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C:\Users\hvdin\Desktop\rt_manuscript_supplements\"/>
    </mc:Choice>
  </mc:AlternateContent>
  <xr:revisionPtr revIDLastSave="0" documentId="13_ncr:1_{175406C9-44E3-409C-AE6D-A7993F57189E}" xr6:coauthVersionLast="41" xr6:coauthVersionMax="41" xr10:uidLastSave="{00000000-0000-0000-0000-000000000000}"/>
  <bookViews>
    <workbookView xWindow="-108" yWindow="-108" windowWidth="23256" windowHeight="12576" tabRatio="622" xr2:uid="{00000000-000D-0000-FFFF-FFFF00000000}"/>
  </bookViews>
  <sheets>
    <sheet name="NOTES" sheetId="1" r:id="rId1"/>
    <sheet name="Reactions" sheetId="2" r:id="rId2"/>
    <sheet name="Metabolites" sheetId="3" r:id="rId3"/>
    <sheet name="Genes" sheetId="4" r:id="rId4"/>
    <sheet name="BioEq_Clim" sheetId="5" r:id="rId5"/>
    <sheet name="BioEq_Nlim" sheetId="6" r:id="rId6"/>
    <sheet name="ATPM" sheetId="7" r:id="rId7"/>
    <sheet name="Media" sheetId="8" r:id="rId8"/>
    <sheet name="mG_ann" sheetId="9" r:id="rId9"/>
  </sheets>
  <calcPr calcId="181029"/>
  <extLst>
    <ext xmlns:loext="http://schemas.libreoffice.org/" uri="{7626C862-2A13-11E5-B345-FEFF819CDC9F}">
      <loext:extCalcPr stringRefSyntax="ExcelA1"/>
    </ext>
  </extLst>
</workbook>
</file>

<file path=xl/calcChain.xml><?xml version="1.0" encoding="utf-8"?>
<calcChain xmlns="http://schemas.openxmlformats.org/spreadsheetml/2006/main">
  <c r="M53" i="6" l="1"/>
  <c r="M54" i="6"/>
  <c r="M55" i="6"/>
  <c r="F2" i="5" l="1"/>
  <c r="F3" i="5"/>
  <c r="F4" i="5"/>
  <c r="F5" i="5"/>
  <c r="F6" i="5"/>
  <c r="F7" i="5"/>
  <c r="F8" i="5"/>
  <c r="F9" i="5"/>
  <c r="F10" i="5"/>
  <c r="F11" i="5"/>
  <c r="M11" i="5"/>
  <c r="F12" i="5"/>
  <c r="M12" i="5"/>
  <c r="F13" i="5"/>
  <c r="M13" i="5"/>
  <c r="F14" i="5"/>
  <c r="M14" i="5"/>
  <c r="F15" i="5"/>
  <c r="F16" i="5"/>
  <c r="M16" i="5"/>
  <c r="F17" i="5"/>
  <c r="F18" i="5"/>
  <c r="M18" i="5"/>
  <c r="F19" i="5"/>
  <c r="F20" i="5"/>
  <c r="M20" i="5"/>
  <c r="F21" i="5"/>
  <c r="F22" i="5"/>
  <c r="F23" i="5"/>
  <c r="F24" i="5"/>
  <c r="F25" i="5"/>
  <c r="N12" i="5" s="1"/>
  <c r="F26" i="5"/>
  <c r="N13" i="5" s="1"/>
  <c r="F27" i="5"/>
  <c r="N14" i="5" s="1"/>
  <c r="F28" i="5"/>
  <c r="F29" i="5"/>
  <c r="F30" i="5"/>
  <c r="F31" i="5"/>
  <c r="F32" i="5"/>
  <c r="F33" i="5"/>
  <c r="F34" i="5"/>
  <c r="F35" i="5"/>
  <c r="F36" i="5"/>
  <c r="F37" i="5"/>
  <c r="F38" i="5"/>
  <c r="F39" i="5"/>
  <c r="M39" i="5"/>
  <c r="F40" i="5"/>
  <c r="F41" i="5"/>
  <c r="N20" i="5" s="1"/>
  <c r="F42" i="5"/>
  <c r="F43" i="5"/>
  <c r="F44" i="5"/>
  <c r="F45" i="5"/>
  <c r="F46" i="5"/>
  <c r="F47" i="5"/>
  <c r="F48" i="5"/>
  <c r="F49" i="5"/>
  <c r="F50" i="5"/>
  <c r="F51" i="5"/>
  <c r="F52" i="5"/>
  <c r="F53" i="5"/>
  <c r="F54" i="5"/>
  <c r="F55" i="5"/>
  <c r="F56" i="5"/>
  <c r="F57" i="5"/>
  <c r="H57" i="5" s="1"/>
  <c r="N30" i="5" s="1"/>
  <c r="F58" i="5"/>
  <c r="F59" i="5"/>
  <c r="F60" i="5"/>
  <c r="N60" i="5"/>
  <c r="F61" i="5"/>
  <c r="N61" i="5"/>
  <c r="F62" i="5"/>
  <c r="N62" i="5"/>
  <c r="F63" i="5"/>
  <c r="N63" i="5"/>
  <c r="F64" i="5"/>
  <c r="N64" i="5"/>
  <c r="F65" i="5"/>
  <c r="N65" i="5"/>
  <c r="F66" i="5"/>
  <c r="N66" i="5"/>
  <c r="F67" i="5"/>
  <c r="N67" i="5"/>
  <c r="F68" i="5"/>
  <c r="H68" i="5" s="1"/>
  <c r="N27" i="5" s="1"/>
  <c r="F69" i="5"/>
  <c r="H69" i="5" s="1"/>
  <c r="N26" i="5" s="1"/>
  <c r="H70" i="5"/>
  <c r="M34" i="5" s="1"/>
  <c r="F77" i="5"/>
  <c r="B27" i="7"/>
  <c r="B26" i="7"/>
  <c r="B25" i="7"/>
  <c r="B24" i="7"/>
  <c r="B23" i="7"/>
  <c r="B22" i="7"/>
  <c r="B21" i="7"/>
  <c r="B20" i="7"/>
  <c r="B19" i="7"/>
  <c r="B13" i="7"/>
  <c r="B12" i="7"/>
  <c r="B11" i="7"/>
  <c r="B10" i="7"/>
  <c r="B9" i="7"/>
  <c r="B8" i="7"/>
  <c r="B7" i="7"/>
  <c r="B6" i="7"/>
  <c r="F77" i="6"/>
  <c r="H70" i="6"/>
  <c r="M34" i="6" s="1"/>
  <c r="F69" i="6"/>
  <c r="H69" i="6" s="1"/>
  <c r="N26" i="6" s="1"/>
  <c r="N68" i="6"/>
  <c r="M56" i="6" s="1"/>
  <c r="F68" i="6"/>
  <c r="H68" i="6" s="1"/>
  <c r="N27" i="6" s="1"/>
  <c r="N67" i="6"/>
  <c r="F67" i="6"/>
  <c r="N66" i="6"/>
  <c r="F66" i="6"/>
  <c r="N65" i="6"/>
  <c r="F65" i="6"/>
  <c r="N64" i="6"/>
  <c r="F64" i="6"/>
  <c r="N63" i="6"/>
  <c r="F63" i="6"/>
  <c r="N62" i="6"/>
  <c r="M50" i="6" s="1"/>
  <c r="F62" i="6"/>
  <c r="N61" i="6"/>
  <c r="M48" i="6" s="1"/>
  <c r="F61" i="6"/>
  <c r="N60" i="6"/>
  <c r="F60" i="6"/>
  <c r="F59" i="6"/>
  <c r="F58" i="6"/>
  <c r="F57" i="6"/>
  <c r="F56" i="6"/>
  <c r="F55" i="6"/>
  <c r="F54" i="6"/>
  <c r="F53" i="6"/>
  <c r="M52" i="6"/>
  <c r="F52" i="6"/>
  <c r="F51" i="6"/>
  <c r="F50" i="6"/>
  <c r="F49" i="6"/>
  <c r="F48" i="6"/>
  <c r="F47" i="6"/>
  <c r="F46" i="6"/>
  <c r="F45" i="6"/>
  <c r="F44" i="6"/>
  <c r="F43" i="6"/>
  <c r="F42" i="6"/>
  <c r="F41" i="6"/>
  <c r="N20" i="6" s="1"/>
  <c r="F40" i="6"/>
  <c r="M39" i="6"/>
  <c r="F39" i="6"/>
  <c r="F38" i="6"/>
  <c r="F37" i="6"/>
  <c r="N18" i="6" s="1"/>
  <c r="F36" i="6"/>
  <c r="F35" i="6"/>
  <c r="F34" i="6"/>
  <c r="F33" i="6"/>
  <c r="F32" i="6"/>
  <c r="F31" i="6"/>
  <c r="F30" i="6"/>
  <c r="F29" i="6"/>
  <c r="F28" i="6"/>
  <c r="F27" i="6"/>
  <c r="N14" i="6" s="1"/>
  <c r="F26" i="6"/>
  <c r="F25" i="6"/>
  <c r="N12" i="6" s="1"/>
  <c r="F24" i="6"/>
  <c r="F23" i="6"/>
  <c r="F22" i="6"/>
  <c r="H22" i="6" s="1"/>
  <c r="N10" i="6" s="1"/>
  <c r="F21" i="6"/>
  <c r="M20" i="6"/>
  <c r="F20" i="6"/>
  <c r="F19" i="6"/>
  <c r="M18" i="6"/>
  <c r="F18" i="6"/>
  <c r="F17" i="6"/>
  <c r="M16" i="6"/>
  <c r="F16" i="6"/>
  <c r="F15" i="6"/>
  <c r="M14" i="6"/>
  <c r="F14" i="6"/>
  <c r="N13" i="6"/>
  <c r="M13" i="6"/>
  <c r="F13" i="6"/>
  <c r="M12" i="6"/>
  <c r="F12" i="6"/>
  <c r="M11" i="6"/>
  <c r="F11" i="6"/>
  <c r="F10" i="6"/>
  <c r="F9" i="6"/>
  <c r="F8" i="6"/>
  <c r="F7" i="6"/>
  <c r="F6" i="6"/>
  <c r="F5" i="6"/>
  <c r="F4" i="6"/>
  <c r="F3" i="6"/>
  <c r="F2" i="6"/>
  <c r="H2" i="6" s="1"/>
  <c r="N8" i="6" s="1"/>
  <c r="M38" i="6" l="1"/>
  <c r="N11" i="6"/>
  <c r="H46" i="6"/>
  <c r="N24" i="6" s="1"/>
  <c r="H57" i="6"/>
  <c r="N30" i="6" s="1"/>
  <c r="H28" i="6"/>
  <c r="N15" i="6" s="1"/>
  <c r="H42" i="6"/>
  <c r="N22" i="6" s="1"/>
  <c r="H50" i="6"/>
  <c r="N28" i="6" s="1"/>
  <c r="H46" i="5"/>
  <c r="N24" i="5" s="1"/>
  <c r="N11" i="5"/>
  <c r="M38" i="5"/>
  <c r="N18" i="5"/>
  <c r="N16" i="5"/>
  <c r="H50" i="5"/>
  <c r="N28" i="5" s="1"/>
  <c r="H42" i="5"/>
  <c r="N22" i="5" s="1"/>
  <c r="H28" i="5"/>
  <c r="N15" i="5" s="1"/>
  <c r="H2" i="5"/>
  <c r="N8" i="5" s="1"/>
  <c r="M48" i="5"/>
  <c r="H22" i="5"/>
  <c r="N10" i="5" s="1"/>
  <c r="M50" i="5"/>
  <c r="M56" i="5"/>
  <c r="M46" i="5"/>
  <c r="M49" i="5"/>
  <c r="N68" i="5"/>
  <c r="M55" i="5"/>
  <c r="M52" i="5"/>
  <c r="N16" i="6"/>
  <c r="M47" i="6"/>
  <c r="M51" i="6"/>
  <c r="M46" i="6"/>
  <c r="M49" i="6"/>
  <c r="M47" i="5" l="1"/>
  <c r="M54" i="5"/>
  <c r="M51" i="5"/>
  <c r="M53" i="5"/>
</calcChain>
</file>

<file path=xl/sharedStrings.xml><?xml version="1.0" encoding="utf-8"?>
<sst xmlns="http://schemas.openxmlformats.org/spreadsheetml/2006/main" count="49007" uniqueCount="26106">
  <si>
    <t>List of spreadsheets</t>
  </si>
  <si>
    <t>Notes</t>
  </si>
  <si>
    <t>Database cross-references follow MIRIAM namespace used in memote standardization</t>
  </si>
  <si>
    <t>Reactions</t>
  </si>
  <si>
    <t>ec-code, kegg.reaction</t>
  </si>
  <si>
    <t>Metabolites</t>
  </si>
  <si>
    <t>biocyc, chebi, kegg.compound, pubchem.compound, seed.compound, kegg.glycan</t>
  </si>
  <si>
    <t>OTHER COLUMNS</t>
  </si>
  <si>
    <t>gpr</t>
  </si>
  <si>
    <t>Gene-reaction-rules</t>
  </si>
  <si>
    <t>lb</t>
  </si>
  <si>
    <t>Lower bound for simulation</t>
  </si>
  <si>
    <t>ub</t>
  </si>
  <si>
    <t>Upper bound for simulation</t>
  </si>
  <si>
    <t>obj</t>
  </si>
  <si>
    <t>Default objective coefficient (i.e., dilution of biomass)</t>
  </si>
  <si>
    <t>yeastgem76.reaction</t>
  </si>
  <si>
    <t>Cross-reference to S. cerevisiae yeast 7.6 model</t>
  </si>
  <si>
    <t>kbrxn_id</t>
  </si>
  <si>
    <t>Cross-reference to Kbase build fungal model</t>
  </si>
  <si>
    <t>notes</t>
  </si>
  <si>
    <t>Curation notes</t>
  </si>
  <si>
    <t>ymdb</t>
  </si>
  <si>
    <t>Cross-reference to Yeast Metabolome Database</t>
  </si>
  <si>
    <t>yeastgem76.compound</t>
  </si>
  <si>
    <t>formula_charge_source</t>
  </si>
  <si>
    <t>Source of metabolites’ formula and charge assignments. Most of them was covered by curated database (Biocyc and ModelSEED)</t>
  </si>
  <si>
    <t>Genes</t>
  </si>
  <si>
    <t>gene_id</t>
  </si>
  <si>
    <t>name</t>
  </si>
  <si>
    <t>Name assignment. S. cerevisiae homologous genes’ names are assigned if available.</t>
  </si>
  <si>
    <t>If not, some gene name are attached with “_rt” to notice about manual name assignment to facilitate the manual curation process.</t>
  </si>
  <si>
    <t>protein_id</t>
  </si>
  <si>
    <t>Format ‘RT’ + protein_id taken from the genome (Coradetti et. al., 2018)</t>
  </si>
  <si>
    <t>transcript_id</t>
  </si>
  <si>
    <t>Transcript ID as is taken from the genome (Coradetti et. al., 2018)</t>
  </si>
  <si>
    <t>List of items in genes’ notes</t>
  </si>
  <si>
    <t>KBase_MAP</t>
  </si>
  <si>
    <t>Mitochondrial gene identified by MAP (Huntemann et. al., 2016) on KBase platform (Arkin et. al., 2018)</t>
  </si>
  <si>
    <t>KBase_RAST</t>
  </si>
  <si>
    <t>Mitochondrial gene identified by RAST (Brettin et. al., 2015) on KBase platform (Arkin et. al., 2018)</t>
  </si>
  <si>
    <t>PMID / PubMed</t>
  </si>
  <si>
    <t>PMID related to the gene</t>
  </si>
  <si>
    <t>interpro</t>
  </si>
  <si>
    <t>interpro information related to the gene</t>
  </si>
  <si>
    <t>jgi_blast / ncbi_blast</t>
  </si>
  <si>
    <t>BLAST to R. toruloides IFO0880 genome and NCBI database (general database) information related to the gene</t>
  </si>
  <si>
    <t>possible_isozyme</t>
  </si>
  <si>
    <t>Isozyme(s) identified by BLAST but is invalidated by gene essentiality results</t>
  </si>
  <si>
    <t>sc_bidirectional_blast</t>
  </si>
  <si>
    <t>This notes were put in for cases where multiple isozymes were found to be homologous (i.e., non one-to-one S. c and R. t genes mapping)</t>
  </si>
  <si>
    <t>sgd</t>
  </si>
  <si>
    <t>Saccharomyces genome database information related to the gene</t>
  </si>
  <si>
    <t>More notes related to the model curation</t>
  </si>
  <si>
    <t>id</t>
  </si>
  <si>
    <t>reaction</t>
  </si>
  <si>
    <t>ec-code</t>
  </si>
  <si>
    <t>kegg.reaction</t>
  </si>
  <si>
    <t>12AMANTF_g</t>
  </si>
  <si>
    <t>alpha 1,2-mannosyltransferase</t>
  </si>
  <si>
    <t>gdpmann_g + mpdol_g --&gt; gdp_g + h_g + mmpdol_g</t>
  </si>
  <si>
    <t>rt7201 or rt2093</t>
  </si>
  <si>
    <t>2.4.1.132</t>
  </si>
  <si>
    <t>R05002</t>
  </si>
  <si>
    <t>r_0192</t>
  </si>
  <si>
    <t>13BDGLUCANt_c_en</t>
  </si>
  <si>
    <t>(1-&gt;3)-beta-D-glucan transport</t>
  </si>
  <si>
    <t>13BDglucan_en &lt;=&gt; 13BDglucan_c</t>
  </si>
  <si>
    <t>r_1543</t>
  </si>
  <si>
    <t>13BGH_e</t>
  </si>
  <si>
    <t>exo-1,3-beta-glucan glucohydrase</t>
  </si>
  <si>
    <t>13BDglucan_e + h2o_e --&gt; glc__D_e</t>
  </si>
  <si>
    <t>rt5185</t>
  </si>
  <si>
    <t>3.2.1.39</t>
  </si>
  <si>
    <t>R00308</t>
  </si>
  <si>
    <t>r_0370</t>
  </si>
  <si>
    <t>13GS_c</t>
  </si>
  <si>
    <t>1,3-beta-glucan synthase</t>
  </si>
  <si>
    <t>udpg_c --&gt; 13BDglucan_en + h_c + udp_c</t>
  </si>
  <si>
    <t>rt7616</t>
  </si>
  <si>
    <t>2.4.1.34</t>
  </si>
  <si>
    <t>R03118</t>
  </si>
  <si>
    <t>r_0005</t>
  </si>
  <si>
    <t>14BMANTF_c</t>
  </si>
  <si>
    <t>beta-1,4 mannosyltransferase</t>
  </si>
  <si>
    <t>chito2pdol_c + gdpmann_c --&gt; gdp_c + h_c + mpdol_c</t>
  </si>
  <si>
    <t>rt6298</t>
  </si>
  <si>
    <t>2.4.1.142</t>
  </si>
  <si>
    <t>R04502</t>
  </si>
  <si>
    <t>r_0228</t>
  </si>
  <si>
    <t>14DMLANOSTt_c_e</t>
  </si>
  <si>
    <t>14-demethyllanosterol transport</t>
  </si>
  <si>
    <t>14dmlanost_e &lt;=&gt; 14dmlanost_c</t>
  </si>
  <si>
    <t>r_2136</t>
  </si>
  <si>
    <t>16GS_c</t>
  </si>
  <si>
    <t>1,6-beta-glucan synthase</t>
  </si>
  <si>
    <t>udpg_c --&gt; 16BDglucan_en + h_c + udp_c</t>
  </si>
  <si>
    <t>rt3279 or rt0150</t>
  </si>
  <si>
    <t>2.4.1.-</t>
  </si>
  <si>
    <t>r_0006</t>
  </si>
  <si>
    <t>1AGPCt_l_rm</t>
  </si>
  <si>
    <t>1-Acylglycerophosphocholine transport</t>
  </si>
  <si>
    <t>1agpc_l &lt;=&gt; 1agpc_rm</t>
  </si>
  <si>
    <t>1AGPEt_l_rm</t>
  </si>
  <si>
    <t>1-Acylglycerophosphoethanolamine transport</t>
  </si>
  <si>
    <t>1agpe_l &lt;=&gt; 1agpe_rm</t>
  </si>
  <si>
    <t>1MLCLAT_mm</t>
  </si>
  <si>
    <t>Monolysocardiolipin acyltransferase</t>
  </si>
  <si>
    <t>1mlcl_mm + pc_mm &lt;=&gt; 1agpc_mm + clpn_mm</t>
  </si>
  <si>
    <t>rt8106</t>
  </si>
  <si>
    <t>2.3.1.-</t>
  </si>
  <si>
    <t>R09037</t>
  </si>
  <si>
    <t>2DDA7Pt_c_m</t>
  </si>
  <si>
    <t>2-dehydro-3-deoxy-D-arabino-heptonate7-phohsphate transport</t>
  </si>
  <si>
    <t>2dda7p_c &lt;=&gt; 2dda7p_m</t>
  </si>
  <si>
    <t>r_1567</t>
  </si>
  <si>
    <t>2DHPt_c_m</t>
  </si>
  <si>
    <t>2-dehydropantoate transport</t>
  </si>
  <si>
    <t>2dhp_c &lt;=&gt; 2dhp_m</t>
  </si>
  <si>
    <t>r_1568</t>
  </si>
  <si>
    <t>2DOXG6PP_c</t>
  </si>
  <si>
    <t>2-deoxyglucose 6-phosphate phosphatase</t>
  </si>
  <si>
    <t>2doxg6p_c + h2o_c --&gt; 2dglc_c + h_c + pi_c</t>
  </si>
  <si>
    <t>rt5045 or rt0208</t>
  </si>
  <si>
    <t>3.1.3.68</t>
  </si>
  <si>
    <t>R02587</t>
  </si>
  <si>
    <t>2MBACt_c_e</t>
  </si>
  <si>
    <t>2-methylbutyl transport</t>
  </si>
  <si>
    <t>2mbac_c --&gt; 2mbac_e</t>
  </si>
  <si>
    <t>r_1098</t>
  </si>
  <si>
    <t>2MBALDt_c_e</t>
  </si>
  <si>
    <t>2-methylbutanal transport</t>
  </si>
  <si>
    <t>2mbald_c &lt;=&gt; 2mbald_e</t>
  </si>
  <si>
    <t>r_1578</t>
  </si>
  <si>
    <t>2MBALDt_c_m</t>
  </si>
  <si>
    <t>2mbald_c &lt;=&gt; 2mbald_m</t>
  </si>
  <si>
    <t>r_1579</t>
  </si>
  <si>
    <t>2MBTOHt_c_e</t>
  </si>
  <si>
    <t>2-methyl-1-butanol transport</t>
  </si>
  <si>
    <t>2mbtoh_c &lt;=&gt; 2mbtoh_e</t>
  </si>
  <si>
    <t>r_1575</t>
  </si>
  <si>
    <t>2MBTOHt_c_m</t>
  </si>
  <si>
    <t>2mbtoh_c &lt;=&gt; 2mbtoh_m</t>
  </si>
  <si>
    <t>r_1576</t>
  </si>
  <si>
    <t>2OBUTt_c_m</t>
  </si>
  <si>
    <t>2-oxobutanoate transporter</t>
  </si>
  <si>
    <t>2obut_c &lt;=&gt; 2obut_m</t>
  </si>
  <si>
    <t>r_1585</t>
  </si>
  <si>
    <t>2OGMAH_c</t>
  </si>
  <si>
    <t>2-oxoglutaramate amidohydrolase</t>
  </si>
  <si>
    <t>2ogm_c + h2o_c --&gt; akg_c + nh4_c</t>
  </si>
  <si>
    <t>rt6557</t>
  </si>
  <si>
    <t>3.5.1.3</t>
  </si>
  <si>
    <t>R00269</t>
  </si>
  <si>
    <t>2OSUCAH_c</t>
  </si>
  <si>
    <t>2-oxosuccinamate amidohydrolase</t>
  </si>
  <si>
    <t>2osucc_c + h2o_c --&gt; nh4_c + oaa_c</t>
  </si>
  <si>
    <t>R00348</t>
  </si>
  <si>
    <t>2OXOADPt_c_m</t>
  </si>
  <si>
    <t>2-oxoadipate and 2-oxoglutarate transport</t>
  </si>
  <si>
    <t>2oxoadp_m + akg_c &lt;=&gt; 2oxoadp_c + akg_m</t>
  </si>
  <si>
    <t>rt2267</t>
  </si>
  <si>
    <t>r_1099</t>
  </si>
  <si>
    <t>2PHETOHt_c_e</t>
  </si>
  <si>
    <t>2-phenylethanol transport</t>
  </si>
  <si>
    <t>2phetoh_e &lt;=&gt; 2phetoh_c</t>
  </si>
  <si>
    <t>r_1590</t>
  </si>
  <si>
    <t>2PHETOHt_c_m</t>
  </si>
  <si>
    <t>2phetoh_m &lt;=&gt; 2phetoh_c</t>
  </si>
  <si>
    <t>r_1591</t>
  </si>
  <si>
    <t>3C3HMPt_c_e</t>
  </si>
  <si>
    <t>2-isopropylmalate transport</t>
  </si>
  <si>
    <t>3c3hmp_c &lt;=&gt; 3c3hmp_e</t>
  </si>
  <si>
    <t>r_1573</t>
  </si>
  <si>
    <t>3C3HMPt_c_m</t>
  </si>
  <si>
    <t>3c3hmp_c &lt;=&gt; 3c3hmp_m</t>
  </si>
  <si>
    <t>r_1574</t>
  </si>
  <si>
    <t>3C4MOPt_c_m</t>
  </si>
  <si>
    <t>3-carboxy-4-methyl-2-oxopentanoate transport</t>
  </si>
  <si>
    <t>3c4mop_c &lt;=&gt; 3c4mop_m</t>
  </si>
  <si>
    <t>r_1595</t>
  </si>
  <si>
    <t>3DHSKD_c</t>
  </si>
  <si>
    <t>3-dehydroshikimate hydro-lyase</t>
  </si>
  <si>
    <t>3dhsk_c &lt;=&gt; 34hbz_c + h2o_c</t>
  </si>
  <si>
    <t>rt3472</t>
  </si>
  <si>
    <t>4.2.1.118</t>
  </si>
  <si>
    <t>R01627</t>
  </si>
  <si>
    <t>3DSPHR_r</t>
  </si>
  <si>
    <t>3-dehydrosphinganine reductase</t>
  </si>
  <si>
    <t>3dsphgn_r + h_r + nadph_r --&gt; nadp_r + sphgn_r</t>
  </si>
  <si>
    <t>rt1611</t>
  </si>
  <si>
    <t>1.1.1.102</t>
  </si>
  <si>
    <t>R02978</t>
  </si>
  <si>
    <t>r_0041</t>
  </si>
  <si>
    <t>3HACD200_rm</t>
  </si>
  <si>
    <t>B-hydroxyacyl-CoA dehydratase (trans-icos-2-enoyl-CoA)</t>
  </si>
  <si>
    <t>3hicoscoa_rm &lt;=&gt; h2o_rm + ic2coa_rm</t>
  </si>
  <si>
    <t>rt2309</t>
  </si>
  <si>
    <t>4.2.1.134</t>
  </si>
  <si>
    <t>r_2171</t>
  </si>
  <si>
    <t>3HACD220_rm</t>
  </si>
  <si>
    <t>B-hydroxyacyl-CoA dehydratase (trans-docos-2-enoyl-CoA)</t>
  </si>
  <si>
    <t>3hdccoa_rm &lt;=&gt; dic2coa_rm + h2o_rm</t>
  </si>
  <si>
    <t>r_2172</t>
  </si>
  <si>
    <t>3HACD240_rm</t>
  </si>
  <si>
    <t>B-hydroxyacyl-CoA dehydratase (trans-tetracos-2-enoyl-CoA)</t>
  </si>
  <si>
    <t>3htccoa_rm &lt;=&gt; h2o_rm + tc2coa_rm</t>
  </si>
  <si>
    <t>r_2173</t>
  </si>
  <si>
    <t>3HACD260_rm</t>
  </si>
  <si>
    <t>B-hydroxyacyl-CoA dehydratase (trans-hexacos-2-enoyl-CoA)</t>
  </si>
  <si>
    <t>3hhxccoa__R_rm + h_rm &lt;=&gt; h2o_rm + hxc2coa_rm</t>
  </si>
  <si>
    <t>r_2174</t>
  </si>
  <si>
    <t>3HAD100_c</t>
  </si>
  <si>
    <t>3-hydroxyacyl-ACP dehydratase (n-C10:0)</t>
  </si>
  <si>
    <t>3hdecACP_c --&gt; h2o_c + tdec2eACP_c</t>
  </si>
  <si>
    <t>rt0302</t>
  </si>
  <si>
    <t>R04535</t>
  </si>
  <si>
    <t>rxn05333_c0</t>
  </si>
  <si>
    <t>3HAD120_c</t>
  </si>
  <si>
    <t>3-hydroxyacyl-ACP dehydratase (n-C12:0)</t>
  </si>
  <si>
    <t>3hddecACP_c --&gt; h2o_c + tddec2eACP_c</t>
  </si>
  <si>
    <t>R04965</t>
  </si>
  <si>
    <t>rxn05331_c0</t>
  </si>
  <si>
    <t>3HAD140_c</t>
  </si>
  <si>
    <t>3-hydroxyacyl-ACP dehydratase (n-C14:0)</t>
  </si>
  <si>
    <t>3hmrsACP_c --&gt; h2o_c + tmrs2eACP_c</t>
  </si>
  <si>
    <t>R04568</t>
  </si>
  <si>
    <t>rxn05335_c0</t>
  </si>
  <si>
    <t>3HAD160_c</t>
  </si>
  <si>
    <t>3-hydroxyacyl-ACP dehydratase (n-C16:0)</t>
  </si>
  <si>
    <t>3hpalmACP_c --&gt; h2o_c + tpalm2eACP_c</t>
  </si>
  <si>
    <t>R04544</t>
  </si>
  <si>
    <t>rxn05332_c0</t>
  </si>
  <si>
    <t>3HAD180_c</t>
  </si>
  <si>
    <t>3-hydroxyacyl-ACP dehydratase (n-C18:0)</t>
  </si>
  <si>
    <t>3hoctaACP_c --&gt; h2o_c + toctd2eACP_c</t>
  </si>
  <si>
    <t>R07764</t>
  </si>
  <si>
    <t>rxn07578_c0</t>
  </si>
  <si>
    <t>3HAD40_c</t>
  </si>
  <si>
    <t>3-hydroxyacyl-thioester dehydratase (trans-but-2-enoyl-ACP)</t>
  </si>
  <si>
    <t>3hbtACP_c &lt;=&gt; but2eACP_c + h2o_c</t>
  </si>
  <si>
    <t>R-r0781_c0</t>
  </si>
  <si>
    <t>3HAD40_m</t>
  </si>
  <si>
    <t>3hbtACP_m &lt;=&gt; but2eACP_m + h2o_m</t>
  </si>
  <si>
    <t>rt7207</t>
  </si>
  <si>
    <t>4.2.1.-</t>
  </si>
  <si>
    <t>r_2148</t>
  </si>
  <si>
    <t>3HAD60_c</t>
  </si>
  <si>
    <t>3-hydroxyacyl-thioester dehydratase (trans-hex-2-enoyl-ACP)</t>
  </si>
  <si>
    <t>3hhexACP_c --&gt; h2o_c + thex2eACP_c</t>
  </si>
  <si>
    <t>R-r0737_c0</t>
  </si>
  <si>
    <t>3HAD60_m</t>
  </si>
  <si>
    <t>3hhexACP_m &lt;=&gt; h2o_m + thex2eACP_m</t>
  </si>
  <si>
    <t>r_2149</t>
  </si>
  <si>
    <t>3HAD80_c</t>
  </si>
  <si>
    <t>3-hydroxyacyl-thioester dehydratase (trans-oct-2-enoyl-ACP)</t>
  </si>
  <si>
    <t>3hoctACP_c --&gt; h2o_c + toct2eACP_c</t>
  </si>
  <si>
    <t>R04537</t>
  </si>
  <si>
    <t>rxn05334_c0</t>
  </si>
  <si>
    <t>3HAD80_m</t>
  </si>
  <si>
    <t>3hoctACP_m &lt;=&gt; h2o_m + toct2eACP_m</t>
  </si>
  <si>
    <t>r_2150</t>
  </si>
  <si>
    <t>3HAO_c</t>
  </si>
  <si>
    <t>3-hydroxyanthranilate 3,4-dioxygenase</t>
  </si>
  <si>
    <t>3hanthrn_c + o2_c --&gt; cmusa_c + h_c</t>
  </si>
  <si>
    <t>rt0234</t>
  </si>
  <si>
    <t>1.13.11.6</t>
  </si>
  <si>
    <t>R02665</t>
  </si>
  <si>
    <t>r_0058</t>
  </si>
  <si>
    <t>3HBHYOX_c</t>
  </si>
  <si>
    <t>3-hydroxybenzoate,NADPH:oxygen oxidoreductase</t>
  </si>
  <si>
    <t>rt5813</t>
  </si>
  <si>
    <t>R-r1087_c0</t>
  </si>
  <si>
    <t>3HBRDH_c</t>
  </si>
  <si>
    <t>(R)-3-hydroxybutanoate dehydrogenase</t>
  </si>
  <si>
    <t>3hba__R_c + nad_c &lt;=&gt; acac_c + h_c + nadh_c</t>
  </si>
  <si>
    <t>rt4427</t>
  </si>
  <si>
    <t>1.1.1.30</t>
  </si>
  <si>
    <t>R01361</t>
  </si>
  <si>
    <t>3HCINNMH_c</t>
  </si>
  <si>
    <t>3-hydroxycinnamate hydroxylase</t>
  </si>
  <si>
    <t>3hcinnm_c + h_c + nadh_c + o2_c --&gt; dhcinnm_c + h2o_c + nad_c</t>
  </si>
  <si>
    <t>rt6518</t>
  </si>
  <si>
    <t>1.14.13.127</t>
  </si>
  <si>
    <t>R06787</t>
  </si>
  <si>
    <t>3HPPPNH_c</t>
  </si>
  <si>
    <t>3-(3-hydroxyphenyl)propanoate hydroxylase</t>
  </si>
  <si>
    <t>3hpppn_c + h_c + nadh_c + o2_c --&gt; dhpppn_c + h2o_c + nad_c</t>
  </si>
  <si>
    <t>R06786</t>
  </si>
  <si>
    <t>3HXPHBt_c_m</t>
  </si>
  <si>
    <t>3-octaprenyl-4-hydroxybenzoate transport</t>
  </si>
  <si>
    <t>3hxphb_c &lt;=&gt; 3hxphb_m</t>
  </si>
  <si>
    <t>r_1601</t>
  </si>
  <si>
    <t>3INDACNLAH_c</t>
  </si>
  <si>
    <t>3-Indoleacetonitrile aminohydrolase</t>
  </si>
  <si>
    <t>2.0 h2o_c + ind3acnl_c &lt;=&gt; ind3ac_c + nh4_c</t>
  </si>
  <si>
    <t>rt4042</t>
  </si>
  <si>
    <t>R03093</t>
  </si>
  <si>
    <t>rxn02219_c0</t>
  </si>
  <si>
    <t>3IPM3MT_c</t>
  </si>
  <si>
    <t>3-isopropylmalate 3-methyltransferase</t>
  </si>
  <si>
    <t>3c2hmp_c + amet_c --&gt; 3h2ip4mo4obut_c + ahcys_c</t>
  </si>
  <si>
    <t>rt6691</t>
  </si>
  <si>
    <t>2.1.1.145</t>
  </si>
  <si>
    <t>r_0059</t>
  </si>
  <si>
    <t>3MBALDt_c_e</t>
  </si>
  <si>
    <t>3-methylbutanal transport</t>
  </si>
  <si>
    <t>3mbald_c &lt;=&gt; 3mbald_e</t>
  </si>
  <si>
    <t>r_1599</t>
  </si>
  <si>
    <t>3MBALDt_c_m</t>
  </si>
  <si>
    <t>3mbald_c &lt;=&gt; 3mbald_m</t>
  </si>
  <si>
    <t>r_1600</t>
  </si>
  <si>
    <t>3MLCLAT_mm</t>
  </si>
  <si>
    <t>3mlcl_mm + pc_mm &lt;=&gt; 1agpc_mm + clpn_mm</t>
  </si>
  <si>
    <t>3MOBDC_c</t>
  </si>
  <si>
    <t>3-methyl-2-oxobutanoate decarboxylase</t>
  </si>
  <si>
    <t>3mob_c + h_c --&gt; co2_c + ibtald_c</t>
  </si>
  <si>
    <t>rt7423</t>
  </si>
  <si>
    <t>4.1.1.72</t>
  </si>
  <si>
    <t>r_0062</t>
  </si>
  <si>
    <t>3MOBR_m</t>
  </si>
  <si>
    <t>3-methyl-2-oxobutanoate reductase (CoA-forming)</t>
  </si>
  <si>
    <t>3mob_m + coa_m + nad_m &lt;=&gt; co2_m + ibcoa_m + nadh_m</t>
  </si>
  <si>
    <t>rt4198 and rt7068 and rt2815 and rt1672</t>
  </si>
  <si>
    <t>R01210</t>
  </si>
  <si>
    <t>rxn01244_m0</t>
  </si>
  <si>
    <t>3MOPDC_c</t>
  </si>
  <si>
    <t>3-methyl-2-oxopentanoate decarboxylase</t>
  </si>
  <si>
    <t>3mop_c + h_c --&gt; 2mbald_c + co2_c</t>
  </si>
  <si>
    <t>R03894</t>
  </si>
  <si>
    <t>r_0064</t>
  </si>
  <si>
    <t>3MOPR_m</t>
  </si>
  <si>
    <t>3-methyl-2-oxopentanoate reductase (CoA-forming)</t>
  </si>
  <si>
    <t>3mop_m + coa_m + nad_m &lt;=&gt; 2mbtcoa_m + co2_m + nadh_m</t>
  </si>
  <si>
    <t>R03171</t>
  </si>
  <si>
    <t>rxn06621_m0</t>
  </si>
  <si>
    <t>3MOPt_c_e</t>
  </si>
  <si>
    <t>3-methyl-oxopentanoate trasport</t>
  </si>
  <si>
    <t>3mop_e &lt;=&gt; 3mop_c</t>
  </si>
  <si>
    <t>r_1597</t>
  </si>
  <si>
    <t>3NP4H5MOBCL_m</t>
  </si>
  <si>
    <t>3-nonaprenyl-4-hydroxy-5-methoxybenzoate carboxy-lyase</t>
  </si>
  <si>
    <t>3np4h5mob_m + h_m --&gt; 2np6mop_m + co2_m</t>
  </si>
  <si>
    <t>UNKNOWN</t>
  </si>
  <si>
    <t>4.1.1.-</t>
  </si>
  <si>
    <t>3NPDHBZH_m</t>
  </si>
  <si>
    <t>3-nonaprenyl-4,5-dihydroxybenzoate hydroxylase</t>
  </si>
  <si>
    <t>3nphb_m + 0.5 o2_m --&gt; 3np45dhb_m</t>
  </si>
  <si>
    <t>rt7829</t>
  </si>
  <si>
    <t>3NPDHMT_m</t>
  </si>
  <si>
    <t>3-nonaprenyl-4,5-dihydroxylate O-methyltransferase</t>
  </si>
  <si>
    <t>3np45dhb_m + amet_m --&gt; 3np4h5mob_m + ahcys_m + h_m</t>
  </si>
  <si>
    <t>rt3097</t>
  </si>
  <si>
    <t>2.1.1.114</t>
  </si>
  <si>
    <t>3OACE200_rm</t>
  </si>
  <si>
    <t>elongase II or III (3-oxoicosanoyl-CoA)</t>
  </si>
  <si>
    <t>h_rm + malcoa_rm + stcoa_rm --&gt; 3oiccoa_rm + co2_rm + coa_rm</t>
  </si>
  <si>
    <t>rt8287 or rt2975</t>
  </si>
  <si>
    <t>2.3.1.199</t>
  </si>
  <si>
    <t>r_2157</t>
  </si>
  <si>
    <t>3OACE220_rm</t>
  </si>
  <si>
    <t>elongase II or III (3-oxodocosanoyl-CoA)</t>
  </si>
  <si>
    <t>h_rm + icoscoa_rm + malcoa_rm --&gt; 3odccoa_rm + co2_rm + coa_rm</t>
  </si>
  <si>
    <t>r_2158</t>
  </si>
  <si>
    <t>3OACE240_rm</t>
  </si>
  <si>
    <t>elongase II or III (3-oxotetracosanoyl-CoA)</t>
  </si>
  <si>
    <t>docoscoa_rm + h_rm + malcoa_rm --&gt; 3otccoa_rm + co2_rm + coa_rm</t>
  </si>
  <si>
    <t>r_2159</t>
  </si>
  <si>
    <t>3OACE260_rm</t>
  </si>
  <si>
    <t>elongase III (3-oxohexacosanoyl-CoA)</t>
  </si>
  <si>
    <t>h_rm + malcoa_rm + ttccoa_rm --&gt; 3ohxccoa_rm + co2_rm + coa_rm</t>
  </si>
  <si>
    <t>r_2160</t>
  </si>
  <si>
    <t>3OACR200_rm</t>
  </si>
  <si>
    <t>B-ketoacyl-CoA reductase (3-hydroxyicosanoyl-CoA)</t>
  </si>
  <si>
    <t>3oiccoa_rm + 5.0 h_rm + nadph_rm --&gt; 3hicoscoa_rm + nadp_rm</t>
  </si>
  <si>
    <t>rt8327</t>
  </si>
  <si>
    <t>1.1.1.330</t>
  </si>
  <si>
    <t>r_2164</t>
  </si>
  <si>
    <t>3OACR220_rm</t>
  </si>
  <si>
    <t>B-ketoacyl-CoA reductase (3-hydroxydocosanoyl-CoA)</t>
  </si>
  <si>
    <t>3odccoa_rm + h_rm + nadph_rm --&gt; 3hdccoa_rm + nadp_rm</t>
  </si>
  <si>
    <t>r_2165</t>
  </si>
  <si>
    <t>3OACR240_rm</t>
  </si>
  <si>
    <t>B-ketoacyl-CoA reductase (3-hydroxytetracosanoyl-CoA)</t>
  </si>
  <si>
    <t>3otccoa_rm + h_rm + nadph_rm --&gt; 3htccoa_rm + nadp_rm</t>
  </si>
  <si>
    <t>r_2166</t>
  </si>
  <si>
    <t>3OACR260_rm</t>
  </si>
  <si>
    <t>B-ketoacyl-CoA reductase ((S)-3-hydroxyhexacosanoyl-CoA)</t>
  </si>
  <si>
    <t>3ohxccoa_rm + h_rm + nadph_rm --&gt; 3hhxccoa__R_rm + nadp_rm</t>
  </si>
  <si>
    <t>r_2167</t>
  </si>
  <si>
    <t>3OADPCOAT_m</t>
  </si>
  <si>
    <t>3-oxoadipate CoA-transferase</t>
  </si>
  <si>
    <t>3oxadp_m + h_m + succoa_m &lt;=&gt; oxadpcoa_m + succ_m</t>
  </si>
  <si>
    <t>rt4722</t>
  </si>
  <si>
    <t>R02990</t>
  </si>
  <si>
    <t>rxn02143_m0</t>
  </si>
  <si>
    <t>3OAR100_c</t>
  </si>
  <si>
    <t>3-oxoacyl-ACP reductase (n-C10:0)</t>
  </si>
  <si>
    <t>3odecACP_c + h_c + nadph_c &lt;=&gt; 3hdecACP_c + nadp_c</t>
  </si>
  <si>
    <t>rt0409 or rt2183 or rt1363 or rt2190</t>
  </si>
  <si>
    <t>R04534</t>
  </si>
  <si>
    <t>rxn05338_c0</t>
  </si>
  <si>
    <t>3OAR120_c</t>
  </si>
  <si>
    <t>3-oxoacyl-ACP reductase (n-C12:0)</t>
  </si>
  <si>
    <t>3oddecACP_c + h_c + nadph_c &lt;=&gt; 3hddecACP_c + nadp_c</t>
  </si>
  <si>
    <t>R04964</t>
  </si>
  <si>
    <t>rxn05340_c0</t>
  </si>
  <si>
    <t>3OAR140_c</t>
  </si>
  <si>
    <t>3-oxoacyl-ACP reductase (n-C14:0)</t>
  </si>
  <si>
    <t>3omrsACP_c + h_c + nadph_c &lt;=&gt; 3hmrsACP_c + nadp_c</t>
  </si>
  <si>
    <t>R04566</t>
  </si>
  <si>
    <t>rxn05342_c0</t>
  </si>
  <si>
    <t>3OAR160_c</t>
  </si>
  <si>
    <t>3-oxoacyl-ACP reductase (n-C16:0)</t>
  </si>
  <si>
    <t>3opalmACP_c + h_c + nadph_c &lt;=&gt; 3hpalmACP_c + nadp_c</t>
  </si>
  <si>
    <t>R-r0736_c0</t>
  </si>
  <si>
    <t>3OAR180_c</t>
  </si>
  <si>
    <t>3-oxoacyl-ACP reductase (n-C18:0)</t>
  </si>
  <si>
    <t>3ooctdACP_c + h_c + nadph_c &lt;=&gt; 3hoctaACP_c + nadp_c</t>
  </si>
  <si>
    <t>R-r18_c0</t>
  </si>
  <si>
    <t>3OAR40_c</t>
  </si>
  <si>
    <t>3-oxoacyl-ACP reductase (n-C4:0)</t>
  </si>
  <si>
    <t>actACP_c + h_c + nadph_c &lt;=&gt; 3hbtACP_c + nadp_c</t>
  </si>
  <si>
    <t>R-r0768_c0</t>
  </si>
  <si>
    <t>3OAR40_m</t>
  </si>
  <si>
    <t>actACP_m + h_m + nadph_m --&gt; 3hbtACP_m + nadp_m</t>
  </si>
  <si>
    <t>rt1622</t>
  </si>
  <si>
    <t>3OAR60_c</t>
  </si>
  <si>
    <t>3-oxoacyl-ACP reductase (n-C6:0)</t>
  </si>
  <si>
    <t>3ohexACP_c + h_c + nadph_c &lt;=&gt; 3hhexACP_c + nadp_c</t>
  </si>
  <si>
    <t>R04953</t>
  </si>
  <si>
    <t>rxn05337_c0</t>
  </si>
  <si>
    <t>3OAR60_m</t>
  </si>
  <si>
    <t>3ohexACP_m + h_m + nadph_m --&gt; 3hhexACP_m + nadp_m</t>
  </si>
  <si>
    <t>3OAR80_c</t>
  </si>
  <si>
    <t>3-oxoacyl-ACP reductase (n-C8:0)</t>
  </si>
  <si>
    <t>3ooctACP_c + h_c + nadph_c &lt;=&gt; 3hoctACP_c + nadp_c</t>
  </si>
  <si>
    <t>R04536</t>
  </si>
  <si>
    <t>rxn05341_c0</t>
  </si>
  <si>
    <t>3OAR80_m</t>
  </si>
  <si>
    <t>3ooctACP_m + h_m + nadph_m --&gt; 3hoctACP_m + nadp_m</t>
  </si>
  <si>
    <t>3OAS100_c</t>
  </si>
  <si>
    <t>3-oxoacyl-ACP synthase (n-C10:0)</t>
  </si>
  <si>
    <t>h_c + malACP_c + ocACP_c --&gt; 3odecACP_c + ACP_c + co2_c</t>
  </si>
  <si>
    <t>rt0409</t>
  </si>
  <si>
    <t>R04960</t>
  </si>
  <si>
    <t>rxn05343_c0</t>
  </si>
  <si>
    <t>3OAS120_c</t>
  </si>
  <si>
    <t>3-oxoacyl-ACP synthase (n-C12:0)</t>
  </si>
  <si>
    <t>dcaACP_c + h_c + malACP_c --&gt; 3oddecACP_c + ACP_c + co2_c</t>
  </si>
  <si>
    <t>R04963</t>
  </si>
  <si>
    <t>rxn05348_c0</t>
  </si>
  <si>
    <t>3OAS140_c</t>
  </si>
  <si>
    <t>3-oxoacyl-ACP synthase (n-C14:0)</t>
  </si>
  <si>
    <t>ddcaACP_c + h_c + malACP_c --&gt; 3omrsACP_c + ACP_c + co2_c</t>
  </si>
  <si>
    <t>R04726</t>
  </si>
  <si>
    <t>rxn05345_c0</t>
  </si>
  <si>
    <t>3OAS160_c</t>
  </si>
  <si>
    <t>3-oxoacyl-ACP synthase (n-C16:0)</t>
  </si>
  <si>
    <t>h_c + malACP_c + myrsACP_c --&gt; 3opalmACP_c + ACP_c + co2_c</t>
  </si>
  <si>
    <t>R04968</t>
  </si>
  <si>
    <t>rxn05344_c0</t>
  </si>
  <si>
    <t>3OAS180_c</t>
  </si>
  <si>
    <t>3-oxoacyl-ACP synthase (n-C18:0)</t>
  </si>
  <si>
    <t>h_c + malACP_c + palmACP_c --&gt; 3ooctdACP_c + ACP_c + co2_c</t>
  </si>
  <si>
    <t>R07762</t>
  </si>
  <si>
    <t>rxn07576_c0</t>
  </si>
  <si>
    <t>3OAS40_c</t>
  </si>
  <si>
    <t>Beta-ketoacyl-ACP synthase (n-C4:0)</t>
  </si>
  <si>
    <t>acACP_c + h_c + malACP_c &lt;=&gt; ACP_c + actACP_c + co2_c</t>
  </si>
  <si>
    <t>R04355</t>
  </si>
  <si>
    <t>rxn05347_c0</t>
  </si>
  <si>
    <t>3OAS60_c</t>
  </si>
  <si>
    <t>3-oxoacyl-ACP synthase (n-C6:0)</t>
  </si>
  <si>
    <t>butACP_c + h_c + malACP_c --&gt; 3ohexACP_c + ACP_c + co2_c</t>
  </si>
  <si>
    <t>R04952</t>
  </si>
  <si>
    <t>rxn05346_c0</t>
  </si>
  <si>
    <t>3OAS80_c</t>
  </si>
  <si>
    <t>3-oxoacyl-ACP synthase (n-C8:0)</t>
  </si>
  <si>
    <t>h_c + hexACP_c + malACP_c --&gt; 3ooctACP_c + ACP_c + co2_c</t>
  </si>
  <si>
    <t>R04957</t>
  </si>
  <si>
    <t>rxn05350_c0</t>
  </si>
  <si>
    <t>4ABUTNt_c_m</t>
  </si>
  <si>
    <t>4-aminobutanal transport</t>
  </si>
  <si>
    <t>4abutn_c &lt;=&gt; 4abutn_m</t>
  </si>
  <si>
    <t>r_1607</t>
  </si>
  <si>
    <t>4ABUTt_c_m</t>
  </si>
  <si>
    <t>4-aminobutyrate transport</t>
  </si>
  <si>
    <t>4abut_c &lt;=&gt; 4abut_m</t>
  </si>
  <si>
    <t>r_1608</t>
  </si>
  <si>
    <t>4ABUTtps_e</t>
  </si>
  <si>
    <t>4abut_e + h_e --&gt; 4abut_c + h_c</t>
  </si>
  <si>
    <t>rt2901 or rt4390</t>
  </si>
  <si>
    <t>r_1101</t>
  </si>
  <si>
    <t>4ABZt_c_e</t>
  </si>
  <si>
    <t>4-aminobenzoate transport</t>
  </si>
  <si>
    <t>4abz_c &lt;=&gt; 4abz_e</t>
  </si>
  <si>
    <t>r_1605</t>
  </si>
  <si>
    <t>4ABZt_c_m</t>
  </si>
  <si>
    <t>4abz_c &lt;=&gt; 4abz_m</t>
  </si>
  <si>
    <t>r_1606</t>
  </si>
  <si>
    <t>4AMPMS_c</t>
  </si>
  <si>
    <t>HMP-P synthase</t>
  </si>
  <si>
    <t>THI5_HIS66_c + fe3_c + pydx5p_c --&gt; 4ampm_c + THI5_c + fe2_c</t>
  </si>
  <si>
    <t>rt2779</t>
  </si>
  <si>
    <t>R10686</t>
  </si>
  <si>
    <t>4CMCOAL_c</t>
  </si>
  <si>
    <t>4-coumarate-CoA ligase</t>
  </si>
  <si>
    <t>T4hcinnm_c + atp_c + coa_c --&gt; amp_c + coucoa_c + ppi_c</t>
  </si>
  <si>
    <t>rt6434 or rt3465 or rt5332 or rt8267</t>
  </si>
  <si>
    <t>6.2.1.2</t>
  </si>
  <si>
    <t>R01616</t>
  </si>
  <si>
    <t>4CMCOAL_x</t>
  </si>
  <si>
    <t>T4hcinnm_x + atp_x + coa_x --&gt; amp_x + coucoa_x + ppi_x</t>
  </si>
  <si>
    <t>4DPMIPPH_c</t>
  </si>
  <si>
    <t>4PP-IP5 depyrophosphorylation to IP6</t>
  </si>
  <si>
    <t>4dpmipp_c + h2o_c &lt;=&gt; 14.0 h_c + inoshp_c + pi_c</t>
  </si>
  <si>
    <t>rt1973</t>
  </si>
  <si>
    <t>3.6.1.52</t>
  </si>
  <si>
    <t>R05779</t>
  </si>
  <si>
    <t>r_0073</t>
  </si>
  <si>
    <t>4H2OGLTt_c_m</t>
  </si>
  <si>
    <t>4-hydroxy-2-oxoglutarate transport</t>
  </si>
  <si>
    <t>4h2oglt_c &lt;=&gt; 4h2oglt_m</t>
  </si>
  <si>
    <t>r_1609</t>
  </si>
  <si>
    <t>4H2OGLTt_c_x</t>
  </si>
  <si>
    <t>4h2oglt_c &lt;=&gt; 4h2oglt_x</t>
  </si>
  <si>
    <t>r_1610</t>
  </si>
  <si>
    <t>4HBZCOAS_c</t>
  </si>
  <si>
    <t>4-hydroxybenzoyl-CoA synthase</t>
  </si>
  <si>
    <t>coa_c + coucoa_c + h2o_c + nad_c --&gt; 4hbzcoa_c + accoa_c + h_c + nadh_c</t>
  </si>
  <si>
    <t>R08767</t>
  </si>
  <si>
    <t>4HBZF_c</t>
  </si>
  <si>
    <t>4-hydroxybenzoate formation</t>
  </si>
  <si>
    <t>4hbzcoa_c + h2o_c --&gt; 4hbz_c + coa_c + h_c</t>
  </si>
  <si>
    <t>3.1.2.23</t>
  </si>
  <si>
    <t>R01301</t>
  </si>
  <si>
    <t>4HBZNPT_m</t>
  </si>
  <si>
    <t>4-hydroxybenzoate nonaprenyltransferase</t>
  </si>
  <si>
    <t>4hbz_m + pren9dp_m --&gt; 3nphb_m + ppi_m</t>
  </si>
  <si>
    <t>rt6869</t>
  </si>
  <si>
    <t>2.5.1.39</t>
  </si>
  <si>
    <t>R07273</t>
  </si>
  <si>
    <t>4HBZt_c_m</t>
  </si>
  <si>
    <t>4-hydroxybenzoate transport</t>
  </si>
  <si>
    <t>4hbz_c &lt;=&gt; 4hbz_m</t>
  </si>
  <si>
    <t>r_1611</t>
  </si>
  <si>
    <t>4HGLSD_m</t>
  </si>
  <si>
    <t>L-4-hydroxyglutamate semialdehyde dehydrogenase</t>
  </si>
  <si>
    <t>rt0201</t>
  </si>
  <si>
    <t>1.2.1.88</t>
  </si>
  <si>
    <t>R05051</t>
  </si>
  <si>
    <t>r_0673</t>
  </si>
  <si>
    <t>4HPEOR_c</t>
  </si>
  <si>
    <t>4-Hydroxyphenylethanol:NAD+ oxidoreductase</t>
  </si>
  <si>
    <t>4hoxpacd_c + h_c + nadh_c --&gt; 4hphe_c + nad_c</t>
  </si>
  <si>
    <t>1.1.1.90</t>
  </si>
  <si>
    <t>R04304</t>
  </si>
  <si>
    <t>4HPLH_c</t>
  </si>
  <si>
    <t>4-hydroxyphenyllactate hydro-lyase</t>
  </si>
  <si>
    <t>34hpl_c --&gt; T4hcinnm_c + h2o_c</t>
  </si>
  <si>
    <t>R08766</t>
  </si>
  <si>
    <t>4HPPCL_c</t>
  </si>
  <si>
    <t>4-hydroxyphenylpyruvate carboxy-lyase</t>
  </si>
  <si>
    <t>34hpp_c + h_c --&gt; 4hoxpacd_c + co2_c</t>
  </si>
  <si>
    <t>4.1.1.80</t>
  </si>
  <si>
    <t>R03341</t>
  </si>
  <si>
    <t>4HPPR_c</t>
  </si>
  <si>
    <t>4-hydroxyphenylpyruvate reductase</t>
  </si>
  <si>
    <t>34hpp_c + h_c + nadh_c &lt;=&gt; 34hpl_c + nad_c</t>
  </si>
  <si>
    <t>1.1.1.237</t>
  </si>
  <si>
    <t>R03336</t>
  </si>
  <si>
    <t>4HTHRS_c</t>
  </si>
  <si>
    <t>4-hydroxy-L-threonine synthase</t>
  </si>
  <si>
    <t>h2o_c + phthr_c --&gt; 4hthr_c + pi_c</t>
  </si>
  <si>
    <t>rt1374</t>
  </si>
  <si>
    <t>4.2.3.1</t>
  </si>
  <si>
    <t>R05086</t>
  </si>
  <si>
    <t>r_0069</t>
  </si>
  <si>
    <t>4MOPR_m</t>
  </si>
  <si>
    <t>4-methyl-2-oxopentanoate reductase (CoA-forming)</t>
  </si>
  <si>
    <t>R01651</t>
  </si>
  <si>
    <t>rxn06031_m0</t>
  </si>
  <si>
    <t>5AOPt_c_m</t>
  </si>
  <si>
    <t>5-aminolevulinate transport</t>
  </si>
  <si>
    <t>5aop_c &lt;=&gt; 5aop_m</t>
  </si>
  <si>
    <t>r_1622</t>
  </si>
  <si>
    <t>5AOPtps_e</t>
  </si>
  <si>
    <t>5aop_e + h_e --&gt; 5aop_c + h_c</t>
  </si>
  <si>
    <t>rt2901</t>
  </si>
  <si>
    <t>r_1102</t>
  </si>
  <si>
    <t>5FTHFt_c_e</t>
  </si>
  <si>
    <t>5-formyltetrahydrofolic acid transport</t>
  </si>
  <si>
    <t>5fthf_e &lt;=&gt; 5fthf_c</t>
  </si>
  <si>
    <t>r_1103</t>
  </si>
  <si>
    <t>6DPMIPPH_c</t>
  </si>
  <si>
    <t>6PP-IP5 depyrophosphorylation to IP6</t>
  </si>
  <si>
    <t>6dpmipp_c + h2o_c &lt;=&gt; 14.0 h_c + inoshp_c + pi_c</t>
  </si>
  <si>
    <t>rt1973 or rt1395</t>
  </si>
  <si>
    <t>r_0092</t>
  </si>
  <si>
    <t>AACTOOR_c</t>
  </si>
  <si>
    <t>Aminoacetone:oxygen oxidoreductase(deaminating)(flavin-containing)</t>
  </si>
  <si>
    <t>aact_c + h2o_c + o2_c --&gt; h2o2_c + mthgxl_c + nh4_c</t>
  </si>
  <si>
    <t>1.4.3.4</t>
  </si>
  <si>
    <t>R02529</t>
  </si>
  <si>
    <t>r_0200</t>
  </si>
  <si>
    <t>AASADy_c</t>
  </si>
  <si>
    <t>L-aminoadipate-semialdehyde dehydrogenase (NADPH)</t>
  </si>
  <si>
    <t>L2aadp_c + atp_c + h_c + nadph_c --&gt; L2aadp6sa_c + amp_c + nadp_c + ppi_c</t>
  </si>
  <si>
    <t>rt1127 and rt1852</t>
  </si>
  <si>
    <t>1.2.1.31</t>
  </si>
  <si>
    <t>R03103</t>
  </si>
  <si>
    <t>r_0678</t>
  </si>
  <si>
    <t>AATA_c</t>
  </si>
  <si>
    <t>2-aminoadipate transaminase</t>
  </si>
  <si>
    <t>2oxoadp_c + glu__L_c &lt;=&gt; L2aadp_c + akg_c</t>
  </si>
  <si>
    <t>rt7471 or rt0172 or rt4039</t>
  </si>
  <si>
    <t>2.6.1.39</t>
  </si>
  <si>
    <t>R01939</t>
  </si>
  <si>
    <t>r_0018</t>
  </si>
  <si>
    <t>ABTA_c</t>
  </si>
  <si>
    <t>4-aminobutyrate transaminase</t>
  </si>
  <si>
    <t>4abut_c + akg_c --&gt; glu__L_c + sucsal_c</t>
  </si>
  <si>
    <t>rt7537 or rt2569</t>
  </si>
  <si>
    <t>2.6.1.19</t>
  </si>
  <si>
    <t>R01648</t>
  </si>
  <si>
    <t>r_0068</t>
  </si>
  <si>
    <t>ABTDD_c</t>
  </si>
  <si>
    <t>D-Arabinitol 4-Dehydrogenase</t>
  </si>
  <si>
    <t>abt__D_c + nad_c &lt;=&gt; h_c + nadh_c + xylu__D_c</t>
  </si>
  <si>
    <t>1.1.1.11</t>
  </si>
  <si>
    <t>R05604</t>
  </si>
  <si>
    <t>ABTDt_c_e</t>
  </si>
  <si>
    <t>D-Arabinitol transport</t>
  </si>
  <si>
    <t>abt__D_c --&gt; abt__D_e</t>
  </si>
  <si>
    <t>ABTLD_c</t>
  </si>
  <si>
    <t>L-Arabinitol 4-Dehydrogenase</t>
  </si>
  <si>
    <t>abt__L_c + nad_c &lt;=&gt; h_c + nadh_c + xylu__L_c</t>
  </si>
  <si>
    <t>1.1.1.12</t>
  </si>
  <si>
    <t>R01903</t>
  </si>
  <si>
    <t>ABTt_c_e</t>
  </si>
  <si>
    <t>L-arabinitol transport</t>
  </si>
  <si>
    <t>abt__L_e &lt;=&gt; abt__L_c</t>
  </si>
  <si>
    <t>r_1876</t>
  </si>
  <si>
    <t>ABUTD_m</t>
  </si>
  <si>
    <t>Aminobutyraldehyde dehydrogenase</t>
  </si>
  <si>
    <t>4abutn_m + h2o_m + nad_m --&gt; 4abut_m + 2.0 h_m + nadh_m</t>
  </si>
  <si>
    <t>rt2756</t>
  </si>
  <si>
    <t>1.2.1.3</t>
  </si>
  <si>
    <t>R02549</t>
  </si>
  <si>
    <t>r_0201</t>
  </si>
  <si>
    <t>ACACT100i_m</t>
  </si>
  <si>
    <t>acetyl-CoA C-acyltransferase (octanoyl-CoA)</t>
  </si>
  <si>
    <t>3odcoa_m + coa_m --&gt; accoa_m + occoa_m</t>
  </si>
  <si>
    <t>rt0517</t>
  </si>
  <si>
    <t>ACACT100i_x</t>
  </si>
  <si>
    <t>3odcoa_x + coa_x --&gt; accoa_x + occoa_x</t>
  </si>
  <si>
    <t>rt5445 or rt6860 or rt0697</t>
  </si>
  <si>
    <t>2.3.1.16</t>
  </si>
  <si>
    <t>R03778</t>
  </si>
  <si>
    <t>r_0106</t>
  </si>
  <si>
    <t>ACACT120i_m</t>
  </si>
  <si>
    <t>acetyl-CoA C-acyltransferase (decanoyl-CoA)</t>
  </si>
  <si>
    <t>3oddcoa_m + coa_m --&gt; accoa_m + dcacoa_m</t>
  </si>
  <si>
    <t>ACACT120i_x</t>
  </si>
  <si>
    <t>3oddcoa_x + coa_x --&gt; accoa_x + dcacoa_x</t>
  </si>
  <si>
    <t>R04742</t>
  </si>
  <si>
    <t>r_0107</t>
  </si>
  <si>
    <t>ACACT121ai_m</t>
  </si>
  <si>
    <t>acetyl-CoA C-acyltransferase (cis-dec-3-enoyl-CoA)</t>
  </si>
  <si>
    <t>3odd5coa_m + coa_m --&gt; accoa_m + dc3coa_m</t>
  </si>
  <si>
    <t>ACACT121ai_x</t>
  </si>
  <si>
    <t>3odd5coa_x + coa_x --&gt; accoa_x + dc3coa_x</t>
  </si>
  <si>
    <t>r_2291</t>
  </si>
  <si>
    <t>ACACT140i_m</t>
  </si>
  <si>
    <t>acetyl-CoA C-acyltransferase (lauroyl-CoA)</t>
  </si>
  <si>
    <t>3otdcoa_m + coa_m --&gt; accoa_m + ddcacoa_m</t>
  </si>
  <si>
    <t>ACACT140i_x</t>
  </si>
  <si>
    <t>3otdcoa_x + coa_x --&gt; accoa_x + ddcacoa_x</t>
  </si>
  <si>
    <t>R03858</t>
  </si>
  <si>
    <t>r_0105</t>
  </si>
  <si>
    <t>ACACT141ai_m</t>
  </si>
  <si>
    <t>acetyl-CoA C-acyltransferase (cis-dodec-3-enoyl-CoA)</t>
  </si>
  <si>
    <t>3otd5coa_m + coa_m --&gt; accoa_m + dd3coa__Z_m</t>
  </si>
  <si>
    <t>ACACT141ai_x</t>
  </si>
  <si>
    <t>3otd5coa_x + coa_x --&gt; accoa_x + dd3coa__Z_x</t>
  </si>
  <si>
    <t>r_2294</t>
  </si>
  <si>
    <t>ACACT141bi_m</t>
  </si>
  <si>
    <t>acetyl-CoA C-acyltransferase (cis-dodec-5-enoyl-CoA)</t>
  </si>
  <si>
    <t>3otd7coa_m + coa_m --&gt; accoa_m + dd5coa_m</t>
  </si>
  <si>
    <t>ACACT141bi_x</t>
  </si>
  <si>
    <t>3otd7coa_x + coa_x --&gt; accoa_x + dd5coa_x</t>
  </si>
  <si>
    <t>r_2290</t>
  </si>
  <si>
    <t>ACACT160i_m</t>
  </si>
  <si>
    <t>acetyl-CoA C-acyltransferase (myristoyl-CoA)</t>
  </si>
  <si>
    <t>3ohdcoa_m + coa_m --&gt; accoa_m + tdcoa_m</t>
  </si>
  <si>
    <t>ACACT160i_x</t>
  </si>
  <si>
    <t>3ohdcoa_x + coa_x --&gt; accoa_x + tdcoa_x</t>
  </si>
  <si>
    <t>R03991</t>
  </si>
  <si>
    <t>r_0102</t>
  </si>
  <si>
    <t>ACACT161ai_m</t>
  </si>
  <si>
    <t>acetyl-CoA C-acyltransferase (cis-tetradec-5-enoyl-CoA)</t>
  </si>
  <si>
    <t>3ohxd7coa_m + coa_m --&gt; accoa_m + td5coa_m</t>
  </si>
  <si>
    <t>ACACT161ai_x</t>
  </si>
  <si>
    <t>3ohxd7coa_x + coa_x --&gt; accoa_x + td5coa_x</t>
  </si>
  <si>
    <t>r_2293</t>
  </si>
  <si>
    <t>ACACT161bi_m</t>
  </si>
  <si>
    <t>acetyl-CoA C-acyltransferase (cis-tetradec-7-enoyl-CoA)</t>
  </si>
  <si>
    <t>3ohxd9coa_m + coa_m --&gt; accoa_m + td7coa_m</t>
  </si>
  <si>
    <t>ACACT161bi_x</t>
  </si>
  <si>
    <t>3ohxd9coa_x + coa_x --&gt; accoa_x + td7coa_x</t>
  </si>
  <si>
    <t>r_2289</t>
  </si>
  <si>
    <t>ACACT180i_m</t>
  </si>
  <si>
    <t>acetyl-CoA C-acyltransferase (palmitoyl-CoA)</t>
  </si>
  <si>
    <t>3ohodcoa_m + coa_m --&gt; accoa_m + h_m + pmtcoa_m</t>
  </si>
  <si>
    <t>ACACT180i_x</t>
  </si>
  <si>
    <t>3ohodcoa_x + coa_x --&gt; accoa_x + h_x + pmtcoa_x</t>
  </si>
  <si>
    <t>r_0100</t>
  </si>
  <si>
    <t>ACACT181ai_m</t>
  </si>
  <si>
    <t>acetyl-CoA C-acyltransferase (cis-hexadec-7-enoyl-CoA)</t>
  </si>
  <si>
    <t>3ood9coa_m + coa_m + h_m --&gt; accoa_m + hxd7coa_m</t>
  </si>
  <si>
    <t>ACACT181ai_x</t>
  </si>
  <si>
    <t>3ood9coa_x + coa_x + h_x --&gt; accoa_x + hxd7coa_x</t>
  </si>
  <si>
    <t>r_2292</t>
  </si>
  <si>
    <t>ACACT200i_m</t>
  </si>
  <si>
    <t>acetyl-CoA C-acyltransferase (stearoyl-CoA)</t>
  </si>
  <si>
    <t>3oiccoa_m + coa_m --&gt; accoa_m + stcoa_m</t>
  </si>
  <si>
    <t>ACACT200i_x</t>
  </si>
  <si>
    <t>3oiccoa_x + coa_x --&gt; accoa_x + stcoa_x</t>
  </si>
  <si>
    <t>r_2286</t>
  </si>
  <si>
    <t>ACACT220i_m</t>
  </si>
  <si>
    <t>acetyl-CoA C-acyltransferase (icosanoyl-CoA)</t>
  </si>
  <si>
    <t>3odccoa_m + coa_m --&gt; accoa_m + icoscoa_m</t>
  </si>
  <si>
    <t>ACACT220i_x</t>
  </si>
  <si>
    <t>3odccoa_x + coa_x --&gt; accoa_x + icoscoa_x</t>
  </si>
  <si>
    <t>r_2287</t>
  </si>
  <si>
    <t>ACACT240i_m</t>
  </si>
  <si>
    <t>acetyl-CoA C-acyltransferase (docosanoyl-CoA)</t>
  </si>
  <si>
    <t>3otccoa_m + coa_m --&gt; accoa_m + docoscoa_m</t>
  </si>
  <si>
    <t>ACACT240i_x</t>
  </si>
  <si>
    <t>3otccoa_x + coa_x --&gt; accoa_x + docoscoa_x</t>
  </si>
  <si>
    <t>r_2288</t>
  </si>
  <si>
    <t>ACACT260i_m</t>
  </si>
  <si>
    <t>acetyl-CoA C-acyltransferase (tetracosanoyl-CoA)</t>
  </si>
  <si>
    <t>3ohxccoa_m + coa_m --&gt; accoa_m + ttccoa_m</t>
  </si>
  <si>
    <t>ACACT260i_x</t>
  </si>
  <si>
    <t>3ohxccoa_x + coa_x --&gt; accoa_x + ttccoa_x</t>
  </si>
  <si>
    <t>r_0101</t>
  </si>
  <si>
    <t>ACACT40i_m</t>
  </si>
  <si>
    <t>acetyl-CoA C-acyltransferase (acetyl-CoA)</t>
  </si>
  <si>
    <t>aacoa_m + coa_m --&gt; 2.0 accoa_m</t>
  </si>
  <si>
    <t>ACACT40i_x</t>
  </si>
  <si>
    <t>aacoa_x + coa_x --&gt; 2.0 accoa_x</t>
  </si>
  <si>
    <t>2.3.1.9</t>
  </si>
  <si>
    <t>R00238</t>
  </si>
  <si>
    <t>r_2283</t>
  </si>
  <si>
    <t>ACACT40ir_c</t>
  </si>
  <si>
    <t>acetyl-CoA C-acetyltransferase</t>
  </si>
  <si>
    <t>2.0 accoa_c --&gt; aacoa_c + coa_c</t>
  </si>
  <si>
    <t>rt0310</t>
  </si>
  <si>
    <t>r_0103</t>
  </si>
  <si>
    <t>ACACT40ir_m</t>
  </si>
  <si>
    <t>2.0 accoa_m --&gt; aacoa_m + coa_m</t>
  </si>
  <si>
    <t>r_0104</t>
  </si>
  <si>
    <t>ACACT60i_m</t>
  </si>
  <si>
    <t>acetyl-CoA C-acyltransferase (butanoyl-CoA)</t>
  </si>
  <si>
    <t>3ohxcoa_m + coa_m --&gt; accoa_m + btcoa_m</t>
  </si>
  <si>
    <t>ACACT60i_x</t>
  </si>
  <si>
    <t>3ohxcoa_x + coa_x --&gt; accoa_x + btcoa_x</t>
  </si>
  <si>
    <t>r_2284</t>
  </si>
  <si>
    <t>ACACT80i_m</t>
  </si>
  <si>
    <t>acetyl-CoA C-acyltransferase (hexanoyl-CoA)</t>
  </si>
  <si>
    <t>3ooccoa_m + coa_m --&gt; accoa_m + hxcoa_m</t>
  </si>
  <si>
    <t>ACACT80i_x</t>
  </si>
  <si>
    <t>3ooccoa_x + coa_x --&gt; accoa_x + hxcoa_x</t>
  </si>
  <si>
    <t>r_2285</t>
  </si>
  <si>
    <t>ACALDCD_c</t>
  </si>
  <si>
    <t>acetaldehyde condensation</t>
  </si>
  <si>
    <t>2.0 acald_c --&gt; actn__R_c</t>
  </si>
  <si>
    <t>r_0095</t>
  </si>
  <si>
    <t>ACALDt_c_e</t>
  </si>
  <si>
    <t>acetaldehyde transport</t>
  </si>
  <si>
    <t>acald_e &lt;=&gt; acald_c</t>
  </si>
  <si>
    <t>r_1633</t>
  </si>
  <si>
    <t>ACALDt_c_m</t>
  </si>
  <si>
    <t>r_1632</t>
  </si>
  <si>
    <t>ACCOAC_c</t>
  </si>
  <si>
    <t>acetyl-CoA carboxylase, reaction</t>
  </si>
  <si>
    <t>accoa_c + atp_c + hco3_c --&gt; adp_c + h_c + malcoa_c + pi_c</t>
  </si>
  <si>
    <t>rt8036 and rt0271</t>
  </si>
  <si>
    <t>6.4.1.2</t>
  </si>
  <si>
    <t>R00742</t>
  </si>
  <si>
    <t>r_0109</t>
  </si>
  <si>
    <t>ACCOAt_c_n</t>
  </si>
  <si>
    <t>acetyl-CoA transport</t>
  </si>
  <si>
    <t>accoa_c &lt;=&gt; accoa_n</t>
  </si>
  <si>
    <t>r_1637</t>
  </si>
  <si>
    <t>ACCOAt_c_r</t>
  </si>
  <si>
    <t>acetyl-CoA transport, ER</t>
  </si>
  <si>
    <t>accoa_c &lt;=&gt; accoa_r</t>
  </si>
  <si>
    <t>rt2578</t>
  </si>
  <si>
    <t>ACEST1_m</t>
  </si>
  <si>
    <t>Acetylesterase (acetoacetate)</t>
  </si>
  <si>
    <t>etac_m + h2o_m --&gt; ac_m + etoh_m + h_m</t>
  </si>
  <si>
    <t>rt1634 or rt6091</t>
  </si>
  <si>
    <t>3.1.1.6</t>
  </si>
  <si>
    <t>R00628</t>
  </si>
  <si>
    <t>ACEST1_x</t>
  </si>
  <si>
    <t>etac_x + h2o_x --&gt; ac_x + etoh_x + h_x</t>
  </si>
  <si>
    <t>rt2393 and rt0018</t>
  </si>
  <si>
    <t>ACGAM6PS_c</t>
  </si>
  <si>
    <t>N-acetylglucosamine-6-phosphate synthase</t>
  </si>
  <si>
    <t>accoa_c + gam6p_c &lt;=&gt; acgam6p_c + coa_c + h_c</t>
  </si>
  <si>
    <t>rt4107</t>
  </si>
  <si>
    <t>2.3.1.4</t>
  </si>
  <si>
    <t>R02058</t>
  </si>
  <si>
    <t>r_0760</t>
  </si>
  <si>
    <t>ACGAM6S1_r</t>
  </si>
  <si>
    <t>N-acetylglucosamine-6-sulfatase</t>
  </si>
  <si>
    <t>G13073_r + h2o_r &lt;=&gt; G13074_r + 2.0 h_r + so4_r</t>
  </si>
  <si>
    <t>rt5121</t>
  </si>
  <si>
    <t>3.1.6.14</t>
  </si>
  <si>
    <t>R07808</t>
  </si>
  <si>
    <t>ACGAM6S2_r</t>
  </si>
  <si>
    <t>G09660_r + h2o_r &lt;=&gt; G02632_r + 2.0 h_r + so4_r</t>
  </si>
  <si>
    <t>R07819</t>
  </si>
  <si>
    <t>ACGAMPM_c</t>
  </si>
  <si>
    <t>phosphoacetylglucosamine mutase</t>
  </si>
  <si>
    <t>acgam6p_c &lt;=&gt; acgam1p_c</t>
  </si>
  <si>
    <t>rt4597</t>
  </si>
  <si>
    <t>5.4.2.3</t>
  </si>
  <si>
    <t>R08193</t>
  </si>
  <si>
    <t>r_0882</t>
  </si>
  <si>
    <t>ACGK_m</t>
  </si>
  <si>
    <t>acetylglutamate kinase</t>
  </si>
  <si>
    <t>acglu_m + atp_m --&gt; acg5p_m + adp_m</t>
  </si>
  <si>
    <t>rt1009</t>
  </si>
  <si>
    <t>2.7.2.8</t>
  </si>
  <si>
    <t>R02649</t>
  </si>
  <si>
    <t>r_0115</t>
  </si>
  <si>
    <t>ACGS_m</t>
  </si>
  <si>
    <t>N-acteylglutamate synthase</t>
  </si>
  <si>
    <t>accoa_m + glu__L_m --&gt; acglu_m + coa_m + h_m</t>
  </si>
  <si>
    <t>rt7899</t>
  </si>
  <si>
    <t>2.3.1.1</t>
  </si>
  <si>
    <t>R00259</t>
  </si>
  <si>
    <t>r_0761</t>
  </si>
  <si>
    <t>ACHAH_c</t>
  </si>
  <si>
    <t>Acetylcholine acetylhydrolase</t>
  </si>
  <si>
    <t>ach_c + h2o_c &lt;=&gt; ac_c + chol_c + h_c</t>
  </si>
  <si>
    <t>rt3378</t>
  </si>
  <si>
    <t>3.1.1.7</t>
  </si>
  <si>
    <t>R01026</t>
  </si>
  <si>
    <t>rxn00754_c0</t>
  </si>
  <si>
    <t>ACHAH_e</t>
  </si>
  <si>
    <t>ach_e + h2o_e --&gt; ac_e + chol_e + h_e</t>
  </si>
  <si>
    <t>rt1203</t>
  </si>
  <si>
    <t>ACHBS_m</t>
  </si>
  <si>
    <t>2-aceto-2-hydroxybutanoate synthase</t>
  </si>
  <si>
    <t>2obut_m + h_m + pyr_m --&gt; 2ahbut_m + co2_m</t>
  </si>
  <si>
    <t>(rt1432 and rt7317) or rt7317</t>
  </si>
  <si>
    <t>2.2.1.6</t>
  </si>
  <si>
    <t>R08648</t>
  </si>
  <si>
    <t>r_0016</t>
  </si>
  <si>
    <t>ACHLE1_c</t>
  </si>
  <si>
    <t>isoamyl acetate-hydrolyzing esterase</t>
  </si>
  <si>
    <t>h2o_c + iamac_c --&gt; ac_c + h_c + iamoh_c</t>
  </si>
  <si>
    <t>rt6872</t>
  </si>
  <si>
    <t>3.1.-.-</t>
  </si>
  <si>
    <t>r_0656</t>
  </si>
  <si>
    <t>ACHLE2_c</t>
  </si>
  <si>
    <t>isobutyl acetate-hydrolyzing esterase</t>
  </si>
  <si>
    <t>h2o_c + ibutac_c --&gt; ac_c + h_c + ibutoh_c</t>
  </si>
  <si>
    <t>r_0657</t>
  </si>
  <si>
    <t>ACHLE3_c</t>
  </si>
  <si>
    <t>ethyl acetate-hydrolyzing esterase</t>
  </si>
  <si>
    <t>etac_c + h2o_c --&gt; ac_c + etoh_c + h_c</t>
  </si>
  <si>
    <t>r_0369</t>
  </si>
  <si>
    <t>ACITL_c</t>
  </si>
  <si>
    <t>ATP citrate lyase</t>
  </si>
  <si>
    <t>atp_c + cit_c + coa_c --&gt; accoa_c + adp_c + oaa_c + pi_c</t>
  </si>
  <si>
    <t>rt1358</t>
  </si>
  <si>
    <t>r-2008_c0</t>
  </si>
  <si>
    <t>ACKr_c</t>
  </si>
  <si>
    <t>acetate kinase</t>
  </si>
  <si>
    <t>ac_c + atp_c &lt;=&gt; actp_c + adp_c</t>
  </si>
  <si>
    <t>rt5015</t>
  </si>
  <si>
    <t>R00315</t>
  </si>
  <si>
    <t>rxn00225_c0</t>
  </si>
  <si>
    <t>ACLS_m</t>
  </si>
  <si>
    <t>acetolactate synthase</t>
  </si>
  <si>
    <t>h_m + 2.0 pyr_m --&gt; alac_m + co2_m</t>
  </si>
  <si>
    <t>R00006</t>
  </si>
  <si>
    <t>r_0097</t>
  </si>
  <si>
    <t>acyl-CoA dehydrogenase (n-C10:0)</t>
  </si>
  <si>
    <t>rt2040 or rt0595</t>
  </si>
  <si>
    <t>acyl-CoA dehydrogenase (n-C12:0)</t>
  </si>
  <si>
    <t>acyl-CoA dehydrogenase (n-C14:0)</t>
  </si>
  <si>
    <t>acyl-CoA dehydrogenase (n-C16:0)</t>
  </si>
  <si>
    <t>acyl-CoA dehydrogenase (n-C4:0)</t>
  </si>
  <si>
    <t>ACOAD40f_m</t>
  </si>
  <si>
    <t>btcoa_m + fad_m + h_m &lt;=&gt; bt2coa_m + fadh2_m</t>
  </si>
  <si>
    <t>rt5702</t>
  </si>
  <si>
    <t>1.3.8.1</t>
  </si>
  <si>
    <t>R01175</t>
  </si>
  <si>
    <t>acyl-CoA dehydrogenase (n-C6:0)</t>
  </si>
  <si>
    <t>ACOAD60f_m</t>
  </si>
  <si>
    <t>fad_m + h_m + hxcoa_m &lt;=&gt; fadh2_m + hx2coa_m</t>
  </si>
  <si>
    <t>R04751</t>
  </si>
  <si>
    <t>acyl-CoA dehydrogenase (n-C8:0)</t>
  </si>
  <si>
    <t>ACOAD80f_m</t>
  </si>
  <si>
    <t>fad_m + h_m + occoa_m &lt;=&gt; fadh2_m + oc2coa_m</t>
  </si>
  <si>
    <t>rt4202</t>
  </si>
  <si>
    <t>1.3.8.7</t>
  </si>
  <si>
    <t>R03777</t>
  </si>
  <si>
    <t>ACOADS160_rm</t>
  </si>
  <si>
    <t>palmitoyl-CoA desaturase (n-C16:0CoA -&gt; n-C16:1CoA)</t>
  </si>
  <si>
    <t>h_rm + nadh_rm + o2_rm + pmtcoa_rm --&gt; 2.0 h2o_rm + hdcoa_rm + nad_rm</t>
  </si>
  <si>
    <t>rt1362</t>
  </si>
  <si>
    <t>1.14.19.1</t>
  </si>
  <si>
    <t>r_2182</t>
  </si>
  <si>
    <t>ACOADS180_rm</t>
  </si>
  <si>
    <t>stearoyl-CoA desaturase (n-C18:0CoA -&gt; n-C18:1CoA)</t>
  </si>
  <si>
    <t>h_rm + nadh_rm + o2_rm + stcoa_rm --&gt; 2.0 h2o_rm + nad_rm + odecoa_rm</t>
  </si>
  <si>
    <t>r_2183</t>
  </si>
  <si>
    <t>ACOADS181_rm</t>
  </si>
  <si>
    <t>stearoyl-CoA desaturase (n-C18:1CoA -&gt; n-C18:2CoA)</t>
  </si>
  <si>
    <t>h_rm + nadh_rm + o2_rm + odecoa_rm --&gt; 2.0 h2o_rm + linocoa_rm + nad_rm</t>
  </si>
  <si>
    <t>rt0477</t>
  </si>
  <si>
    <t>1.14.19.6</t>
  </si>
  <si>
    <t>ACOADS182_rm</t>
  </si>
  <si>
    <t>linoleoyl-CoA desaturase (n-C18:2CoA -&gt; n-C18:3CoA)</t>
  </si>
  <si>
    <t>h_rm + linocoa_rm + nadh_rm + o2_rm --&gt; 2.0 h2o_rm + linolncoa_rm + nad_rm</t>
  </si>
  <si>
    <t>ACOADm30f_m</t>
  </si>
  <si>
    <t>acyl-CoA dehydrogenase (isobutyryl-CoA)</t>
  </si>
  <si>
    <t>fad_m + h_m + ibcoa_m &lt;=&gt; 2mp2coa_m + fadh2_m</t>
  </si>
  <si>
    <t>R02661</t>
  </si>
  <si>
    <t>ACOADm40f_m</t>
  </si>
  <si>
    <t>acyl-CoA dehydrogenase (2-methylbutyryl-CoA)</t>
  </si>
  <si>
    <t>2mbcoa_m + fad_m + h_m &lt;=&gt; 2mb2coa_m + fadh2_m</t>
  </si>
  <si>
    <t>R03172</t>
  </si>
  <si>
    <t>ACOADm50f_m</t>
  </si>
  <si>
    <t>acyl-CoA dehydrogenase (isovaleryl-CoA)</t>
  </si>
  <si>
    <t>fad_m + h_m + ivcoa_m &lt;=&gt; 3mb2coa_m + fadh2_m</t>
  </si>
  <si>
    <t>rt1644</t>
  </si>
  <si>
    <t>1.3.8.4</t>
  </si>
  <si>
    <t>R04095</t>
  </si>
  <si>
    <t>ACOAHi_m</t>
  </si>
  <si>
    <t>acetyl-CoA hydrolase</t>
  </si>
  <si>
    <t>accoa_m + h2o_m --&gt; ac_m + coa_m + h_m</t>
  </si>
  <si>
    <t>rt5429</t>
  </si>
  <si>
    <t>3.1.2.1</t>
  </si>
  <si>
    <t>R00227</t>
  </si>
  <si>
    <t>r_0111</t>
  </si>
  <si>
    <t>ACOAO100_x</t>
  </si>
  <si>
    <t>acyl-CoA oxidase (decanoyl-CoA)</t>
  </si>
  <si>
    <t>dcacoa_x + o2_x --&gt; dc2coa_x + h2o2_x</t>
  </si>
  <si>
    <t>rt1332 or rt4374 or rt4384</t>
  </si>
  <si>
    <t>1.3.3.6</t>
  </si>
  <si>
    <t>r_0120</t>
  </si>
  <si>
    <t>ACOAO120_x</t>
  </si>
  <si>
    <t>acyl-CoA oxidase (dodecanoyl-CoA)</t>
  </si>
  <si>
    <t>ddcacoa_x + o2_x --&gt; dd2coa_x + h2o2_x</t>
  </si>
  <si>
    <t>r_0121</t>
  </si>
  <si>
    <t>ACOAO120a_x</t>
  </si>
  <si>
    <t>acyl-CoA oxidase (cis-dodec-5-enoyl-CoA)</t>
  </si>
  <si>
    <t>dd5coa_x + o2_x --&gt; dd25coa_x + h2o2_x</t>
  </si>
  <si>
    <t>r_2244</t>
  </si>
  <si>
    <t>ACOAO140_x</t>
  </si>
  <si>
    <t>acyl-CoA oxidase (tetradecanoyl-CoA)</t>
  </si>
  <si>
    <t>o2_x + tdcoa_x --&gt; h2o2_x + td2coa_x</t>
  </si>
  <si>
    <t>r_0125</t>
  </si>
  <si>
    <t>ACOAO141a_x</t>
  </si>
  <si>
    <t>acyl-CoA oxidase (cis-tetradec-5-enoyl-CoA)</t>
  </si>
  <si>
    <t>o2_x + td5coa_x --&gt; h2o2_x + td25coa_x</t>
  </si>
  <si>
    <t>r_2247</t>
  </si>
  <si>
    <t>ACOAO141b_x</t>
  </si>
  <si>
    <t>acyl-CoA oxidase (cis-tetradec-7-enoyl-CoA)</t>
  </si>
  <si>
    <t>o2_x + td7coa_x --&gt; h2o2_x + td27coa_x</t>
  </si>
  <si>
    <t>r_2243</t>
  </si>
  <si>
    <t>ACOAO160_x</t>
  </si>
  <si>
    <t>acyl-CoA oxidase (hexadecanoyl-CoA)</t>
  </si>
  <si>
    <t>o2_x + pmtcoa_x --&gt; h2o2_x + hdd2coa_x</t>
  </si>
  <si>
    <t>r_0123</t>
  </si>
  <si>
    <t>ACOAO161a_x</t>
  </si>
  <si>
    <t>acyl-CoA oxidase (cis-hexadec-7-enoyl-CoA)</t>
  </si>
  <si>
    <t>hxd7coa_x + o2_x --&gt; h2o2_x + h_x + hxd27coa_x</t>
  </si>
  <si>
    <t>r_2246</t>
  </si>
  <si>
    <t>ACOAO161b_x</t>
  </si>
  <si>
    <t>acyl-CoA oxidase (palmitoleoyl-CoA)</t>
  </si>
  <si>
    <t>hdcoa_x + o2_x --&gt; h2o2_x + 2.0 h_x + hxd29coa_x</t>
  </si>
  <si>
    <t>r_2242</t>
  </si>
  <si>
    <t>ACOAO180_x</t>
  </si>
  <si>
    <t>acyl-CoA oxidase (octadecanoyl-CoA)</t>
  </si>
  <si>
    <t>o2_x + stcoa_x --&gt; h2o2_x + od2coa_x</t>
  </si>
  <si>
    <t>r_0124</t>
  </si>
  <si>
    <t>ACOAO181a_x</t>
  </si>
  <si>
    <t>acyl-CoA oxidase (oleoyl-CoA)</t>
  </si>
  <si>
    <t>o2_x + odecoa_x --&gt; h2o2_x + 2.0 h_x + od29coa_x</t>
  </si>
  <si>
    <t>r_2245</t>
  </si>
  <si>
    <t>ACOAO200_x</t>
  </si>
  <si>
    <t>acyl-CoA oxidase (icosanoyl-CoA)</t>
  </si>
  <si>
    <t>4.0 h_x + icoscoa_x + o2_x --&gt; h2o2_x + ic2coa_x</t>
  </si>
  <si>
    <t>r_2239</t>
  </si>
  <si>
    <t>ACOAO220_x</t>
  </si>
  <si>
    <t>acyl-CoA oxidase (docosanoyl-CoA)</t>
  </si>
  <si>
    <t>docoscoa_x + o2_x --&gt; dic2coa_x + h2o2_x</t>
  </si>
  <si>
    <t>r_2240</t>
  </si>
  <si>
    <t>ACOAO240_x</t>
  </si>
  <si>
    <t>acyl-CoA oxidase (tetracosanoyl-CoA)</t>
  </si>
  <si>
    <t>o2_x + ttccoa_x --&gt; h2o2_x + tc2coa_x</t>
  </si>
  <si>
    <t>r_2241</t>
  </si>
  <si>
    <t>ACOAO260_x</t>
  </si>
  <si>
    <t>acyl-CoA oxidase (hexacosanoyl-CoA)</t>
  </si>
  <si>
    <t>hxccoa_x + o2_x --&gt; h2o2_x + 3.0 h_x + hxc2coa_x</t>
  </si>
  <si>
    <t>r_0122</t>
  </si>
  <si>
    <t>ACOAO40_x</t>
  </si>
  <si>
    <t>acyl-CoA oxidase (butanoyl-CoA)</t>
  </si>
  <si>
    <t>btcoa_x + o2_x --&gt; bt2coa_x + h2o2_x</t>
  </si>
  <si>
    <t>r_2236</t>
  </si>
  <si>
    <t>ACOAO60_x</t>
  </si>
  <si>
    <t>acyl-CoA oxidase (hexanoyl-CoA)</t>
  </si>
  <si>
    <t>hxcoa_x + o2_x --&gt; h2o2_x + hx2coa_x</t>
  </si>
  <si>
    <t>r_2237</t>
  </si>
  <si>
    <t>ACOAO80_x</t>
  </si>
  <si>
    <t>acyl-CoA oxidase (octanoyl-CoA)</t>
  </si>
  <si>
    <t>o2_x + occoa_x --&gt; h2o2_x + oc2coa_x</t>
  </si>
  <si>
    <t>r_2238</t>
  </si>
  <si>
    <t>ACOATA_c</t>
  </si>
  <si>
    <t>ACP S-acetyltransferase</t>
  </si>
  <si>
    <t>ACP_c + accoa_c &lt;=&gt; acACP_c + coa_c</t>
  </si>
  <si>
    <t>R-r1025_c0</t>
  </si>
  <si>
    <t>ACOATA_m</t>
  </si>
  <si>
    <t>ACP_m + accoa_m &lt;=&gt; acACP_m + coa_m</t>
  </si>
  <si>
    <t>rt5893</t>
  </si>
  <si>
    <t>2.3.1.38</t>
  </si>
  <si>
    <t>R01624</t>
  </si>
  <si>
    <t>r_0099</t>
  </si>
  <si>
    <t>ACONIs_c</t>
  </si>
  <si>
    <t>spontaneous cis-aconitate(3-) to trans-aconitate</t>
  </si>
  <si>
    <t>acon_C_c &lt;=&gt; acon_T_c</t>
  </si>
  <si>
    <t>5.3.3.7</t>
  </si>
  <si>
    <t>R02244</t>
  </si>
  <si>
    <t>r_1009</t>
  </si>
  <si>
    <t>ACONIs_m</t>
  </si>
  <si>
    <t>acon_C_m &lt;=&gt; acon_T_m</t>
  </si>
  <si>
    <t>r_1008</t>
  </si>
  <si>
    <t>ACONMT_c</t>
  </si>
  <si>
    <t>trans-aconitate 3-methyltransferase</t>
  </si>
  <si>
    <t>acon_T_c + amet_c --&gt; aconm_c + ahcys_c</t>
  </si>
  <si>
    <t>2.1.1.144</t>
  </si>
  <si>
    <t>R05763</t>
  </si>
  <si>
    <t>r_1046</t>
  </si>
  <si>
    <t>ACONT2_m</t>
  </si>
  <si>
    <t>aconitase</t>
  </si>
  <si>
    <t>2mcit_m &lt;=&gt; micit_m</t>
  </si>
  <si>
    <t>rt4274</t>
  </si>
  <si>
    <t>4.2.1.3</t>
  </si>
  <si>
    <t>r_0117</t>
  </si>
  <si>
    <t>ACONTa_m</t>
  </si>
  <si>
    <t>citrate to cis-aconitate(3-)</t>
  </si>
  <si>
    <t>cit_m &lt;=&gt; acon_C_m + h2o_m</t>
  </si>
  <si>
    <t>rt3256 or rt6232</t>
  </si>
  <si>
    <t>R01325</t>
  </si>
  <si>
    <t>r_0302</t>
  </si>
  <si>
    <t>ACONTb_m</t>
  </si>
  <si>
    <t>cis-aconitate(3-) to isocitrate</t>
  </si>
  <si>
    <t>acon_C_m + h2o_m &lt;=&gt; icit_m</t>
  </si>
  <si>
    <t>R01900</t>
  </si>
  <si>
    <t>r_0280</t>
  </si>
  <si>
    <t>ACOTAi_m</t>
  </si>
  <si>
    <t>acteylornithine transaminase</t>
  </si>
  <si>
    <t>acg5sa_m + glu__L_m --&gt; acorn_m + akg_m</t>
  </si>
  <si>
    <t>rt6510</t>
  </si>
  <si>
    <t>2.6.1.11</t>
  </si>
  <si>
    <t>R02283</t>
  </si>
  <si>
    <t>r_0118</t>
  </si>
  <si>
    <t>ACP1_e</t>
  </si>
  <si>
    <t>acid phosphatase (secreted)</t>
  </si>
  <si>
    <t>fmn_e + h2o_e --&gt; pi_e + ribflv_e</t>
  </si>
  <si>
    <t>rt5051 or rt1163</t>
  </si>
  <si>
    <t>3.1.3.2</t>
  </si>
  <si>
    <t>R00548</t>
  </si>
  <si>
    <t>r_0116</t>
  </si>
  <si>
    <t>ACPCS_c</t>
  </si>
  <si>
    <t>1-aminocyclopropane-1-carboxylate synthase</t>
  </si>
  <si>
    <t>amet_c &lt;=&gt; 1acpc_c + 5mta_c + h_c</t>
  </si>
  <si>
    <t>rt0245</t>
  </si>
  <si>
    <t>4.4.1.14</t>
  </si>
  <si>
    <t>R00179</t>
  </si>
  <si>
    <t>ACRNAH_x</t>
  </si>
  <si>
    <t>acrylonitrile aminohydrolase</t>
  </si>
  <si>
    <t>acrycn_x + 2.0 h2o_x --&gt; acryl_x + nh4_x</t>
  </si>
  <si>
    <t>rt5418</t>
  </si>
  <si>
    <t>3.5.5.7</t>
  </si>
  <si>
    <t>R05358</t>
  </si>
  <si>
    <t>ACRNt_c_m</t>
  </si>
  <si>
    <t>O-acetylcarnintine transport</t>
  </si>
  <si>
    <t>acrn_c --&gt; acrn_m</t>
  </si>
  <si>
    <t>r_1976</t>
  </si>
  <si>
    <t>ACRNt_c_x</t>
  </si>
  <si>
    <t>acetylcarnitine transport</t>
  </si>
  <si>
    <t>acrn_x --&gt; acrn_c</t>
  </si>
  <si>
    <t>r_1638</t>
  </si>
  <si>
    <t>ACS_c</t>
  </si>
  <si>
    <t>ac_c + atp_c + coa_c --&gt; accoa_c + amp_c + ppi_c</t>
  </si>
  <si>
    <t>rt6908 or rt7532</t>
  </si>
  <si>
    <t>6.2.1.1</t>
  </si>
  <si>
    <t>R00235</t>
  </si>
  <si>
    <t>r_0112</t>
  </si>
  <si>
    <t>ACS_m</t>
  </si>
  <si>
    <t>ac_m + atp_m + coa_m --&gt; accoa_m + amp_m + ppi_m</t>
  </si>
  <si>
    <t>rt6908</t>
  </si>
  <si>
    <t>r_0113</t>
  </si>
  <si>
    <t>ACS_n</t>
  </si>
  <si>
    <t>ac_n + atp_n + coa_n --&gt; accoa_n + amp_n + ppi_n</t>
  </si>
  <si>
    <t>rt7532 or rt6229</t>
  </si>
  <si>
    <t>r_0114</t>
  </si>
  <si>
    <t>ACt_c_e</t>
  </si>
  <si>
    <t>acetate transport</t>
  </si>
  <si>
    <t>ac_c &lt;=&gt; ac_e</t>
  </si>
  <si>
    <t>rt7285</t>
  </si>
  <si>
    <t>r_1106</t>
  </si>
  <si>
    <t>ACt_c_m</t>
  </si>
  <si>
    <t>ac_c &lt;=&gt; ac_m</t>
  </si>
  <si>
    <t>rt5456</t>
  </si>
  <si>
    <t>R-TRANS-45-RXN2T-45-233-45-L2R-91-CCO-45-MIT-93_m0</t>
  </si>
  <si>
    <t>ACt_c_n</t>
  </si>
  <si>
    <t>ac_c &lt;=&gt; ac_n</t>
  </si>
  <si>
    <t>r_1635</t>
  </si>
  <si>
    <t>ADA_c</t>
  </si>
  <si>
    <t>adenosine deaminase</t>
  </si>
  <si>
    <t>adn_c + h2o_c + h_c --&gt; ins_c + nh4_c</t>
  </si>
  <si>
    <t>rt8364</t>
  </si>
  <si>
    <t>3.5.4.4</t>
  </si>
  <si>
    <t>R01560</t>
  </si>
  <si>
    <t>r_0140</t>
  </si>
  <si>
    <t>ADCL_c</t>
  </si>
  <si>
    <t>4-aminobenzoate synthase</t>
  </si>
  <si>
    <t>4adcho_c --&gt; 4abz_c + h_c + pyr_c</t>
  </si>
  <si>
    <t>rt4108</t>
  </si>
  <si>
    <t>4.1.3.38</t>
  </si>
  <si>
    <t>R05553</t>
  </si>
  <si>
    <t>r_0067</t>
  </si>
  <si>
    <t>ADCS_c</t>
  </si>
  <si>
    <t>4-amino-4-deoxychorismate synthase</t>
  </si>
  <si>
    <t>chor_c + gln__L_c --&gt; 4adcho_c + glu__L_c</t>
  </si>
  <si>
    <t>rt5301</t>
  </si>
  <si>
    <t>2.6.1.85</t>
  </si>
  <si>
    <t>R01716</t>
  </si>
  <si>
    <t>r_0066</t>
  </si>
  <si>
    <t>ADD_c</t>
  </si>
  <si>
    <t>adenine deaminase</t>
  </si>
  <si>
    <t>ade_c + h2o_c + h_c --&gt; hxan_c + nh4_c</t>
  </si>
  <si>
    <t>rt8364 or rt3300</t>
  </si>
  <si>
    <t>R01244</t>
  </si>
  <si>
    <t>r_0138</t>
  </si>
  <si>
    <t>ADEt_c_m</t>
  </si>
  <si>
    <t>adenine transport</t>
  </si>
  <si>
    <t>ade_c &lt;=&gt; ade_m</t>
  </si>
  <si>
    <t>r_1640</t>
  </si>
  <si>
    <t>ADEtps_e</t>
  </si>
  <si>
    <t>ade_e + h_e --&gt; ade_c + h_c</t>
  </si>
  <si>
    <t>rt6190</t>
  </si>
  <si>
    <t>r_1108</t>
  </si>
  <si>
    <t>ADK1_c</t>
  </si>
  <si>
    <t>adenylate kinase</t>
  </si>
  <si>
    <t>amp_c + atp_c --&gt; 2.0 adp_c</t>
  </si>
  <si>
    <t>rt7128 or rt3932</t>
  </si>
  <si>
    <t>2.7.4.3</t>
  </si>
  <si>
    <t>R00127</t>
  </si>
  <si>
    <t>r_0148</t>
  </si>
  <si>
    <t>ADK1_m</t>
  </si>
  <si>
    <t>amp_m + atp_m --&gt; 2.0 adp_m</t>
  </si>
  <si>
    <t>rt6761 or rt7128</t>
  </si>
  <si>
    <t>r_0149</t>
  </si>
  <si>
    <t>ADK3_m</t>
  </si>
  <si>
    <t>adenylate kinase (GTP)</t>
  </si>
  <si>
    <t>amp_m + gtp_m &lt;=&gt; adp_m + gdp_m</t>
  </si>
  <si>
    <t>r_0150</t>
  </si>
  <si>
    <t>ADMDC_c</t>
  </si>
  <si>
    <t>adenosylmethionine decarboxylase</t>
  </si>
  <si>
    <t>amet_c + h_c --&gt; ametam_c + co2_c</t>
  </si>
  <si>
    <t>rt2849</t>
  </si>
  <si>
    <t>4.1.1.50</t>
  </si>
  <si>
    <t>R00178</t>
  </si>
  <si>
    <t>r_0145</t>
  </si>
  <si>
    <t>ADNCYC_c</t>
  </si>
  <si>
    <t>adenylate cyclase</t>
  </si>
  <si>
    <t>atp_c --&gt; camp_c + ppi_c</t>
  </si>
  <si>
    <t>rt4919</t>
  </si>
  <si>
    <t>4.6.1.1</t>
  </si>
  <si>
    <t>R00089</t>
  </si>
  <si>
    <t>r_0147</t>
  </si>
  <si>
    <t>ADNK1_c</t>
  </si>
  <si>
    <t>adenosine kinase</t>
  </si>
  <si>
    <t>adn_c + atp_c --&gt; adp_c + amp_c + h_c</t>
  </si>
  <si>
    <t>rt0017</t>
  </si>
  <si>
    <t>2.7.1.20</t>
  </si>
  <si>
    <t>R00185</t>
  </si>
  <si>
    <t>r_0142</t>
  </si>
  <si>
    <t>ADNtps_e</t>
  </si>
  <si>
    <t>adenosine transport</t>
  </si>
  <si>
    <t>adn_e + h_e --&gt; adn_c + h_c</t>
  </si>
  <si>
    <t>rt5601</t>
  </si>
  <si>
    <t>r_1109</t>
  </si>
  <si>
    <t>ADPATPt_c_m</t>
  </si>
  <si>
    <t>ADP/ATP transporter</t>
  </si>
  <si>
    <t>adp_c + atp_m &lt;=&gt; adp_m + atp_c</t>
  </si>
  <si>
    <t>rt4336</t>
  </si>
  <si>
    <t>r_1110</t>
  </si>
  <si>
    <t>ADPATPt_c_x</t>
  </si>
  <si>
    <t>adp_x + atp_c + h_x --&gt; adp_c + atp_x + h_c</t>
  </si>
  <si>
    <t>rt7777</t>
  </si>
  <si>
    <t>r_1111</t>
  </si>
  <si>
    <t>ADPRDP_m</t>
  </si>
  <si>
    <t>ADP-ribose diphosphatase</t>
  </si>
  <si>
    <t>adprib_m + h2o_m --&gt; amp_m + 2.0 h_m + r5p_m</t>
  </si>
  <si>
    <t>rt8143</t>
  </si>
  <si>
    <t>3.6.1.13</t>
  </si>
  <si>
    <t>R01054</t>
  </si>
  <si>
    <t>ADPT_c</t>
  </si>
  <si>
    <t>adenine phosphoribosyltransferase</t>
  </si>
  <si>
    <t>ade_c + prpp_c --&gt; amp_c + ppi_c</t>
  </si>
  <si>
    <t>rt7825</t>
  </si>
  <si>
    <t>2.4.2.7</t>
  </si>
  <si>
    <t>R00190</t>
  </si>
  <si>
    <t>r_0139</t>
  </si>
  <si>
    <t>ADPt_c_en</t>
  </si>
  <si>
    <t>ADP transport</t>
  </si>
  <si>
    <t>adp_c &lt;=&gt; adp_en</t>
  </si>
  <si>
    <t>r_3602</t>
  </si>
  <si>
    <t>ADPt_c_gm</t>
  </si>
  <si>
    <t>adp_c &lt;=&gt; adp_gm</t>
  </si>
  <si>
    <t>r_3667</t>
  </si>
  <si>
    <t>ADPt_c_n</t>
  </si>
  <si>
    <t>adp_c &lt;=&gt; adp_n</t>
  </si>
  <si>
    <t>r_1644</t>
  </si>
  <si>
    <t>ADPt_c_r</t>
  </si>
  <si>
    <t>adp_c &lt;=&gt; adp_r</t>
  </si>
  <si>
    <t>r_1645</t>
  </si>
  <si>
    <t>ADPt_c_vm</t>
  </si>
  <si>
    <t>adp_c &lt;=&gt; adp_vm</t>
  </si>
  <si>
    <t>r_3652</t>
  </si>
  <si>
    <t>ADSK_c</t>
  </si>
  <si>
    <t>adenylyl-sulfate kinase</t>
  </si>
  <si>
    <t>aps_c + atp_c --&gt; adp_c + h_c + paps_c</t>
  </si>
  <si>
    <t>rt0341</t>
  </si>
  <si>
    <t>2.7.1.25</t>
  </si>
  <si>
    <t>R00509</t>
  </si>
  <si>
    <t>r_0154</t>
  </si>
  <si>
    <t>ADSL1r_c</t>
  </si>
  <si>
    <t>adenylosuccinate lyase</t>
  </si>
  <si>
    <t>dcamp_c &lt;=&gt; amp_c + fum_c</t>
  </si>
  <si>
    <t>rt7437</t>
  </si>
  <si>
    <t>4.3.2.2</t>
  </si>
  <si>
    <t>R01083</t>
  </si>
  <si>
    <t>r_0152</t>
  </si>
  <si>
    <t>ADSL2i_c</t>
  </si>
  <si>
    <t>adenylosuccinate lyase (AICAR)</t>
  </si>
  <si>
    <t>25aics_c --&gt; aicar_c + fum_c</t>
  </si>
  <si>
    <t>R04559</t>
  </si>
  <si>
    <t>r_0151</t>
  </si>
  <si>
    <t>ADSS_c</t>
  </si>
  <si>
    <t>adenylosuccinate synthase</t>
  </si>
  <si>
    <t>asp__L_c + gtp_c + imp_c --&gt; dcamp_c + gdp_c + 2.0 h_c + pi_c</t>
  </si>
  <si>
    <t>rt3802</t>
  </si>
  <si>
    <t>6.3.4.4</t>
  </si>
  <si>
    <t>R01135</t>
  </si>
  <si>
    <t>r_0153</t>
  </si>
  <si>
    <t>AEPI1_c</t>
  </si>
  <si>
    <t>D-glucose 1-epimerase</t>
  </si>
  <si>
    <t>glc__D_c &lt;=&gt; glc__bD_c</t>
  </si>
  <si>
    <t>rt0136</t>
  </si>
  <si>
    <t>5.1.3.3</t>
  </si>
  <si>
    <t>R01602</t>
  </si>
  <si>
    <t>AEPI2_c</t>
  </si>
  <si>
    <t>D-galactose 1-epimerase</t>
  </si>
  <si>
    <t>gal_c &lt;=&gt; gal__bD_c</t>
  </si>
  <si>
    <t>R10619</t>
  </si>
  <si>
    <t>AFAT_c</t>
  </si>
  <si>
    <t>FMN adenylyltransferase</t>
  </si>
  <si>
    <t>atp_c + fmn_c + h_c --&gt; fad_c + ppi_c</t>
  </si>
  <si>
    <t>rt3174</t>
  </si>
  <si>
    <t>2.7.7.2</t>
  </si>
  <si>
    <t>R00161</t>
  </si>
  <si>
    <t>r_0440</t>
  </si>
  <si>
    <t>AFLTXNB1S_c</t>
  </si>
  <si>
    <t>aflatoxin B1 synthase</t>
  </si>
  <si>
    <t>rt2689</t>
  </si>
  <si>
    <t>1.14.13.175</t>
  </si>
  <si>
    <t>R10319</t>
  </si>
  <si>
    <t>AFLTXNB2S_c</t>
  </si>
  <si>
    <t>aflatoxin B2 synthase</t>
  </si>
  <si>
    <t>R10320</t>
  </si>
  <si>
    <t>AGMT_e</t>
  </si>
  <si>
    <t>Agmatinase</t>
  </si>
  <si>
    <t>agm_e + h2o_e --&gt; ptrc_e + urea_e</t>
  </si>
  <si>
    <t>rt1772</t>
  </si>
  <si>
    <t>3.5.3.11</t>
  </si>
  <si>
    <t>R01157</t>
  </si>
  <si>
    <t>AGNPR_l</t>
  </si>
  <si>
    <t>Acylglycerone-phosphate reductase</t>
  </si>
  <si>
    <t>agnp_l + h_l + nadph_l --&gt; 1agp_l + nadp_l</t>
  </si>
  <si>
    <t>1.1.1.101</t>
  </si>
  <si>
    <t>R02756</t>
  </si>
  <si>
    <t>AGNPR_rm</t>
  </si>
  <si>
    <t>agnp_rm + h_rm + nadph_rm --&gt; 1agp_rm + nadp_rm</t>
  </si>
  <si>
    <t>AGPAT_l</t>
  </si>
  <si>
    <t>1-Acyl-sn-glycerol-3-phosphate acyltransferase</t>
  </si>
  <si>
    <t>1agp_l + acylcoa_l --&gt; coa_l + pa_l</t>
  </si>
  <si>
    <t>rt2059 or rt1378</t>
  </si>
  <si>
    <t>2.3.1.51</t>
  </si>
  <si>
    <t>R02241</t>
  </si>
  <si>
    <t>AGPAT_rm</t>
  </si>
  <si>
    <t>1agp_rm + acylcoa_rm --&gt; coa_rm + pa_rm</t>
  </si>
  <si>
    <t>rt7662 and (rt7662 or rt2059)</t>
  </si>
  <si>
    <t>AGPRi_m</t>
  </si>
  <si>
    <t>N-acetyl-g-glutamyl-phosphate reductase</t>
  </si>
  <si>
    <t>acg5p_m + h_m + nadph_m --&gt; acg5sa_m + nadp_m + pi_m</t>
  </si>
  <si>
    <t>1.2.1.38</t>
  </si>
  <si>
    <t>R03443</t>
  </si>
  <si>
    <t>r_0759</t>
  </si>
  <si>
    <t>AGTi_c</t>
  </si>
  <si>
    <t>alanine glyoxylate aminotransferase</t>
  </si>
  <si>
    <t>ala__L_c + glx_c --&gt; gly_c + pyr_c</t>
  </si>
  <si>
    <t>rt0451</t>
  </si>
  <si>
    <t>2.6.1.44</t>
  </si>
  <si>
    <t>R00369</t>
  </si>
  <si>
    <t>r_0156</t>
  </si>
  <si>
    <t>AHCYSt_c_m</t>
  </si>
  <si>
    <t>S-adenosyl-L-homocysteine transport</t>
  </si>
  <si>
    <t>ahcys_c &lt;=&gt; ahcys_m</t>
  </si>
  <si>
    <t>r_2042</t>
  </si>
  <si>
    <t>AHCYSt_c_rm</t>
  </si>
  <si>
    <t>ahcys_c &lt;=&gt; ahcys_rm</t>
  </si>
  <si>
    <t>r_3548</t>
  </si>
  <si>
    <t>AHCi_c</t>
  </si>
  <si>
    <t>adenosylhomocysteinase</t>
  </si>
  <si>
    <t>ahcys_c + h2o_c --&gt; adn_c + hcys__L_c</t>
  </si>
  <si>
    <t>rt4544</t>
  </si>
  <si>
    <t>3.3.1.1</t>
  </si>
  <si>
    <t>R00192</t>
  </si>
  <si>
    <t>r_0144</t>
  </si>
  <si>
    <t>AHGDf_m</t>
  </si>
  <si>
    <t>(S)-alpha-hydroxyglutarate dehydrogenase (FAD)</t>
  </si>
  <si>
    <t>S2hglut_m + fad_m + h_m &lt;=&gt; akg_m + fadh2_m</t>
  </si>
  <si>
    <t>rt1883</t>
  </si>
  <si>
    <t>1.1.99.2</t>
  </si>
  <si>
    <t>R03534</t>
  </si>
  <si>
    <t>AHMMPS4_c</t>
  </si>
  <si>
    <t>4-amino-5-hydroxymethyl-2-methylpyrimidine synthetase</t>
  </si>
  <si>
    <t>air_c + nadh_c --&gt; 4ahmmp_c + gcald_c + nad_c + pi_c</t>
  </si>
  <si>
    <t>r_1603</t>
  </si>
  <si>
    <t>AHSERL2_c</t>
  </si>
  <si>
    <t>O-acetylhomoserine (thiol)-lyase</t>
  </si>
  <si>
    <t>achms_c + h2s_c --&gt; ac_c + hcys__L_c</t>
  </si>
  <si>
    <t>rt8250</t>
  </si>
  <si>
    <t>2.5.1.49</t>
  </si>
  <si>
    <t>R01287</t>
  </si>
  <si>
    <t>r_0813</t>
  </si>
  <si>
    <t>AHSERL_c</t>
  </si>
  <si>
    <t>achms_c + ch4s_c --&gt; ac_c + h_c + met__L_c</t>
  </si>
  <si>
    <t>R00651</t>
  </si>
  <si>
    <t>r_0812</t>
  </si>
  <si>
    <t>AICART_c</t>
  </si>
  <si>
    <t>phosphoribosylaminoimidazolecarboxamide formyltransferase</t>
  </si>
  <si>
    <t>10fthf_c + aicar_c &lt;=&gt; fprica_c + thf_c</t>
  </si>
  <si>
    <t>rt4053</t>
  </si>
  <si>
    <t>2.1.2.3</t>
  </si>
  <si>
    <t>R04560</t>
  </si>
  <si>
    <t>r_0912</t>
  </si>
  <si>
    <t>AIRC1_c</t>
  </si>
  <si>
    <t>phosphoribosylaminoimidazole-carboxylase</t>
  </si>
  <si>
    <t>air_c + atp_c + co2_c + h2o_c --&gt; 5aizc_c + adp_c + 3.0 h_c + pi_c</t>
  </si>
  <si>
    <t>rt3764</t>
  </si>
  <si>
    <t>4.1.1.21</t>
  </si>
  <si>
    <t>R04209</t>
  </si>
  <si>
    <t>r_0911</t>
  </si>
  <si>
    <t>AKGDa_m</t>
  </si>
  <si>
    <t>oxoglutarate dehydrogenase (lipoamide)</t>
  </si>
  <si>
    <t>akg_m + h_m + lpam_m --&gt; co2_m + sdhlam_m</t>
  </si>
  <si>
    <t>rt3748 and rt1672 and (rt1639 or (rt1639 and rt0906))</t>
  </si>
  <si>
    <t>1.2.4.2</t>
  </si>
  <si>
    <t>r_0832</t>
  </si>
  <si>
    <t>AKGDb_m</t>
  </si>
  <si>
    <t>oxoglutarate dehydrogenase (dihydrolipoamide S-succinyltransferase)</t>
  </si>
  <si>
    <t>coa_m + sdhlam_m --&gt; dhlam_m + succoa_m</t>
  </si>
  <si>
    <t>r_0831</t>
  </si>
  <si>
    <t>AKGMALta_m</t>
  </si>
  <si>
    <t>oxoglutarate/malate exchange</t>
  </si>
  <si>
    <t>akg_m + mal__L_c --&gt; akg_c + mal__L_m</t>
  </si>
  <si>
    <t>r_2132</t>
  </si>
  <si>
    <t>AKGt_c_e</t>
  </si>
  <si>
    <t>2-oxoglutarate transport</t>
  </si>
  <si>
    <t>akg_e &lt;=&gt; akg_c</t>
  </si>
  <si>
    <t>r_1588</t>
  </si>
  <si>
    <t>akg_c + cit_m --&gt; akg_m + cit_c</t>
  </si>
  <si>
    <t>rt8378</t>
  </si>
  <si>
    <t>r_1112</t>
  </si>
  <si>
    <t>AKGt_c_n</t>
  </si>
  <si>
    <t>akg_c &lt;=&gt; akg_n</t>
  </si>
  <si>
    <t>r_1587</t>
  </si>
  <si>
    <t>AKGt_c_x</t>
  </si>
  <si>
    <t>AKG transporter</t>
  </si>
  <si>
    <t>akg_c &lt;=&gt; akg_x</t>
  </si>
  <si>
    <t>r_1647</t>
  </si>
  <si>
    <t>AKP1_c</t>
  </si>
  <si>
    <t>alkaline phosphatase (dihydroneopterin)</t>
  </si>
  <si>
    <t>ahdt_c + 3.0 h2o_c --&gt; dhnpt_c + 2.0 h_c + 3.0 pi_c</t>
  </si>
  <si>
    <t>rt5041 or rt3253</t>
  </si>
  <si>
    <t>3.1.3.1</t>
  </si>
  <si>
    <t>R04620</t>
  </si>
  <si>
    <t>r_0188</t>
  </si>
  <si>
    <t>ALAS_m</t>
  </si>
  <si>
    <t>5-aminolevulinate synthase</t>
  </si>
  <si>
    <t>gly_m + h_m + succoa_m --&gt; 5aop_m + co2_m + coa_m</t>
  </si>
  <si>
    <t>rt0309</t>
  </si>
  <si>
    <t>2.3.1.37</t>
  </si>
  <si>
    <t>R00830</t>
  </si>
  <si>
    <t>r_0081</t>
  </si>
  <si>
    <t>ALATA_L_m</t>
  </si>
  <si>
    <t>L-alanine transaminase</t>
  </si>
  <si>
    <t>akg_m + ala__L_m &lt;=&gt; glu__L_m + pyr_m</t>
  </si>
  <si>
    <t>rt1267</t>
  </si>
  <si>
    <t>2.6.1.2</t>
  </si>
  <si>
    <t>R00258</t>
  </si>
  <si>
    <t>r_0674</t>
  </si>
  <si>
    <t>ALATRS_c</t>
  </si>
  <si>
    <t>alanyl-tRNA synthetase</t>
  </si>
  <si>
    <t>ala__L_c + atp_c + trnaala_c --&gt; alatrna_c + amp_c + ppi_c</t>
  </si>
  <si>
    <t>rt3605</t>
  </si>
  <si>
    <t>6.1.1.7</t>
  </si>
  <si>
    <t>R03038</t>
  </si>
  <si>
    <t>r_0157</t>
  </si>
  <si>
    <t>ALAt_c_m</t>
  </si>
  <si>
    <t>L-alanine transport</t>
  </si>
  <si>
    <t>ala__L_m --&gt; ala__L_c</t>
  </si>
  <si>
    <t>r_1874</t>
  </si>
  <si>
    <t>ALAtps_e</t>
  </si>
  <si>
    <t>ala__L_e + h_e &lt;=&gt; ala__L_c + h_c</t>
  </si>
  <si>
    <t>rt5861 or rt4390 or rt0594</t>
  </si>
  <si>
    <t>r_1183</t>
  </si>
  <si>
    <t>ALCD19y_c</t>
  </si>
  <si>
    <t>alcohol dehydrogenase (glycerol, NADP)</t>
  </si>
  <si>
    <t>glyald_c + h_c + nadph_c --&gt; glyc_c + nadp_c</t>
  </si>
  <si>
    <t>rt3514</t>
  </si>
  <si>
    <t>1.1.1.21</t>
  </si>
  <si>
    <t>R01041</t>
  </si>
  <si>
    <t>r_0164</t>
  </si>
  <si>
    <t>ALCD22xi_c</t>
  </si>
  <si>
    <t>aldehyde dehydrogenase (2-methylbutanol, NAD)</t>
  </si>
  <si>
    <t>2mbald_c + h_c + nadh_c --&gt; 2mbtoh_c + nad_c</t>
  </si>
  <si>
    <t>rt7110 or rt5740 or rt8149</t>
  </si>
  <si>
    <t>1.1.1.1,1.1.1.284</t>
  </si>
  <si>
    <t>r_0166</t>
  </si>
  <si>
    <t>ALCD22xi_m</t>
  </si>
  <si>
    <t>2mbald_m + h_m + nadh_m --&gt; 2mbtoh_m + nad_m</t>
  </si>
  <si>
    <t>rt0733 or rt3939</t>
  </si>
  <si>
    <t>r_0167</t>
  </si>
  <si>
    <t>ALCD22yi_c</t>
  </si>
  <si>
    <t>aldehyde dehydrogenase (2-methylbutanol, NADP)</t>
  </si>
  <si>
    <t>2mbald_c + h_c + nadph_c --&gt; 2mbtoh_c + nadp_c</t>
  </si>
  <si>
    <t>rt5194 or rt3514 or rt5579 or rt1661 or rt4416 or rt5186</t>
  </si>
  <si>
    <t>1.1.1.2</t>
  </si>
  <si>
    <t>r_0168</t>
  </si>
  <si>
    <t>ALCD23xi_c</t>
  </si>
  <si>
    <t>aldehyde dehydrogenase (isobutyl alcohol, NAD)</t>
  </si>
  <si>
    <t>h_c + ibtald_c + nadh_c --&gt; ibutoh_c + nad_c</t>
  </si>
  <si>
    <t>r_0182</t>
  </si>
  <si>
    <t>ALCD23xi_m</t>
  </si>
  <si>
    <t>h_m + ibtald_m + nadh_m --&gt; ibutoh_m + nad_m</t>
  </si>
  <si>
    <t>r_0183</t>
  </si>
  <si>
    <t>ALCD23yi_c</t>
  </si>
  <si>
    <t>aldehyde dehydrogenase (isobutyl alcohol, NADP)</t>
  </si>
  <si>
    <t>h_c + ibtald_c + nadph_c --&gt; ibutoh_c + nadp_c</t>
  </si>
  <si>
    <t>rt5194 or rt5579 or rt1661 or rt4416 or rt5186</t>
  </si>
  <si>
    <t>r_0184</t>
  </si>
  <si>
    <t>ALCD24xi_c</t>
  </si>
  <si>
    <t>aldehyde dehydrogenase (isoamyl alcohol, NAD)</t>
  </si>
  <si>
    <t>3mbald_c + h_c + nadh_c --&gt; iamoh_c + nad_c</t>
  </si>
  <si>
    <t>R05685</t>
  </si>
  <si>
    <t>r_0179</t>
  </si>
  <si>
    <t>ALCD24xi_m</t>
  </si>
  <si>
    <t>3mbald_m + h_m + nadh_m --&gt; iamoh_m + nad_m</t>
  </si>
  <si>
    <t>r_0180</t>
  </si>
  <si>
    <t>ALCD24yi_c</t>
  </si>
  <si>
    <t>aldehyde dehydrogenase (isoamyl alcohol, NADP)</t>
  </si>
  <si>
    <t>3mbald_c + h_c + nadph_c --&gt; iamoh_c + nadp_c</t>
  </si>
  <si>
    <t>R05686</t>
  </si>
  <si>
    <t>r_0181</t>
  </si>
  <si>
    <t>ALCD25xi_c</t>
  </si>
  <si>
    <t>aldehyde dehydrogenase (2-phenylethanol, NAD)</t>
  </si>
  <si>
    <t>h_c + nadh_c + pacald_c --&gt; 2phetoh_c + nad_c</t>
  </si>
  <si>
    <t>R02611</t>
  </si>
  <si>
    <t>r_0169</t>
  </si>
  <si>
    <t>ALCD25xi_m</t>
  </si>
  <si>
    <t>h_m + nadh_m + pacald_m --&gt; 2phetoh_m + nad_m</t>
  </si>
  <si>
    <t>r_0170</t>
  </si>
  <si>
    <t>ALCD25yi_c</t>
  </si>
  <si>
    <t>aldehyde dehydrogenase (2-phenylethanol, NADP)</t>
  </si>
  <si>
    <t>h_c + nadph_c + pacald_c --&gt; 2phetoh_c + nadp_c</t>
  </si>
  <si>
    <t>r_0171</t>
  </si>
  <si>
    <t>ALCD26xi_c</t>
  </si>
  <si>
    <t>aldehyde dehydrogenase (tryptophol, NAD)</t>
  </si>
  <si>
    <t>h_c + id3acald_c + nadh_c --&gt; ind3eth_c + nad_c</t>
  </si>
  <si>
    <t>R02679</t>
  </si>
  <si>
    <t>r_0186</t>
  </si>
  <si>
    <t>ALCD26xi_m</t>
  </si>
  <si>
    <t>h_m + id3acald_m + nadh_m --&gt; ind3eth_m + nad_m</t>
  </si>
  <si>
    <t>r_0187</t>
  </si>
  <si>
    <t>ALCD2i1_c</t>
  </si>
  <si>
    <t>alcohol dehydrogenase (ethanol to acetaldehyde)</t>
  </si>
  <si>
    <t>etoh_c + nad_c --&gt; acald_c + h_c + nadh_c</t>
  </si>
  <si>
    <t>rt3282</t>
  </si>
  <si>
    <t>1.1.1.1</t>
  </si>
  <si>
    <t>R00754</t>
  </si>
  <si>
    <t>r_0163</t>
  </si>
  <si>
    <t>ALCD2i2_c</t>
  </si>
  <si>
    <t>alcohol dehydrogenase, (acetaldehyde to ethanol)</t>
  </si>
  <si>
    <t>acald_c + h_c + nadh_c --&gt; etoh_c + nad_c</t>
  </si>
  <si>
    <t>rt7110 or rt8149 or rt7070 or rt5740 or rt5741</t>
  </si>
  <si>
    <t>r_2115</t>
  </si>
  <si>
    <t>ALCD2i2_m</t>
  </si>
  <si>
    <t>acald_m + h_m + nadh_m --&gt; etoh_m + nad_m</t>
  </si>
  <si>
    <t>r_0165</t>
  </si>
  <si>
    <t>ALDD20x_m</t>
  </si>
  <si>
    <t>aldehyde dehydrogenase (indole-3-acetaldehyde, NAD)</t>
  </si>
  <si>
    <t>h2o_m + id3acald_m + nad_m --&gt; 2.0 h_m + ind3ac_m + nadh_m</t>
  </si>
  <si>
    <t>R02678</t>
  </si>
  <si>
    <t>r_0176</t>
  </si>
  <si>
    <t>ALDD20y_c</t>
  </si>
  <si>
    <t>aldehyde dehydrogenase (indole-3-acetaldehyde, NADP)</t>
  </si>
  <si>
    <t>h2o_c + id3acald_c + nadp_c --&gt; 2.0 h_c + ind3ac_c + nadph_c</t>
  </si>
  <si>
    <t>rt7041</t>
  </si>
  <si>
    <t>ALDD20y_m</t>
  </si>
  <si>
    <t>h2o_m + id3acald_m + nadp_m --&gt; 2.0 h_m + ind3ac_m + nadph_m</t>
  </si>
  <si>
    <t>rt3674 or rt2756</t>
  </si>
  <si>
    <t>r_0178</t>
  </si>
  <si>
    <t>ALDD22x_c</t>
  </si>
  <si>
    <t>aldehyde dehydrogenase (3-aminopropanal, NAD)</t>
  </si>
  <si>
    <t>aproa_c + h2o_c + nad_c --&gt; ala_B_c + 2.0 h_c + nadh_c</t>
  </si>
  <si>
    <t>rt2756 or rt7955</t>
  </si>
  <si>
    <t>1.2.1.5</t>
  </si>
  <si>
    <t>R00904</t>
  </si>
  <si>
    <t>r_0172</t>
  </si>
  <si>
    <t>ALDD2x_c</t>
  </si>
  <si>
    <t>acetaldehyde dehydrogenase</t>
  </si>
  <si>
    <t>acald_c + h2o_c + nad_c --&gt; ac_c + 2.0 h_c + nadh_c</t>
  </si>
  <si>
    <t>R00710</t>
  </si>
  <si>
    <t>r_2116</t>
  </si>
  <si>
    <t>ALDD2x_m</t>
  </si>
  <si>
    <t>acald_m + h2o_m + nad_m --&gt; ac_m + 2.0 h_m + nadh_m</t>
  </si>
  <si>
    <t>r_0174</t>
  </si>
  <si>
    <t>ALDD2y_m</t>
  </si>
  <si>
    <t>aldehyde dehydrogenase (acetylaldehyde, NADP)</t>
  </si>
  <si>
    <t>acald_m + h2o_m + nadp_m --&gt; ac_m + 2.0 h_m + nadph_m</t>
  </si>
  <si>
    <t>1.2.1.4</t>
  </si>
  <si>
    <t>R00711</t>
  </si>
  <si>
    <t>r_0175</t>
  </si>
  <si>
    <t>ALLTN_c</t>
  </si>
  <si>
    <t>allantoinase, reaction</t>
  </si>
  <si>
    <t>alltn_c + h2o_c &lt;=&gt; alltt_c + h_c</t>
  </si>
  <si>
    <t>rt3516</t>
  </si>
  <si>
    <t>3.5.2.5</t>
  </si>
  <si>
    <t>R02425</t>
  </si>
  <si>
    <t>r_0190</t>
  </si>
  <si>
    <t>ALLTNt_c</t>
  </si>
  <si>
    <t>allantoin uniport</t>
  </si>
  <si>
    <t>alltn_e --&gt; alltn_c</t>
  </si>
  <si>
    <t>rt4534</t>
  </si>
  <si>
    <t>r_1114</t>
  </si>
  <si>
    <t>ALLTTt_c</t>
  </si>
  <si>
    <t>allantoate uniport</t>
  </si>
  <si>
    <t>alltt_e --&gt; alltt_c</t>
  </si>
  <si>
    <t>rt6702</t>
  </si>
  <si>
    <t>r_1113</t>
  </si>
  <si>
    <t>ALPHNH_c</t>
  </si>
  <si>
    <t>allophanate hydrolase</t>
  </si>
  <si>
    <t>allphn_c + h2o_c + 3.0 h_c --&gt; 2.0 co2_c + 2.0 nh4_c</t>
  </si>
  <si>
    <t>rt0958</t>
  </si>
  <si>
    <t>6.3.4.6</t>
  </si>
  <si>
    <t>R00005</t>
  </si>
  <si>
    <t>r_0191</t>
  </si>
  <si>
    <t>AMAOTr_c</t>
  </si>
  <si>
    <t>adenosylmethionine-8-amino-7-oxononanoate transaminase</t>
  </si>
  <si>
    <t>8aonn_c + amet_c &lt;=&gt; amob_c + dann_c</t>
  </si>
  <si>
    <t>rt4363</t>
  </si>
  <si>
    <t>2.6.1.62</t>
  </si>
  <si>
    <t>R03231</t>
  </si>
  <si>
    <t>r_0146</t>
  </si>
  <si>
    <t>AMETt_c_e</t>
  </si>
  <si>
    <t>S-adenosyl-L-methionine transport</t>
  </si>
  <si>
    <t>amet_c &lt;=&gt; amet_e</t>
  </si>
  <si>
    <t>AMETt_c_m</t>
  </si>
  <si>
    <t>amet_c &lt;=&gt; amet_m</t>
  </si>
  <si>
    <t>rt3664</t>
  </si>
  <si>
    <t>r_1256</t>
  </si>
  <si>
    <t>AMETt_c_rm</t>
  </si>
  <si>
    <t>amet_c &lt;=&gt; amet_rm</t>
  </si>
  <si>
    <t>r_3547</t>
  </si>
  <si>
    <t>AMID_c</t>
  </si>
  <si>
    <t>amidase</t>
  </si>
  <si>
    <t>4gudbd_c + h2o_c --&gt; 4gudbutn_c + nh4_c</t>
  </si>
  <si>
    <t>rt3257 or rt1908</t>
  </si>
  <si>
    <t>3.5.1.4</t>
  </si>
  <si>
    <t>R03180</t>
  </si>
  <si>
    <t>r_0199</t>
  </si>
  <si>
    <t>AMPATPt_c_x</t>
  </si>
  <si>
    <t>AMP/ATP transporter</t>
  </si>
  <si>
    <t>amp_x + atp_c + h_x --&gt; amp_c + atp_x + h_c</t>
  </si>
  <si>
    <t>r_1116</t>
  </si>
  <si>
    <t>AMPDA_c</t>
  </si>
  <si>
    <t>adenosine monophosphate deaminase</t>
  </si>
  <si>
    <t>amp_c + h2o_c + h_c --&gt; imp_c + nh4_c</t>
  </si>
  <si>
    <t>rt3101</t>
  </si>
  <si>
    <t>3.5.4.6</t>
  </si>
  <si>
    <t>R00181</t>
  </si>
  <si>
    <t>r_0143</t>
  </si>
  <si>
    <t>AMPt_c_l</t>
  </si>
  <si>
    <t>AMP transport, cytoplasm-lipid particle</t>
  </si>
  <si>
    <t>amp_c &lt;=&gt; amp_l</t>
  </si>
  <si>
    <t>r_3586</t>
  </si>
  <si>
    <t>AMPt_c_n</t>
  </si>
  <si>
    <t>AMP transport</t>
  </si>
  <si>
    <t>amp_n &lt;=&gt; amp_c</t>
  </si>
  <si>
    <t>r_1656</t>
  </si>
  <si>
    <t>AMPt_c_rm</t>
  </si>
  <si>
    <t>amp_c &lt;=&gt; amp_rm</t>
  </si>
  <si>
    <t>r_3544</t>
  </si>
  <si>
    <t>ANNAT_c</t>
  </si>
  <si>
    <t>nicotinamide-nucleotide adenylyltransferase</t>
  </si>
  <si>
    <t>atp_c + h_c + nmn_c --&gt; nad_c + ppi_c</t>
  </si>
  <si>
    <t>rt2062 or rt7589</t>
  </si>
  <si>
    <t>2.7.7.1</t>
  </si>
  <si>
    <t>R00137</t>
  </si>
  <si>
    <t>r_0783</t>
  </si>
  <si>
    <t>ANNAT_n</t>
  </si>
  <si>
    <t>atp_n + h_n + nmn_n --&gt; nad_n + ppi_n</t>
  </si>
  <si>
    <t>rt2062</t>
  </si>
  <si>
    <t>r_0784</t>
  </si>
  <si>
    <t>ANPRT_c</t>
  </si>
  <si>
    <t>anthranilate phosphoribosyltransferase</t>
  </si>
  <si>
    <t>anth_c + prpp_c --&gt; ppi_c + pran_c</t>
  </si>
  <si>
    <t>rt1532</t>
  </si>
  <si>
    <t>2.4.2.18</t>
  </si>
  <si>
    <t>R01073</t>
  </si>
  <si>
    <t>r_0202</t>
  </si>
  <si>
    <t>ANS_c</t>
  </si>
  <si>
    <t>anthranilate synthase</t>
  </si>
  <si>
    <t>chor_c + gln__L_c --&gt; anth_c + glu__L_c + h_c + pyr_c</t>
  </si>
  <si>
    <t>rt6741 and rt8196</t>
  </si>
  <si>
    <t>4.1.3.27</t>
  </si>
  <si>
    <t>R00986</t>
  </si>
  <si>
    <t>r_0203</t>
  </si>
  <si>
    <t>AOBUTDs_c</t>
  </si>
  <si>
    <t>L-2-amino-3-oxobutanoate decarboxylation (spontaneous)</t>
  </si>
  <si>
    <t>2aobut_c + h_c --&gt; aact_c + co2_c</t>
  </si>
  <si>
    <t>1.1.1.381</t>
  </si>
  <si>
    <t>R03758</t>
  </si>
  <si>
    <t>r_1872</t>
  </si>
  <si>
    <t>AOXS_c</t>
  </si>
  <si>
    <t>8-amino-7-oxononanoate synthase</t>
  </si>
  <si>
    <t>ala__L_c + h_c + pmcoa_c --&gt; 8aonn_c + co2_c + coa_c</t>
  </si>
  <si>
    <t>rt4368</t>
  </si>
  <si>
    <t>2.3.1.47</t>
  </si>
  <si>
    <t>R03210</t>
  </si>
  <si>
    <t>r_0094</t>
  </si>
  <si>
    <t>AP4AH_c</t>
  </si>
  <si>
    <t>Ap4A hydrolase</t>
  </si>
  <si>
    <t>ap4a_c + h2o_c &lt;=&gt; 2.0 adp_c + 2.0 h_c</t>
  </si>
  <si>
    <t>rt0084</t>
  </si>
  <si>
    <t>3.6.1.41</t>
  </si>
  <si>
    <t>R00125</t>
  </si>
  <si>
    <t>r_0204</t>
  </si>
  <si>
    <t>ARAB14LO_c</t>
  </si>
  <si>
    <t>D-arabinono-1,4-lactone oxidase</t>
  </si>
  <si>
    <t>rt5365</t>
  </si>
  <si>
    <t>1.1.3.37</t>
  </si>
  <si>
    <t>R02715</t>
  </si>
  <si>
    <t>r_0319</t>
  </si>
  <si>
    <t>ARAB14LO_x</t>
  </si>
  <si>
    <t>Dara14lac_x + o2_x --&gt; dhDara14lac_x + h2o2_x</t>
  </si>
  <si>
    <t>rt2122</t>
  </si>
  <si>
    <t>ARAB1Dx_c</t>
  </si>
  <si>
    <t>D-arabinose 1-dehydrogenase (NAD)</t>
  </si>
  <si>
    <t>arab__D_c + nad_c --&gt; Dara14lac_c + h_c + nadh_c</t>
  </si>
  <si>
    <t>rt8345</t>
  </si>
  <si>
    <t>1.1.1.116</t>
  </si>
  <si>
    <t>R01574</t>
  </si>
  <si>
    <t>r_0320</t>
  </si>
  <si>
    <t>ARABDt_c</t>
  </si>
  <si>
    <t>D-arabinose transport</t>
  </si>
  <si>
    <t>arab__D_e &lt;=&gt; arab__D_c</t>
  </si>
  <si>
    <t>r_1707</t>
  </si>
  <si>
    <t>ARABLt_c</t>
  </si>
  <si>
    <t>L-arabinoase transport</t>
  </si>
  <si>
    <t>arab__L_e &lt;=&gt; arab__L_c</t>
  </si>
  <si>
    <t>r_1877</t>
  </si>
  <si>
    <t>ARABRy_c</t>
  </si>
  <si>
    <t>Arabinose reductase</t>
  </si>
  <si>
    <t>arab__L_c + h_c + nadph_c &lt;=&gt; abt__L_c + nadp_c</t>
  </si>
  <si>
    <t>rt5845</t>
  </si>
  <si>
    <t>R01759</t>
  </si>
  <si>
    <t>ARACHt_c_e</t>
  </si>
  <si>
    <t>arachidate transport</t>
  </si>
  <si>
    <t>arach_e &lt;=&gt; arach_c</t>
  </si>
  <si>
    <t>rt1544 and rt2799</t>
  </si>
  <si>
    <t>ARAI2_c</t>
  </si>
  <si>
    <t>L-arabinose isomerase (D-arabinose forming)</t>
  </si>
  <si>
    <t>arab__L_c &lt;=&gt; arab__D_c</t>
  </si>
  <si>
    <t>rt6112</t>
  </si>
  <si>
    <t>R-r0332_c0</t>
  </si>
  <si>
    <t>ARAK_c</t>
  </si>
  <si>
    <t>L-arabinokinase</t>
  </si>
  <si>
    <t>arab__L_c + atp_c --&gt; adp_c + ara1p_c + h_c</t>
  </si>
  <si>
    <t>rt4526</t>
  </si>
  <si>
    <t>2.7.1.46</t>
  </si>
  <si>
    <t>R01754</t>
  </si>
  <si>
    <t>ARGN_c</t>
  </si>
  <si>
    <t>arginase</t>
  </si>
  <si>
    <t>arg__L_c + h2o_c --&gt; orn_c + urea_c</t>
  </si>
  <si>
    <t>rt7813</t>
  </si>
  <si>
    <t>3.5.3.1</t>
  </si>
  <si>
    <t>r_0206</t>
  </si>
  <si>
    <t>ARGSL_c</t>
  </si>
  <si>
    <t>argininosuccinate lyase</t>
  </si>
  <si>
    <t>argsuc_c &lt;=&gt; arg__L_c + fum_c</t>
  </si>
  <si>
    <t>rt3236</t>
  </si>
  <si>
    <t>4.3.2.1</t>
  </si>
  <si>
    <t>R01086</t>
  </si>
  <si>
    <t>r_0207</t>
  </si>
  <si>
    <t>ARGSS_c</t>
  </si>
  <si>
    <t>argininosuccinate synthase</t>
  </si>
  <si>
    <t>asp__L_c + atp_c + citr__L_c &lt;=&gt; amp_c + argsuc_c + h_c + ppi_c</t>
  </si>
  <si>
    <t>rt7828</t>
  </si>
  <si>
    <t>6.3.4.5</t>
  </si>
  <si>
    <t>R01954</t>
  </si>
  <si>
    <t>r_0208</t>
  </si>
  <si>
    <t>ARGTRS_c</t>
  </si>
  <si>
    <t>arginyl-tRNA synthetase</t>
  </si>
  <si>
    <t>arg__L_c + atp_c + trnaarg_c --&gt; amp_c + argtrna_c + ppi_c</t>
  </si>
  <si>
    <t>rt1711</t>
  </si>
  <si>
    <t>6.1.1.19</t>
  </si>
  <si>
    <t>R03646</t>
  </si>
  <si>
    <t>r_0209</t>
  </si>
  <si>
    <t>ARGtpa_v</t>
  </si>
  <si>
    <t>L-arganine transport</t>
  </si>
  <si>
    <t>arg__L_c + h_v --&gt; arg__L_v + h_c</t>
  </si>
  <si>
    <t>rt0111</t>
  </si>
  <si>
    <t>r_1185</t>
  </si>
  <si>
    <t>ARGtps_e</t>
  </si>
  <si>
    <t>arg__L_e + h_e &lt;=&gt; arg__L_c + h_c</t>
  </si>
  <si>
    <t>rt1689 or rt5861</t>
  </si>
  <si>
    <t>r_1184</t>
  </si>
  <si>
    <t>ARGtps_m</t>
  </si>
  <si>
    <t>arginine transport</t>
  </si>
  <si>
    <t>arg__L_c + h_c --&gt; arg__L_m + h_m</t>
  </si>
  <si>
    <t>r_1657</t>
  </si>
  <si>
    <t>ARMT_c</t>
  </si>
  <si>
    <t>hnRNP arginine N-methyltransferase</t>
  </si>
  <si>
    <t>amet_c + his__L_c --&gt; NPmehis_c + ahcys_c + h_c</t>
  </si>
  <si>
    <t>rt7912 or rt7917 or rt3356 or rt1648</t>
  </si>
  <si>
    <t>2.1.1.-</t>
  </si>
  <si>
    <t>R01159</t>
  </si>
  <si>
    <t>r_0541</t>
  </si>
  <si>
    <t>AROHL_c</t>
  </si>
  <si>
    <t>L-arogenate hydro-lyase</t>
  </si>
  <si>
    <t>argn__L_c + h_c &lt;=&gt; co2_c + h2o_c + phe__L_c</t>
  </si>
  <si>
    <t>rt5827</t>
  </si>
  <si>
    <t>4.2.1.91</t>
  </si>
  <si>
    <t>R00691</t>
  </si>
  <si>
    <t>ARSO4H_c</t>
  </si>
  <si>
    <t>arylsulfate sulfohydrolase</t>
  </si>
  <si>
    <t>arso4_c + h2o_c --&gt; h_c + phenol_c + so4_c</t>
  </si>
  <si>
    <t>rt6899 or rt6915</t>
  </si>
  <si>
    <t>3.1.6.1</t>
  </si>
  <si>
    <t>R01243</t>
  </si>
  <si>
    <t>ASAD_c</t>
  </si>
  <si>
    <t>aspartate-semialdehyde dehydrogenase</t>
  </si>
  <si>
    <t>4pasp_c + h_c + nadph_c --&gt; aspsa_c + nadp_c + pi_c</t>
  </si>
  <si>
    <t>rt1962</t>
  </si>
  <si>
    <t>1.2.1.11</t>
  </si>
  <si>
    <t>R02291</t>
  </si>
  <si>
    <t>r_0219</t>
  </si>
  <si>
    <t>ASCBOX_c</t>
  </si>
  <si>
    <t>L-ascorbate oxidase</t>
  </si>
  <si>
    <t>2.0 ascb__L_c + o2_c --&gt; 2.0 dhasbc_c + 2.0 h2o_c</t>
  </si>
  <si>
    <t>rt5489</t>
  </si>
  <si>
    <t>1.10.3.3</t>
  </si>
  <si>
    <t>R00068</t>
  </si>
  <si>
    <t>ASNN_e</t>
  </si>
  <si>
    <t>L-asparaginase</t>
  </si>
  <si>
    <t>asn__L_e + h2o_e --&gt; asp__L_e + nh4_e</t>
  </si>
  <si>
    <t>rt1675 or rt5259</t>
  </si>
  <si>
    <t>3.5.1.1</t>
  </si>
  <si>
    <t>R00485</t>
  </si>
  <si>
    <t>ASNS1_c</t>
  </si>
  <si>
    <t>asparagine synthase (glutamine-hydrolysing)</t>
  </si>
  <si>
    <t>asp__L_c + atp_c + gln__L_c + h2o_c --&gt; amp_c + asn__L_c + glu__L_c + h_c + ppi_c</t>
  </si>
  <si>
    <t>rt6769</t>
  </si>
  <si>
    <t>6.3.5.4</t>
  </si>
  <si>
    <t>R00578</t>
  </si>
  <si>
    <t>r_0211</t>
  </si>
  <si>
    <t>ASNTRS_c</t>
  </si>
  <si>
    <t>asparaginyl-tRNA synthetase, miotchondrial</t>
  </si>
  <si>
    <t>asn__L_c + atp_c + trnaasn_c --&gt; amp_c + asntrna_c + ppi_c</t>
  </si>
  <si>
    <t>rt0799</t>
  </si>
  <si>
    <t>6.1.1.22</t>
  </si>
  <si>
    <t>R03648</t>
  </si>
  <si>
    <t>r_0212</t>
  </si>
  <si>
    <t>ASNTRS_m</t>
  </si>
  <si>
    <t>asn__L_m + atp_m + trnaasn_m --&gt; amp_m + asntrna_m + ppi_m</t>
  </si>
  <si>
    <t>rt3755</t>
  </si>
  <si>
    <t>r_0213</t>
  </si>
  <si>
    <t>ASNt_c_m</t>
  </si>
  <si>
    <t>asparagine transport</t>
  </si>
  <si>
    <t>asn__L_c --&gt; asn__L_m</t>
  </si>
  <si>
    <t>r_1658</t>
  </si>
  <si>
    <t>ASNtpa_v</t>
  </si>
  <si>
    <t>L-asparagine transport</t>
  </si>
  <si>
    <t>asn__L_c + h_v --&gt; asn__L_v + h_c</t>
  </si>
  <si>
    <t>rt7819</t>
  </si>
  <si>
    <t>r_1187</t>
  </si>
  <si>
    <t>ASNtps_v</t>
  </si>
  <si>
    <t>L-aspartate transport</t>
  </si>
  <si>
    <t>asn__L_v + h_v --&gt; asn__L_c + h_c</t>
  </si>
  <si>
    <t>rt4375</t>
  </si>
  <si>
    <t>r_1188</t>
  </si>
  <si>
    <t>ASPCT_c</t>
  </si>
  <si>
    <t>aspartate carbamoyltransferase</t>
  </si>
  <si>
    <t>asp__L_c + cbp_c --&gt; cbasp_c + h_c + pi_c</t>
  </si>
  <si>
    <t>rt8313</t>
  </si>
  <si>
    <t>6.3.5.5</t>
  </si>
  <si>
    <t>R01397</t>
  </si>
  <si>
    <t>r_0214</t>
  </si>
  <si>
    <t>ASPGLUt_c_m</t>
  </si>
  <si>
    <t>aspartate-glutamate transporter</t>
  </si>
  <si>
    <t>asp__L_m + glu__L_c --&gt; asp__L_c + glu__L_m</t>
  </si>
  <si>
    <t>rt8431</t>
  </si>
  <si>
    <t>r_1118</t>
  </si>
  <si>
    <t>ASPGLUt_c_x</t>
  </si>
  <si>
    <t>asp__L_c + glu__L_x &lt;=&gt; asp__L_x + glu__L_c</t>
  </si>
  <si>
    <t>r_1659</t>
  </si>
  <si>
    <t>ASPK_c</t>
  </si>
  <si>
    <t>aspartate kinase</t>
  </si>
  <si>
    <t>asp__L_c + atp_c --&gt; 4pasp_c + adp_c</t>
  </si>
  <si>
    <t>rt6294</t>
  </si>
  <si>
    <t>2.7.2.4</t>
  </si>
  <si>
    <t>R00480</t>
  </si>
  <si>
    <t>r_0215</t>
  </si>
  <si>
    <t>ASPTA4_c</t>
  </si>
  <si>
    <t>L-cysteine:2-oxoglutarate aminotransferase</t>
  </si>
  <si>
    <t>akg_c + cys__L_c &lt;=&gt; glu__L_c + mercppyr_c</t>
  </si>
  <si>
    <t>rt1784</t>
  </si>
  <si>
    <t>2.6.1.3</t>
  </si>
  <si>
    <t>R00895</t>
  </si>
  <si>
    <t>rxn00647_c0</t>
  </si>
  <si>
    <t>ASPTA_c</t>
  </si>
  <si>
    <t>aspartate transaminase</t>
  </si>
  <si>
    <t>akg_c + asp__L_c &lt;=&gt; glu__L_c + oaa_c</t>
  </si>
  <si>
    <t>rt0568</t>
  </si>
  <si>
    <t>2.6.1.1</t>
  </si>
  <si>
    <t>R00355</t>
  </si>
  <si>
    <t>r_0216</t>
  </si>
  <si>
    <t>rt5562</t>
  </si>
  <si>
    <t>ASPTA_x</t>
  </si>
  <si>
    <t>akg_x + asp__L_x &lt;=&gt; glu__L_x + oaa_x</t>
  </si>
  <si>
    <t>r_0218</t>
  </si>
  <si>
    <t>ASPTAi_m</t>
  </si>
  <si>
    <t>glu__L_m + oaa_m --&gt; akg_m + asp__L_m</t>
  </si>
  <si>
    <t>rt5913</t>
  </si>
  <si>
    <t>r_0217</t>
  </si>
  <si>
    <t>ASPTRS_c</t>
  </si>
  <si>
    <t>Aspartyl-tRNA synthetase</t>
  </si>
  <si>
    <t>asp__L_c + atp_c + trnaasp_c --&gt; amp_c + asptrna_c + ppi_c</t>
  </si>
  <si>
    <t>rt5890</t>
  </si>
  <si>
    <t>6.1.1.12</t>
  </si>
  <si>
    <t>R05577</t>
  </si>
  <si>
    <t>r_0220</t>
  </si>
  <si>
    <t>ASPtps_e</t>
  </si>
  <si>
    <t>asp__L_e + h_e &lt;=&gt; asp__L_c + h_c</t>
  </si>
  <si>
    <t>rt5861 or rt0594</t>
  </si>
  <si>
    <t>r_1190</t>
  </si>
  <si>
    <t>ASPtps_v</t>
  </si>
  <si>
    <t>asp__L_v + h_v --&gt; asp__L_c + h_c</t>
  </si>
  <si>
    <t>rt0398</t>
  </si>
  <si>
    <t>r_1189</t>
  </si>
  <si>
    <t>ATAH_c</t>
  </si>
  <si>
    <t>allantoate amidinohydrolase</t>
  </si>
  <si>
    <t>alltt_c + h2o_c &lt;=&gt; urdglyc_c + urea_c</t>
  </si>
  <si>
    <t>rt6356</t>
  </si>
  <si>
    <t>3.5.3.4</t>
  </si>
  <si>
    <t>r_0189</t>
  </si>
  <si>
    <t>ATHRDHr_c</t>
  </si>
  <si>
    <t>L-allo-threonine dehydrogenase</t>
  </si>
  <si>
    <t>athr__L_c + nadp_c &lt;=&gt; 2aobut_c + h_c + nadph_c</t>
  </si>
  <si>
    <t>rt1844</t>
  </si>
  <si>
    <t>R10851</t>
  </si>
  <si>
    <t>r_0676</t>
  </si>
  <si>
    <t>ATPASEV_v</t>
  </si>
  <si>
    <t>V-ATPase</t>
  </si>
  <si>
    <t>atp_c + h2o_c + h_c --&gt; adp_c + 2.0 h_v + pi_c</t>
  </si>
  <si>
    <t>rt2696 and rt6983 and rt1380 and rt6603 and rt7595 and rt3035 and rt8029 and rt0842 and rt2749 and rt6941 and rt1254 and rt2657 and rt2684 and rt2434</t>
  </si>
  <si>
    <t>3.6.3.14</t>
  </si>
  <si>
    <t>R00086</t>
  </si>
  <si>
    <t>r_1086</t>
  </si>
  <si>
    <t>ATPASE_c</t>
  </si>
  <si>
    <t>ATPase</t>
  </si>
  <si>
    <t>atp_c + h2o_c --&gt; adp_c + h_e + pi_c</t>
  </si>
  <si>
    <t>rt7216 or rt5249 or rt0602</t>
  </si>
  <si>
    <t>3.6.3.6</t>
  </si>
  <si>
    <t>r_0227</t>
  </si>
  <si>
    <t>ATPATF1_c</t>
  </si>
  <si>
    <t>ATP adenylyltransferase</t>
  </si>
  <si>
    <t>adp_c + atp_c + h_c --&gt; ap4a_c + pi_c</t>
  </si>
  <si>
    <t>rt5328 or rt8184</t>
  </si>
  <si>
    <t>2.7.7.53</t>
  </si>
  <si>
    <t>R00126</t>
  </si>
  <si>
    <t>r_0222</t>
  </si>
  <si>
    <t>ATPHs_c</t>
  </si>
  <si>
    <t>ATP deamination</t>
  </si>
  <si>
    <t>atp_c + h2o_c + h_c --&gt; itp_c + nh4_c</t>
  </si>
  <si>
    <t>3.5.4.18</t>
  </si>
  <si>
    <t>R00088</t>
  </si>
  <si>
    <t>r_1722</t>
  </si>
  <si>
    <t>ATPM_c</t>
  </si>
  <si>
    <t>ATP maintenance requirement</t>
  </si>
  <si>
    <t>atp_c + h2o_c --&gt; adp_c + h_c + pi_c</t>
  </si>
  <si>
    <t>ATPPRT_c</t>
  </si>
  <si>
    <t>ATP phosphoribosyltransferase</t>
  </si>
  <si>
    <t>atp_c + h_c + prpp_c --&gt; ppi_c + prbatp_c</t>
  </si>
  <si>
    <t>rt1520</t>
  </si>
  <si>
    <t>2.4.2.17</t>
  </si>
  <si>
    <t>R01071</t>
  </si>
  <si>
    <t>r_0225</t>
  </si>
  <si>
    <t>ATPS_m</t>
  </si>
  <si>
    <t>ATP synthase</t>
  </si>
  <si>
    <t>adp_m + 4.0 h_c + pi_m &lt;=&gt; atp_m + h2o_m + 3.0 h_m</t>
  </si>
  <si>
    <t>rt7991 and rt7221 and rt3590 and rt6418 and rt5056 and rtm133 and rt6544 and rtm270 and rtm356 and rt2306 and rt5474 and rt3599 and rt5391 and ((rt7512 and rt7221) or rt0712 or (rt7512 and rt1572 and rt2434))</t>
  </si>
  <si>
    <t>r_0226</t>
  </si>
  <si>
    <t>ATPt_c_en</t>
  </si>
  <si>
    <t>ATP transport</t>
  </si>
  <si>
    <t>atp_c &lt;=&gt; atp_en</t>
  </si>
  <si>
    <t>r_3601</t>
  </si>
  <si>
    <t>ATPt_c_gm</t>
  </si>
  <si>
    <t>atp_c &lt;=&gt; atp_gm</t>
  </si>
  <si>
    <t>r_3666</t>
  </si>
  <si>
    <t>ATPt_c_l</t>
  </si>
  <si>
    <t>ATP transport, cytoplasm-lipid particle</t>
  </si>
  <si>
    <t>atp_c &lt;=&gt; atp_l</t>
  </si>
  <si>
    <t>r_3585</t>
  </si>
  <si>
    <t>ATPt_c_n</t>
  </si>
  <si>
    <t>ATP diffusion</t>
  </si>
  <si>
    <t>atp_c &lt;=&gt; atp_n</t>
  </si>
  <si>
    <t>r_1660</t>
  </si>
  <si>
    <t>ATPt_c_r</t>
  </si>
  <si>
    <t>atp_c &lt;=&gt; atp_r</t>
  </si>
  <si>
    <t>r_1661</t>
  </si>
  <si>
    <t>ATPt_c_rm</t>
  </si>
  <si>
    <t>atp_c &lt;=&gt; atp_rm</t>
  </si>
  <si>
    <t>r_3543</t>
  </si>
  <si>
    <t>ATPt_c_vm</t>
  </si>
  <si>
    <t>atp_c &lt;=&gt; atp_vm</t>
  </si>
  <si>
    <t>r_3651</t>
  </si>
  <si>
    <t>AVNORy_c</t>
  </si>
  <si>
    <t>(1'S)-averantin:NADP+ oxidoreductase</t>
  </si>
  <si>
    <t>3.0 h_c + nadph_c + norslrn_c &lt;=&gt; avn_c + nadp_c</t>
  </si>
  <si>
    <t>rt7877</t>
  </si>
  <si>
    <t>R10309</t>
  </si>
  <si>
    <t>R-r1080_c0</t>
  </si>
  <si>
    <t>BACCL_c</t>
  </si>
  <si>
    <t>biotin-[acetyl-CoA-carboxylase] ligase</t>
  </si>
  <si>
    <t>atp_c + btn_c + h_c --&gt; btamp_c + ppi_c</t>
  </si>
  <si>
    <t>rt8036</t>
  </si>
  <si>
    <t>6.3.4.9</t>
  </si>
  <si>
    <t>R01074</t>
  </si>
  <si>
    <t>r_0230</t>
  </si>
  <si>
    <t>BETALDHx_x</t>
  </si>
  <si>
    <t>betaine-aldehyde dehydrogenase (NAD)</t>
  </si>
  <si>
    <t>betald_x + h2o_x + nad_x --&gt; glyb_x + 2.0 h_x + nadh_x</t>
  </si>
  <si>
    <t>rt2053</t>
  </si>
  <si>
    <t>1.2.1.8</t>
  </si>
  <si>
    <t>R02565</t>
  </si>
  <si>
    <t>BPNT_c</t>
  </si>
  <si>
    <t>3',5'-bisphosphate nucleotidase</t>
  </si>
  <si>
    <t>h2o_c + pap_c --&gt; amp_c + pi_c</t>
  </si>
  <si>
    <t>rt2305</t>
  </si>
  <si>
    <t>3.1.3.7</t>
  </si>
  <si>
    <t>R00188</t>
  </si>
  <si>
    <t>r_0032</t>
  </si>
  <si>
    <t>BTDDH_c</t>
  </si>
  <si>
    <t>(R,R)-butanediol dehydrogenase</t>
  </si>
  <si>
    <t>btd_c + nad_c &lt;=&gt; actn__R_c + h_c + nadh_c</t>
  </si>
  <si>
    <t>rt5273</t>
  </si>
  <si>
    <t>1.1.1.4</t>
  </si>
  <si>
    <t>R02946</t>
  </si>
  <si>
    <t>r_0003</t>
  </si>
  <si>
    <t>BTDt_c_e</t>
  </si>
  <si>
    <t>(R,R)-butanediol transport</t>
  </si>
  <si>
    <t>btd_c &lt;=&gt; btd_e</t>
  </si>
  <si>
    <t>r_1097</t>
  </si>
  <si>
    <t>BTS1_c</t>
  </si>
  <si>
    <t>biotin synthase</t>
  </si>
  <si>
    <t>2.0 amet_c + cys__L_c + dtbt_c + 2.0 fdxrd_c &lt;=&gt; ala__L_c + btn_c + 2.0 dad_5_c + 2.0 fdxox_c + 2.0 met__L_c</t>
  </si>
  <si>
    <t>rt7540</t>
  </si>
  <si>
    <t>2.8.1.6</t>
  </si>
  <si>
    <t>r_0229</t>
  </si>
  <si>
    <t>BTS1_m</t>
  </si>
  <si>
    <t>2.0 amet_m + cys__L_m + dtbt_m + 2.0 fdxrd_m --&gt; ala__L_m + btn_m + 2.0 dad_5_m + 2.0 fdxox_m + 2.0 met__L_m</t>
  </si>
  <si>
    <t>BUTt_c_e</t>
  </si>
  <si>
    <t>butyrate (n-C4:0) transport</t>
  </si>
  <si>
    <t>but_e &lt;=&gt; but_c</t>
  </si>
  <si>
    <t>r_2190</t>
  </si>
  <si>
    <t>BUTt_c_x</t>
  </si>
  <si>
    <t>but_c &lt;=&gt; but_x</t>
  </si>
  <si>
    <t>r_2229</t>
  </si>
  <si>
    <t>BZHYOX_c</t>
  </si>
  <si>
    <t>benzoate,NADPH:oxygen oxidoreductase</t>
  </si>
  <si>
    <t>R01295</t>
  </si>
  <si>
    <t>rxn00959_m0</t>
  </si>
  <si>
    <t>BZHYOX_r</t>
  </si>
  <si>
    <t>bz_r + h_r + nadph_r + o2_r --&gt; 4hbz_r + h2o_r + nadp_r</t>
  </si>
  <si>
    <t>rt1936</t>
  </si>
  <si>
    <t>Biomass_Rt_Clim</t>
  </si>
  <si>
    <t>1.001123 13BDglucan_c + 0.263454 16BDglucan_en + 0.015503 G00006_c + 0.386254 alatrna_c + 0.0001 amet_c + 0.152604 argtrna_c + 0.183441 asntrna_c + 0.183441 asptrna_c + 144.979806 atp_c + 0.0001 btn_c + 0.001286 ca2_c + 0.023669 chtn_c + 0.0001 coa_c + 0.07053 ctp_c + 0.000114 cu2_c + 0.005535 cystrna_c + 0.007095 datp_c + 0.011074 dctp_c + 0.011074 dgtp_c + 4.1e-05 docosa_c + 0.007095 dttp_c + 0.102571 epist_c + 0.0001 fad_c + 0.000664 fe2_c + 0.305999 glntrna_c + 0.305999 glutrna_c + 0.351464 glytrna_c + 0.016989 gpianchorSC_r + 0.0618 gtp_c + 144.9394 h2o_c + 0.000478 hdca_c + 0.0001 hemeA_c + 0.076302 histrna_c + 0.23286 iletrna_c + 0.008081 ipc_g + 0.60365 k_c + 0.316673 leutrna_c + 0.001219 linoea_c + 0.000327 linolen_c + 0.259743 lystrna_c + 0.04507 mettrna_c + 0.063607 mg2_c + 9.4e-05 mn2_c + 0.0001 nad_c + 0.0001 nadp_c + 0.000318 ocdca_c + 0.000584 ocdcea_c + 0.047788 oglycanSC_g + 0.021936 pail_c + 0.041166 pc_c + 0.009943 pe_c + 0.148651 phetrna_c + 0.166837 protrna_c + 0.005332 ps_c + 0.0001 pydx5p_c + 0.0001 ribflv_c + 0.21072 sertrna_c + 0.031223 so4_c + 0.0001 spmd_c + 0.012646 tag_c + 0.0001 thf_c + 0.0001 thmpp_c + 0.220209 thrtrna_c + 0.025698 trptrna_c + 0.000252 ttcosa_c + 0.077488 tyrtrna_c + 0.036971 utp_c + 0.28979 valtrna_c + 0.001576 zn2_c --&gt; 144.9394 adp_c + 144.9394 h_c + 144.833745 pi_c + 0.246044 ppi_c + 0.386254 trnaala_c + 0.152604 trnaarg_c + 0.183441 trnaasn_c + 0.183441 trnaasp_c + 0.005535 trnacys_c + 0.305999 trnagln_c + 0.305999 trnaglu_c + 0.351464 trnagly_c + 0.076302 trnahis_c + 0.23286 trnaile_c + 0.316673 trnaleu_c + 0.259743 trnalys_c + 0.04507 trnamet_c + 0.148651 trnaphe_c + 0.166837 trnapro_c + 0.21072 trnaser_c + 0.220209 trnathr_c + 0.025698 trnatrp_c + 0.077488 trnatyr_c + 0.28979 trnaval_c</t>
  </si>
  <si>
    <t>C14STR_c</t>
  </si>
  <si>
    <t>C-14 sterol reductase</t>
  </si>
  <si>
    <t>44mctr_c + h_c + nadph_c --&gt; 14dmlanost_c + nadp_c</t>
  </si>
  <si>
    <t>rt0303</t>
  </si>
  <si>
    <t>1.3.1.70</t>
  </si>
  <si>
    <t>R05639</t>
  </si>
  <si>
    <t>r_0231</t>
  </si>
  <si>
    <t>C22STDSy_c</t>
  </si>
  <si>
    <t>C-22 sterol desaturase (NADP)</t>
  </si>
  <si>
    <t>ergtrol_c + h_c + nadph_c + o2_c --&gt; ergtetrol_c + 2.0 h2o_c + nadp_c</t>
  </si>
  <si>
    <t>rt3348</t>
  </si>
  <si>
    <t>1.6.2.4</t>
  </si>
  <si>
    <t>r_0233</t>
  </si>
  <si>
    <t>C24STR_r</t>
  </si>
  <si>
    <t>C-s24 sterol reductase</t>
  </si>
  <si>
    <t>ergtetrol_r + h_r + nadph_r --&gt; ergst_r + nadp_r</t>
  </si>
  <si>
    <t>rt2613</t>
  </si>
  <si>
    <t>1.3.1.71</t>
  </si>
  <si>
    <t>R05641</t>
  </si>
  <si>
    <t>r_0244</t>
  </si>
  <si>
    <t>C3STDH1_c</t>
  </si>
  <si>
    <t>C-3 sterol dehydrogenase (4-methylzymosterol)</t>
  </si>
  <si>
    <t>4mzym4c_c + nad_c --&gt; 3d4mzym_c + co2_c + nadh_c</t>
  </si>
  <si>
    <t>rt0467 or (rt0467 and rt5356)</t>
  </si>
  <si>
    <t>1.1.1.170</t>
  </si>
  <si>
    <t>r_0235</t>
  </si>
  <si>
    <t>C3STDH2_c</t>
  </si>
  <si>
    <t>C-3 sterol dehydrogenase</t>
  </si>
  <si>
    <t>nadp_c + zym_int1C_c --&gt; co2_c + nadph_c + zym_int2_c</t>
  </si>
  <si>
    <t>r_0234</t>
  </si>
  <si>
    <t>C3STKR1_c</t>
  </si>
  <si>
    <t>C-3 sterol keto reductase (4-methylzymosterol)</t>
  </si>
  <si>
    <t>3d4mzym_c + h_c + nadph_c --&gt; 4mzym_c + nadp_c</t>
  </si>
  <si>
    <t>1.1.1.270</t>
  </si>
  <si>
    <t>R07495</t>
  </si>
  <si>
    <t>r_0236</t>
  </si>
  <si>
    <t>C3STKR2_c</t>
  </si>
  <si>
    <t>C-3 sterol keto reductase (zymosterol)</t>
  </si>
  <si>
    <t>h_c + nadph_c + zym_int2_c --&gt; nadp_c + zymst_c</t>
  </si>
  <si>
    <t>r_0237</t>
  </si>
  <si>
    <t>C4STMO1_c</t>
  </si>
  <si>
    <t>C-4 methyl sterol oxidase</t>
  </si>
  <si>
    <t>4mzym_c + h_c + nadph_c + o2_c --&gt; h2o_c + nadp_c + zym_int1A_c</t>
  </si>
  <si>
    <t>rt8272</t>
  </si>
  <si>
    <t>1.14.13.72</t>
  </si>
  <si>
    <t>r_0238</t>
  </si>
  <si>
    <t>C4STMO2_c</t>
  </si>
  <si>
    <t>h_c + nadph_c + o2_c + zym_int1A_c --&gt; 2.0 h2o_c + nadp_c + zym_int1B_c</t>
  </si>
  <si>
    <t>r_0239</t>
  </si>
  <si>
    <t>C4STMO3_c</t>
  </si>
  <si>
    <t>nadph_c + o2_c + zym_int1B_c --&gt; h2o_c + nadp_c + zym_int1C_c</t>
  </si>
  <si>
    <t>r_0240</t>
  </si>
  <si>
    <t>C4STMO4_c</t>
  </si>
  <si>
    <t>C-4 sterol methyl oxidase (4,4-dimethylzymosterol)</t>
  </si>
  <si>
    <t>14dmlanost_c + 2.0 h_c + 3.0 nadph_c + 3.0 o2_c --&gt; 4mzym4c_c + 4.0 h2o_c + 3.0 nadp_c</t>
  </si>
  <si>
    <t>R07509</t>
  </si>
  <si>
    <t>r_0241</t>
  </si>
  <si>
    <t>C5STDS_c</t>
  </si>
  <si>
    <t>C-5 sterol desaturase</t>
  </si>
  <si>
    <t>epist_c + h_c + nadph_c + o2_c --&gt; ergtrol_c + 2.0 h2o_c + nadp_c</t>
  </si>
  <si>
    <t>rt0413</t>
  </si>
  <si>
    <t>1.14.19.20</t>
  </si>
  <si>
    <t>r_0242</t>
  </si>
  <si>
    <t>C8STI_c</t>
  </si>
  <si>
    <t>C-8 sterol isomerase</t>
  </si>
  <si>
    <t>fecost_c --&gt; epist_c</t>
  </si>
  <si>
    <t>rt1745</t>
  </si>
  <si>
    <t>5.-.-.-</t>
  </si>
  <si>
    <t>R07497</t>
  </si>
  <si>
    <t>r_0243</t>
  </si>
  <si>
    <t>CA2t_c_e</t>
  </si>
  <si>
    <t>Ca2+ transport</t>
  </si>
  <si>
    <t>ca2_e --&gt; ca2_c</t>
  </si>
  <si>
    <t>CAROL1_c</t>
  </si>
  <si>
    <t>carotenoid beta-end group lyase (decyclizing)</t>
  </si>
  <si>
    <t>34dhlycop_c &lt;=&gt; toruln_c</t>
  </si>
  <si>
    <t>rt0221</t>
  </si>
  <si>
    <t>5.5.1.19</t>
  </si>
  <si>
    <t>rxn22285_c0</t>
  </si>
  <si>
    <t>CAROL2_c</t>
  </si>
  <si>
    <t>lycop_c &lt;=&gt; gcaro_c</t>
  </si>
  <si>
    <t>R05341</t>
  </si>
  <si>
    <t>rxn03646_c0</t>
  </si>
  <si>
    <t>CAROL3_c</t>
  </si>
  <si>
    <t>gcaro_c &lt;=&gt; caro_c</t>
  </si>
  <si>
    <t>R03824</t>
  </si>
  <si>
    <t>rxn11574_c0</t>
  </si>
  <si>
    <t>CAROMOX1_c</t>
  </si>
  <si>
    <t>beta-carotene 3,3'-monooxygenase, step 1</t>
  </si>
  <si>
    <t>caro_c + 2.0 fdxrd_c + 2.0 h_c + o2_c --&gt; crpxan_c + 2.0 fdxox_c + h2o_c</t>
  </si>
  <si>
    <t>rt0220</t>
  </si>
  <si>
    <t>1.14.15.24</t>
  </si>
  <si>
    <t>R07558</t>
  </si>
  <si>
    <t>CAROMOX2_c</t>
  </si>
  <si>
    <t>beta-carotene 3,3'-monooxygenase, step 2</t>
  </si>
  <si>
    <t>crpxan_c + 2.0 fdxrd_c + 2.0 h_c + o2_c --&gt; 2.0 fdxox_c + h2o_c + zeax_c</t>
  </si>
  <si>
    <t>R07559</t>
  </si>
  <si>
    <t>CATDOX_c</t>
  </si>
  <si>
    <t>catechol 1,2-dioxygenase</t>
  </si>
  <si>
    <t>catechol_c + o2_c --&gt; 2.0 h_c + muco_c</t>
  </si>
  <si>
    <t>rt0267</t>
  </si>
  <si>
    <t>1.13.11.1</t>
  </si>
  <si>
    <t>R00817</t>
  </si>
  <si>
    <t>CATOX_e</t>
  </si>
  <si>
    <t>catechol oxidase</t>
  </si>
  <si>
    <t>2.0 catechol_e + o2_e --&gt; 2.0 12bzq_e + 2.0 h2o_e</t>
  </si>
  <si>
    <t>rt4763 or rt4767</t>
  </si>
  <si>
    <t>1.10.3.1</t>
  </si>
  <si>
    <t>R00058</t>
  </si>
  <si>
    <t>CAT_c</t>
  </si>
  <si>
    <t>catalase</t>
  </si>
  <si>
    <t>2.0 h2o2_c --&gt; 2.0 h2o_c + o2_c</t>
  </si>
  <si>
    <t>rt0986</t>
  </si>
  <si>
    <t>1.11.1.6</t>
  </si>
  <si>
    <t>R00009</t>
  </si>
  <si>
    <t>r_0255</t>
  </si>
  <si>
    <t>CAT_x</t>
  </si>
  <si>
    <t>2.0 h2o2_x --&gt; 2.0 h2o_x + o2_x</t>
  </si>
  <si>
    <t>rt6937</t>
  </si>
  <si>
    <t>r_0256</t>
  </si>
  <si>
    <t>CBL_c</t>
  </si>
  <si>
    <t>cystathionine b-lyase</t>
  </si>
  <si>
    <t>cyst__L_c + h2o_c --&gt; hcys__L_c + nh4_c + pyr_c</t>
  </si>
  <si>
    <t>rt0391 or rt0389</t>
  </si>
  <si>
    <t>4.4.1.8</t>
  </si>
  <si>
    <t>R01286</t>
  </si>
  <si>
    <t>r_0308</t>
  </si>
  <si>
    <t>CBMHL_c</t>
  </si>
  <si>
    <t>carbamate hydro-lyase</t>
  </si>
  <si>
    <t>cynt_c + h2o_c &lt;=&gt; cbm_c</t>
  </si>
  <si>
    <t>rt2726</t>
  </si>
  <si>
    <t>R07315</t>
  </si>
  <si>
    <t>rxn05063_c0</t>
  </si>
  <si>
    <t>CBPS_c</t>
  </si>
  <si>
    <t>carbamoyl-phosphate synthase (glutamine-hydrolysing)</t>
  </si>
  <si>
    <t>2.0 atp_c + gln__L_c + h2o_c + hco3_c --&gt; 2.0 adp_c + cbp_c + glu__L_c + 2.0 h_c + pi_c</t>
  </si>
  <si>
    <t>rt4929 and rt8313 and rt3934</t>
  </si>
  <si>
    <t>R00575</t>
  </si>
  <si>
    <t>r_0250</t>
  </si>
  <si>
    <t>CDPCHOLt_c_rm</t>
  </si>
  <si>
    <t>CDP-choline transport</t>
  </si>
  <si>
    <t>cdpchol_c &lt;=&gt; cdpchol_rm</t>
  </si>
  <si>
    <t>r_3542</t>
  </si>
  <si>
    <t>CDPDAGS_mm</t>
  </si>
  <si>
    <t>CDP-diacylglycerol synthase</t>
  </si>
  <si>
    <t>ctp_mm + h_mm + pa_mm --&gt; cdpdag_mm + ppi_mm</t>
  </si>
  <si>
    <t>rt4513</t>
  </si>
  <si>
    <t>2.7.7.41</t>
  </si>
  <si>
    <t>R01799</t>
  </si>
  <si>
    <t>CDPDAGS_rm</t>
  </si>
  <si>
    <t>ctp_rm + h_rm + pa_rm --&gt; cdpdag_rm + ppi_rm</t>
  </si>
  <si>
    <t>CDPEAt_c_rm</t>
  </si>
  <si>
    <t>CDP-ethanolamine transport</t>
  </si>
  <si>
    <t>cdpea_c &lt;=&gt; cdpea_rm</t>
  </si>
  <si>
    <t>r_3541</t>
  </si>
  <si>
    <t>CDPt_c_n</t>
  </si>
  <si>
    <t>CDP transport</t>
  </si>
  <si>
    <t>cdp_c &lt;=&gt; cdp_n</t>
  </si>
  <si>
    <t>r_1675</t>
  </si>
  <si>
    <t>CDPt_c_rm</t>
  </si>
  <si>
    <t>cdp_c &lt;=&gt; cdp_rm</t>
  </si>
  <si>
    <t>r_3539</t>
  </si>
  <si>
    <t>CELLBH_e</t>
  </si>
  <si>
    <t>cellobiose glucohydrolase</t>
  </si>
  <si>
    <t>cellb_e + h2o_e --&gt; 2.0 glc__bD_e</t>
  </si>
  <si>
    <t>rt8348 or rt0160 or rt8349 or rt5118 or rt1271</t>
  </si>
  <si>
    <t>3.2.1.21</t>
  </si>
  <si>
    <t>R00026</t>
  </si>
  <si>
    <t>CEPHSCOX_x</t>
  </si>
  <si>
    <t>cephalosporin C oxidase</t>
  </si>
  <si>
    <t>cplspnC_x + h2o_x + o2_x --&gt; 7copacs_x + h2o2_x + nh4_x</t>
  </si>
  <si>
    <t>rt3508 or rt7081 or rt7626</t>
  </si>
  <si>
    <t>1.4.3.3</t>
  </si>
  <si>
    <t>R07400</t>
  </si>
  <si>
    <t>CERH124A_r</t>
  </si>
  <si>
    <t>ceramide-1 hydroxylase (24C)</t>
  </si>
  <si>
    <t>cer1_24_r + h_r + nadph_r + o2_r --&gt; cer2A_24_r + h2o_r + nadp_r</t>
  </si>
  <si>
    <t>rt6946</t>
  </si>
  <si>
    <t>1.-.-.-</t>
  </si>
  <si>
    <t>r_0259</t>
  </si>
  <si>
    <t>CERH124B_r</t>
  </si>
  <si>
    <t>cer1_24_r + h_r + nadph_r + o2_r --&gt; cer2B_24_r + h2o_r + nadp_r</t>
  </si>
  <si>
    <t>rt1296</t>
  </si>
  <si>
    <t>r_0260</t>
  </si>
  <si>
    <t>CERH126A_r</t>
  </si>
  <si>
    <t>ceramide-1 hydroxylase (26C)</t>
  </si>
  <si>
    <t>cer1_26_r + h_r + nadph_r + o2_r --&gt; cer2A_26_r + h2o_r + nadp_r</t>
  </si>
  <si>
    <t>r_0261</t>
  </si>
  <si>
    <t>CERH126B_r</t>
  </si>
  <si>
    <t>cer1_26_r + h_r + nadph_r + o2_r --&gt; cer2B_26_r + h2o_r + nadp_r</t>
  </si>
  <si>
    <t>r_0262</t>
  </si>
  <si>
    <t>CERH2A24_r</t>
  </si>
  <si>
    <t>ceramide-3 synthase (24C)</t>
  </si>
  <si>
    <t>cer2A_24_r + h_r + nadph_r + o2_r --&gt; cer3_24_r + h2o_r + nadp_r</t>
  </si>
  <si>
    <t>r_0267</t>
  </si>
  <si>
    <t>CERH2A26_r</t>
  </si>
  <si>
    <t>ceramide-3 synthase (26C)</t>
  </si>
  <si>
    <t>cer2A_26_r + h_r + nadph_r + o2_r --&gt; cer3_26_r + h2o_r + nadp_r</t>
  </si>
  <si>
    <t>r_0268</t>
  </si>
  <si>
    <t>CERH324_r</t>
  </si>
  <si>
    <t>ceramide-4 synthase (24C)</t>
  </si>
  <si>
    <t>cer3_24_r + h_r + nadph_r + o2_r --&gt; cer4_24_r + h2o_r + nadp_r</t>
  </si>
  <si>
    <t>r_0269</t>
  </si>
  <si>
    <t>CERH326_r</t>
  </si>
  <si>
    <t>ceramide-4 synthase (26C)</t>
  </si>
  <si>
    <t>cer3_26_r + h_r + nadph_r + o2_r --&gt; cer4_26_r + h2o_r + nadp_r</t>
  </si>
  <si>
    <t>r_0270</t>
  </si>
  <si>
    <t>CERS124_c</t>
  </si>
  <si>
    <t>ceramide-1 synthase (24C)</t>
  </si>
  <si>
    <t>sphgn_r + ttccoa_r --&gt; cer1_24_r + coa_r + h_r</t>
  </si>
  <si>
    <t>rt3023 or rt6800</t>
  </si>
  <si>
    <t>2.3.1.24</t>
  </si>
  <si>
    <t>r_0263</t>
  </si>
  <si>
    <t>CERS126_c</t>
  </si>
  <si>
    <t>ceramide-1 synthase (26C)</t>
  </si>
  <si>
    <t>hxccoa_r + sphgn_r --&gt; cer1_26_r + coa_r + 5.0 h_r</t>
  </si>
  <si>
    <t>R06517</t>
  </si>
  <si>
    <t>r_0264</t>
  </si>
  <si>
    <t>CERS2A24_r</t>
  </si>
  <si>
    <t>ceramide-2 synthase (24C)</t>
  </si>
  <si>
    <t>psphings_r + ttccoa_r --&gt; cer2A_24_r + coa_r + h_r</t>
  </si>
  <si>
    <t>r_0265</t>
  </si>
  <si>
    <t>CERS2A26_r</t>
  </si>
  <si>
    <t>ceramide-2 synthase (26C)</t>
  </si>
  <si>
    <t>hxccoa_r + psphings_r --&gt; cer2A_26_r + coa_r + 5.0 h_r</t>
  </si>
  <si>
    <t>R06527</t>
  </si>
  <si>
    <t>r_0266</t>
  </si>
  <si>
    <t>CERt_g_r</t>
  </si>
  <si>
    <t>Ceramide transport</t>
  </si>
  <si>
    <t>cer_r &lt;=&gt; cer_g</t>
  </si>
  <si>
    <t>CFCOAMT_c</t>
  </si>
  <si>
    <t>caffeoyl-CoA O-methyltransferase</t>
  </si>
  <si>
    <t>amet_c + caffcoa_c --&gt; ahcys_c + fercoa_c + h_c</t>
  </si>
  <si>
    <t>rt5076 or rt5077</t>
  </si>
  <si>
    <t>2.1.1.104</t>
  </si>
  <si>
    <t>R01942</t>
  </si>
  <si>
    <t>CHITOSNSE_c</t>
  </si>
  <si>
    <t>chitosanase</t>
  </si>
  <si>
    <t>chitos_en + h2o_c --&gt; gamd_c</t>
  </si>
  <si>
    <t>rt2528</t>
  </si>
  <si>
    <t>3.2.1.132</t>
  </si>
  <si>
    <t>R02833</t>
  </si>
  <si>
    <t>CHLPCTD_c</t>
  </si>
  <si>
    <t>choline phosphate cytididyltransferase</t>
  </si>
  <si>
    <t>cholp_c + ctp_c + h_c --&gt; cdpchol_c + ppi_c</t>
  </si>
  <si>
    <t>rt2172</t>
  </si>
  <si>
    <t>2.7.7.15</t>
  </si>
  <si>
    <t>R01890</t>
  </si>
  <si>
    <t>r_0274</t>
  </si>
  <si>
    <t>CHLSTI2_c</t>
  </si>
  <si>
    <t>cholestenol delta-isomerase</t>
  </si>
  <si>
    <t>zymst_c &lt;=&gt; chlstol_c</t>
  </si>
  <si>
    <t>rt5191</t>
  </si>
  <si>
    <t>5.3.3.5</t>
  </si>
  <si>
    <t>R04804</t>
  </si>
  <si>
    <t>CHOLD_c</t>
  </si>
  <si>
    <t>choline dehydrogenase</t>
  </si>
  <si>
    <t>chol_c + nad_c --&gt; betald_c + h_c + nadh_c</t>
  </si>
  <si>
    <t>rt3274 or rt2848</t>
  </si>
  <si>
    <t>1.1.1.-</t>
  </si>
  <si>
    <t>R08557</t>
  </si>
  <si>
    <t>CHOLK_c</t>
  </si>
  <si>
    <t>choline kinase</t>
  </si>
  <si>
    <t>atp_c + chol_c --&gt; adp_c + cholp_c + h_c</t>
  </si>
  <si>
    <t>rt7614</t>
  </si>
  <si>
    <t>2.7.1.32</t>
  </si>
  <si>
    <t>R01021</t>
  </si>
  <si>
    <t>r_0273</t>
  </si>
  <si>
    <t>CHOLPT_rm</t>
  </si>
  <si>
    <t>Cholinephosphotransferase</t>
  </si>
  <si>
    <t>cdpchol_rm + dag_rm --&gt; cmp_rm + h_rm + pc_rm</t>
  </si>
  <si>
    <t>rt2983 or rt0720</t>
  </si>
  <si>
    <t>2.7.8.2</t>
  </si>
  <si>
    <t>R01321</t>
  </si>
  <si>
    <t>CHOLt_c_en</t>
  </si>
  <si>
    <t>choline transport</t>
  </si>
  <si>
    <t>chol_en &lt;=&gt; chol_c</t>
  </si>
  <si>
    <t>r_1684</t>
  </si>
  <si>
    <t>CHOLtps_e</t>
  </si>
  <si>
    <t>chol_e + h_e --&gt; chol_c + h_c</t>
  </si>
  <si>
    <t>rt7623</t>
  </si>
  <si>
    <t>r_1125</t>
  </si>
  <si>
    <t>CHORM_c</t>
  </si>
  <si>
    <t>chorismate mutase</t>
  </si>
  <si>
    <t>chor_c --&gt; pphn_c</t>
  </si>
  <si>
    <t>rt1336</t>
  </si>
  <si>
    <t>5.4.99.5</t>
  </si>
  <si>
    <t>R01715</t>
  </si>
  <si>
    <t>r_0278</t>
  </si>
  <si>
    <t>CHORS_c</t>
  </si>
  <si>
    <t>chorismate synthase</t>
  </si>
  <si>
    <t>3psme_c --&gt; chor_c + pi_c</t>
  </si>
  <si>
    <t>rt5669</t>
  </si>
  <si>
    <t>4.2.3.5</t>
  </si>
  <si>
    <t>R01714</t>
  </si>
  <si>
    <t>r_0279</t>
  </si>
  <si>
    <t>CHRPL_c</t>
  </si>
  <si>
    <t>chorismate pyruvate lyase</t>
  </si>
  <si>
    <t>chor_c --&gt; 4hbz_c + pyr_c</t>
  </si>
  <si>
    <t>4.1.3.40</t>
  </si>
  <si>
    <t>R01302</t>
  </si>
  <si>
    <t>r_1685</t>
  </si>
  <si>
    <t>CHTNDA_c</t>
  </si>
  <si>
    <t>chitin deacetylase</t>
  </si>
  <si>
    <t>chtn_c + h2o_c --&gt; ac_c + chitos_en + h_c</t>
  </si>
  <si>
    <t>rt0086 or rt6259 or rt4385 or rt6255 or rt0089</t>
  </si>
  <si>
    <t>3.5.1.41</t>
  </si>
  <si>
    <t>R02333</t>
  </si>
  <si>
    <t>r_0271</t>
  </si>
  <si>
    <t>CHTNH_e</t>
  </si>
  <si>
    <t>chitin hydrolase</t>
  </si>
  <si>
    <t>chtn_e + h2o_e --&gt; acgam_e</t>
  </si>
  <si>
    <t>rt4171 or rt4186 or rt4714 or rt5596 or rt5734 or rt6409</t>
  </si>
  <si>
    <t>3.2.1.14</t>
  </si>
  <si>
    <t>R01206</t>
  </si>
  <si>
    <t>CHTNH_v</t>
  </si>
  <si>
    <t>chtn_v + h2o_v --&gt; acgam_v</t>
  </si>
  <si>
    <t>rt4284</t>
  </si>
  <si>
    <t>CHTNS_c</t>
  </si>
  <si>
    <t>chitin synthase</t>
  </si>
  <si>
    <t>uacgam_c --&gt; chtn_c + h_c + udp_c</t>
  </si>
  <si>
    <t>rt6173 or rt1343 or rt0540 or rt6592 or rt7460 or rt0073 or rt0144 or rt1388</t>
  </si>
  <si>
    <t>2.4.1.16</t>
  </si>
  <si>
    <t>R02335</t>
  </si>
  <si>
    <t>r_0272</t>
  </si>
  <si>
    <t>CITCOAL_c</t>
  </si>
  <si>
    <t>citryl-CoA ligase (acetyl-CoA-forming)</t>
  </si>
  <si>
    <t>citcoa_c &lt;=&gt; accoa_c + h_c + oaa_c</t>
  </si>
  <si>
    <t>rt1454</t>
  </si>
  <si>
    <t>R00354</t>
  </si>
  <si>
    <t>rxn00259_c0</t>
  </si>
  <si>
    <t>CITICTta_x</t>
  </si>
  <si>
    <t>citrate/isocitrate antiport</t>
  </si>
  <si>
    <t>cit_c + icit_x &lt;=&gt; cit_x + icit_c</t>
  </si>
  <si>
    <t>r_1688</t>
  </si>
  <si>
    <t>CITMALta_x</t>
  </si>
  <si>
    <t>citrate/malate antiport</t>
  </si>
  <si>
    <t>cit_x + mal__L_c --&gt; cit_c + mal__L_x</t>
  </si>
  <si>
    <t>r_1689</t>
  </si>
  <si>
    <t>citrate transport</t>
  </si>
  <si>
    <t>rt2146</t>
  </si>
  <si>
    <t>r_1126</t>
  </si>
  <si>
    <t>CITt3_m</t>
  </si>
  <si>
    <t>cit_c + pep_m &lt;=&gt; cit_m + pep_c</t>
  </si>
  <si>
    <t>r_1127</t>
  </si>
  <si>
    <t>CITt4_m</t>
  </si>
  <si>
    <t>cit_c + icit_m &lt;=&gt; cit_m + icit_c</t>
  </si>
  <si>
    <t>r_1128</t>
  </si>
  <si>
    <t>CITt_c_e</t>
  </si>
  <si>
    <t>cit_e &lt;=&gt; cit_c</t>
  </si>
  <si>
    <t>r_1686</t>
  </si>
  <si>
    <t>CLAH1_mm</t>
  </si>
  <si>
    <t>Cardiolipin acylhydrolase (1MLCL forming)</t>
  </si>
  <si>
    <t>clpn_mm + h2o_mm --&gt; 1mlcl_mm + falpd_mm + h_mm</t>
  </si>
  <si>
    <t>3.1.1.-</t>
  </si>
  <si>
    <t>R09038</t>
  </si>
  <si>
    <t>CLAH3_mm</t>
  </si>
  <si>
    <t>Cardiolipin acylhydrolase (3MLCL forming)</t>
  </si>
  <si>
    <t>clpn_mm + h2o_mm --&gt; 3mlcl_mm + falpd_mm + h_mm</t>
  </si>
  <si>
    <t>CLPNS_mm</t>
  </si>
  <si>
    <t>Cardiolipin synthase</t>
  </si>
  <si>
    <t>cdpdag_mm + pg_mm --&gt; clpn_mm + cmp_mm + h_mm</t>
  </si>
  <si>
    <t>rt8047</t>
  </si>
  <si>
    <t>2.7.8.41</t>
  </si>
  <si>
    <t>R02030</t>
  </si>
  <si>
    <t>CLt_c_e</t>
  </si>
  <si>
    <t>chlorine transport</t>
  </si>
  <si>
    <t>cl_e &lt;=&gt; cl_c</t>
  </si>
  <si>
    <t>rt6468</t>
  </si>
  <si>
    <t>R-TRANS-45-RXN2T-45-48-45-L2R-91-CCO-45-PM-45-FUNGI-93_e0</t>
  </si>
  <si>
    <t>CMBOLHcis_c</t>
  </si>
  <si>
    <t>4-carboxymethylenebut-2-en-4-olide lactonohydrolase</t>
  </si>
  <si>
    <t>4cmbo_cis_c + h2o_c --&gt; 2mlyac_c + h_c</t>
  </si>
  <si>
    <t>rt4023 or rt6386</t>
  </si>
  <si>
    <t>3.1.1.45</t>
  </si>
  <si>
    <t>R03893</t>
  </si>
  <si>
    <t>CMBOLHtrans_c</t>
  </si>
  <si>
    <t>4cmbo_trans_c + h2o_c --&gt; 2mlyac_c + h_c</t>
  </si>
  <si>
    <t>R06838</t>
  </si>
  <si>
    <t>CMPA_c</t>
  </si>
  <si>
    <t>N-carbamoylputrescine amidase</t>
  </si>
  <si>
    <t>Ncbmpts_c + h2o_c + 2.0 h_c --&gt; co2_c + nh4_c + ptrc_c</t>
  </si>
  <si>
    <t>rt3507</t>
  </si>
  <si>
    <t>3.5.1.53</t>
  </si>
  <si>
    <t>R01152</t>
  </si>
  <si>
    <t>CMPN_c</t>
  </si>
  <si>
    <t>CMP nucleosidase</t>
  </si>
  <si>
    <t>cmp_c + h2o_c --&gt; csn_c + r5p_c</t>
  </si>
  <si>
    <t>3.2.2.10</t>
  </si>
  <si>
    <t>R00510</t>
  </si>
  <si>
    <t>r_1690</t>
  </si>
  <si>
    <t>CMPt_c_rm</t>
  </si>
  <si>
    <t>CMP transport</t>
  </si>
  <si>
    <t>cmp_c &lt;=&gt; cmp_rm</t>
  </si>
  <si>
    <t>r_3540</t>
  </si>
  <si>
    <t>CMPt_m_mm</t>
  </si>
  <si>
    <t>cmp_m &lt;=&gt; cmp_mm</t>
  </si>
  <si>
    <t>r_3959</t>
  </si>
  <si>
    <t>CMUCOC_c</t>
  </si>
  <si>
    <t>3-carboxymuconate cyclase</t>
  </si>
  <si>
    <t>3cmucl_c &lt;=&gt; 3cmuco_c + h_c</t>
  </si>
  <si>
    <t>rt5764</t>
  </si>
  <si>
    <t>5.5.1.5</t>
  </si>
  <si>
    <t>R03308</t>
  </si>
  <si>
    <t>CO2t_c_e</t>
  </si>
  <si>
    <t>CO2 transport</t>
  </si>
  <si>
    <t>co2_c &lt;=&gt; co2_e</t>
  </si>
  <si>
    <t>r_1697</t>
  </si>
  <si>
    <t>CO2t_c_gm</t>
  </si>
  <si>
    <t>carbon dioxide transport</t>
  </si>
  <si>
    <t>co2_c &lt;=&gt; co2_gm</t>
  </si>
  <si>
    <t>r_3665</t>
  </si>
  <si>
    <t>CO2t_c_m</t>
  </si>
  <si>
    <t>co2_c &lt;=&gt; co2_m</t>
  </si>
  <si>
    <t>r_1696</t>
  </si>
  <si>
    <t>CO2t_c_mm</t>
  </si>
  <si>
    <t>co2_c &lt;=&gt; co2_mm</t>
  </si>
  <si>
    <t>r_3669</t>
  </si>
  <si>
    <t>CO2t_c_n</t>
  </si>
  <si>
    <t>co2_n &lt;=&gt; co2_c</t>
  </si>
  <si>
    <t>r_1694</t>
  </si>
  <si>
    <t>CO2t_c_r</t>
  </si>
  <si>
    <t>co2_c &lt;=&gt; co2_r</t>
  </si>
  <si>
    <t>r_1691</t>
  </si>
  <si>
    <t>CO2t_c_rm</t>
  </si>
  <si>
    <t>co2_c &lt;=&gt; co2_rm</t>
  </si>
  <si>
    <t>r_3527</t>
  </si>
  <si>
    <t>CO2t_c_vm</t>
  </si>
  <si>
    <t>co2_c &lt;=&gt; co2_vm</t>
  </si>
  <si>
    <t>r_3653</t>
  </si>
  <si>
    <t>CO2t_c_x</t>
  </si>
  <si>
    <t>co2_c &lt;=&gt; co2_x</t>
  </si>
  <si>
    <t>r_1695</t>
  </si>
  <si>
    <t>COAt_c_l</t>
  </si>
  <si>
    <t>coenzyme A: cytoplasm to LP</t>
  </si>
  <si>
    <t>coa_c &lt;=&gt; coa_l</t>
  </si>
  <si>
    <t>R00197</t>
  </si>
  <si>
    <t>r_2125</t>
  </si>
  <si>
    <t>COAt_c_m</t>
  </si>
  <si>
    <t>coenzyme A transport</t>
  </si>
  <si>
    <t>coa_c --&gt; coa_m</t>
  </si>
  <si>
    <t>rt0548</t>
  </si>
  <si>
    <t>r_1129</t>
  </si>
  <si>
    <t>COAt_c_mm</t>
  </si>
  <si>
    <t>coa_mm &lt;=&gt; coa_c</t>
  </si>
  <si>
    <t>r_3680</t>
  </si>
  <si>
    <t>COAt_c_n</t>
  </si>
  <si>
    <t>coa_c &lt;=&gt; coa_n</t>
  </si>
  <si>
    <t>r_1699</t>
  </si>
  <si>
    <t>COAt_c_r</t>
  </si>
  <si>
    <t>coa_c &lt;=&gt; coa_r</t>
  </si>
  <si>
    <t>r_1698</t>
  </si>
  <si>
    <t>COAt_c_rm</t>
  </si>
  <si>
    <t>coa_c &lt;=&gt; coa_rm</t>
  </si>
  <si>
    <t>r_3528</t>
  </si>
  <si>
    <t>COAt_c_x</t>
  </si>
  <si>
    <t>coa_x &lt;=&gt; coa_c</t>
  </si>
  <si>
    <t>r_1700</t>
  </si>
  <si>
    <t>COBALT2t_c_e</t>
  </si>
  <si>
    <t>Co2+ transport</t>
  </si>
  <si>
    <t>cobalt2_e --&gt; cobalt2_c</t>
  </si>
  <si>
    <t>CPLSPNEST_e</t>
  </si>
  <si>
    <t>cephalosporin-C esterase</t>
  </si>
  <si>
    <t>cplspnC_e + h2o_e --&gt; ac_e + dacplspnC_e + h_e</t>
  </si>
  <si>
    <t>rt3377</t>
  </si>
  <si>
    <t>3.1.1.41</t>
  </si>
  <si>
    <t>R03062</t>
  </si>
  <si>
    <t>CPPPGO_c</t>
  </si>
  <si>
    <t>coproporphyrinogen oxidase (O2 required)</t>
  </si>
  <si>
    <t>cpppg3_c + 2.0 h_c + o2_c --&gt; 2.0 co2_c + 2.0 h2o_c + pppg9_c</t>
  </si>
  <si>
    <t>rt5829</t>
  </si>
  <si>
    <t>1.3.3.3</t>
  </si>
  <si>
    <t>R03220</t>
  </si>
  <si>
    <t>r_0304</t>
  </si>
  <si>
    <t>CRNACRNt_c_m</t>
  </si>
  <si>
    <t>carnithine-acetylcarnithine carrier</t>
  </si>
  <si>
    <t>acrn_c + crn_m --&gt; acrn_m + crn_c</t>
  </si>
  <si>
    <t>rt0963</t>
  </si>
  <si>
    <t>r_1120</t>
  </si>
  <si>
    <t>CRNAT120_m</t>
  </si>
  <si>
    <t>carnitine acyltransferase (C12:0)</t>
  </si>
  <si>
    <t>rt7415</t>
  </si>
  <si>
    <t>R-r1035_m0</t>
  </si>
  <si>
    <t>CRNAT140_m</t>
  </si>
  <si>
    <t>carnitine acyltransferase (C14:0)</t>
  </si>
  <si>
    <t>R-r1036_m0</t>
  </si>
  <si>
    <t>CRNAT160_m</t>
  </si>
  <si>
    <t>carnitine acyltransferase (C16:0)</t>
  </si>
  <si>
    <t>R01923</t>
  </si>
  <si>
    <t>rxn01409_m0</t>
  </si>
  <si>
    <t>carnitine acyltransferase (C16:1)</t>
  </si>
  <si>
    <t>CRNAT180_m</t>
  </si>
  <si>
    <t>carnitine acyltransferase (C18:0)</t>
  </si>
  <si>
    <t>R-r1040_m0</t>
  </si>
  <si>
    <t>CRNCARt_c_x</t>
  </si>
  <si>
    <t>carnitine-acetylcarnitine carrier</t>
  </si>
  <si>
    <t>acrn_x + crn_c --&gt; acrn_c + crn_x</t>
  </si>
  <si>
    <t>r_1674</t>
  </si>
  <si>
    <t>CRNOAT_c</t>
  </si>
  <si>
    <t>carnitine O-acetyltransferase</t>
  </si>
  <si>
    <t>accoa_c + crn_c --&gt; acrn_c + coa_c</t>
  </si>
  <si>
    <t>rt5212</t>
  </si>
  <si>
    <t>2.3.1.7</t>
  </si>
  <si>
    <t>r_0252</t>
  </si>
  <si>
    <t>CRNOAT_m</t>
  </si>
  <si>
    <t>acrn_m + coa_m --&gt; accoa_m + crn_m</t>
  </si>
  <si>
    <t>rt5877 or rt0947</t>
  </si>
  <si>
    <t>r_0254</t>
  </si>
  <si>
    <t>CRNOAT_x</t>
  </si>
  <si>
    <t>accoa_x + crn_x --&gt; acrn_x + coa_x</t>
  </si>
  <si>
    <t>rt5877</t>
  </si>
  <si>
    <t>r_0253</t>
  </si>
  <si>
    <t>CRNt_c_m</t>
  </si>
  <si>
    <t>L-carnitine transport</t>
  </si>
  <si>
    <t>crn_m --&gt; crn_c</t>
  </si>
  <si>
    <t>r_1882</t>
  </si>
  <si>
    <t>CRNt_c_x</t>
  </si>
  <si>
    <t>carnitine transport</t>
  </si>
  <si>
    <t>crn_c --&gt; crn_x</t>
  </si>
  <si>
    <t>r_1673</t>
  </si>
  <si>
    <t>CSND_c</t>
  </si>
  <si>
    <t>cytosine deaminase</t>
  </si>
  <si>
    <t>csn_c + h2o_c + h_c --&gt; nh4_c + ura_c</t>
  </si>
  <si>
    <t>rt6191</t>
  </si>
  <si>
    <t>3.5.4.1</t>
  </si>
  <si>
    <t>R00974</t>
  </si>
  <si>
    <t>r_0318</t>
  </si>
  <si>
    <t>CSNPURt_c_e</t>
  </si>
  <si>
    <t>cytosine-purine antiport</t>
  </si>
  <si>
    <t>csn_e + purine_e &lt;=&gt; csn_c + purine_c</t>
  </si>
  <si>
    <t>rt6644</t>
  </si>
  <si>
    <t>R-TRANS-45-RXN2T-45-50-45-L2R-91-CCO-45-PM-45-FUNGI-93_e0</t>
  </si>
  <si>
    <t>CSNtps_e</t>
  </si>
  <si>
    <t>cytosine transport</t>
  </si>
  <si>
    <t>csn_e + h_e --&gt; csn_c + h_c</t>
  </si>
  <si>
    <t>r_1133</t>
  </si>
  <si>
    <t>CS_m</t>
  </si>
  <si>
    <t>citrate synthase</t>
  </si>
  <si>
    <t>accoa_m + h2o_m + oaa_m --&gt; cit_m + coa_m + h_m</t>
  </si>
  <si>
    <t>rt2963 or (rt2963 and rt2960)</t>
  </si>
  <si>
    <t>2.3.3.1</t>
  </si>
  <si>
    <t>R00351</t>
  </si>
  <si>
    <t>r_0300</t>
  </si>
  <si>
    <t>CS_x</t>
  </si>
  <si>
    <t>accoa_x + h2o_x + oaa_x --&gt; cit_x + coa_x + h_x</t>
  </si>
  <si>
    <t>rt0180</t>
  </si>
  <si>
    <t>r_0301</t>
  </si>
  <si>
    <t>CTPCMPt_c_m</t>
  </si>
  <si>
    <t>CTP/CMP antiport</t>
  </si>
  <si>
    <t>cmp_m + ctp_c + 2.0 h_c --&gt; cmp_c + ctp_m + 2.0 h_m</t>
  </si>
  <si>
    <t>rt4019</t>
  </si>
  <si>
    <t>r_1131</t>
  </si>
  <si>
    <t>CTPS1_c</t>
  </si>
  <si>
    <t>CTP synthase (NH3)</t>
  </si>
  <si>
    <t>atp_c + nh4_c + utp_c --&gt; adp_c + ctp_c + 2.0 h_c + pi_c</t>
  </si>
  <si>
    <t>rt8107</t>
  </si>
  <si>
    <t>6.3.4.2</t>
  </si>
  <si>
    <t>R00571</t>
  </si>
  <si>
    <t>r_0307</t>
  </si>
  <si>
    <t>CTPS2_c</t>
  </si>
  <si>
    <t>CTP synthase (glutamine)</t>
  </si>
  <si>
    <t>atp_c + gln__L_c + h2o_c + utp_c --&gt; adp_c + ctp_c + glu__L_c + 2.0 h_c + pi_c</t>
  </si>
  <si>
    <t>R00573</t>
  </si>
  <si>
    <t>r_0306</t>
  </si>
  <si>
    <t>CTPt2_m</t>
  </si>
  <si>
    <t>CTP transport</t>
  </si>
  <si>
    <t>cmp_m + ctp_c + h_c --&gt; cmp_c + ctp_m + h_m</t>
  </si>
  <si>
    <t>r_1130</t>
  </si>
  <si>
    <t>CTPt_c_rm</t>
  </si>
  <si>
    <t>ctp_c &lt;=&gt; ctp_rm</t>
  </si>
  <si>
    <t>r_3538</t>
  </si>
  <si>
    <t>CTPt_m_mm</t>
  </si>
  <si>
    <t>ctp_m &lt;=&gt; ctp_mm</t>
  </si>
  <si>
    <t>r_3960</t>
  </si>
  <si>
    <t>CU2t_c_e</t>
  </si>
  <si>
    <t>Cu2+ transport</t>
  </si>
  <si>
    <t>cu2_e --&gt; cu2_c</t>
  </si>
  <si>
    <t>CYSItps_v</t>
  </si>
  <si>
    <t>L-cystine transport</t>
  </si>
  <si>
    <t>cysi__L_v + h_v --&gt; cysi__L_c + h_c</t>
  </si>
  <si>
    <t>rt6589</t>
  </si>
  <si>
    <t>r_1193</t>
  </si>
  <si>
    <t>CYSS_c</t>
  </si>
  <si>
    <t>cysteine synthase</t>
  </si>
  <si>
    <t>acser_c + h2s_c --&gt; ac_c + cys__L_c</t>
  </si>
  <si>
    <t>rt3663</t>
  </si>
  <si>
    <t>2.5.1.47</t>
  </si>
  <si>
    <t>R00897</t>
  </si>
  <si>
    <t>r_0312</t>
  </si>
  <si>
    <t>CYSTGL_c</t>
  </si>
  <si>
    <t>cystathionine g-lyase</t>
  </si>
  <si>
    <t>cyst__L_c + h2o_c --&gt; 2obut_c + cys__L_c + nh4_c</t>
  </si>
  <si>
    <t>rt1131</t>
  </si>
  <si>
    <t>4.4.1.1</t>
  </si>
  <si>
    <t>R01001</t>
  </si>
  <si>
    <t>r_0310</t>
  </si>
  <si>
    <t>CYSTRS_c</t>
  </si>
  <si>
    <t>cysteinyl-tRNA synthetase</t>
  </si>
  <si>
    <t>atp_c + cys__L_c + trnacys_c --&gt; amp_c + cystrna_c + ppi_c</t>
  </si>
  <si>
    <t>rt1487</t>
  </si>
  <si>
    <t>6.1.1.16</t>
  </si>
  <si>
    <t>R03650</t>
  </si>
  <si>
    <t>r_0313</t>
  </si>
  <si>
    <t>CYSTS_c</t>
  </si>
  <si>
    <t>cystathionine beta-synthase</t>
  </si>
  <si>
    <t>hcys__L_c + ser__L_c --&gt; cyst__L_c + h2o_c</t>
  </si>
  <si>
    <t>rt7344</t>
  </si>
  <si>
    <t>4.2.1.22</t>
  </si>
  <si>
    <t>R01290</t>
  </si>
  <si>
    <t>r_0309</t>
  </si>
  <si>
    <t>CYStps_e</t>
  </si>
  <si>
    <t>cys__L_e + h_e &lt;=&gt; cys__L_c + h_c</t>
  </si>
  <si>
    <t>rt5861</t>
  </si>
  <si>
    <t>r_1192</t>
  </si>
  <si>
    <t>CYTDK2_c</t>
  </si>
  <si>
    <t>cytidine kinase (GTP)</t>
  </si>
  <si>
    <t>cytd_c + gtp_c --&gt; cmp_c + gdp_c + h_c</t>
  </si>
  <si>
    <t>rt0265</t>
  </si>
  <si>
    <t>2.7.1.48</t>
  </si>
  <si>
    <t>R00517</t>
  </si>
  <si>
    <t>r_0315</t>
  </si>
  <si>
    <t>CYTD_c</t>
  </si>
  <si>
    <t>cytidine deaminase</t>
  </si>
  <si>
    <t>cytd_c + h2o_c + h_c --&gt; nh4_c + uri_c</t>
  </si>
  <si>
    <t>rt7919</t>
  </si>
  <si>
    <t>3.5.4.5</t>
  </si>
  <si>
    <t>R01878</t>
  </si>
  <si>
    <t>r_0314</t>
  </si>
  <si>
    <t>CYTDtps_e</t>
  </si>
  <si>
    <t>cytidine transport</t>
  </si>
  <si>
    <t>cytd_e + h_e --&gt; cytd_c + h_c</t>
  </si>
  <si>
    <t>r_1132</t>
  </si>
  <si>
    <t>CYTK1_c</t>
  </si>
  <si>
    <t>cytidylate kinase (CMP)</t>
  </si>
  <si>
    <t>atp_c + cmp_c --&gt; adp_c + cdp_c</t>
  </si>
  <si>
    <t>2.7.4.14</t>
  </si>
  <si>
    <t>R00512</t>
  </si>
  <si>
    <t>r_1703</t>
  </si>
  <si>
    <t>CYTK2_c</t>
  </si>
  <si>
    <t>cytidylate kinase (dCMP)</t>
  </si>
  <si>
    <t>atp_c + dcmp_c &lt;=&gt; adp_c + dcdp_c</t>
  </si>
  <si>
    <t>R01665</t>
  </si>
  <si>
    <t>r_1704</t>
  </si>
  <si>
    <t>DADA_c</t>
  </si>
  <si>
    <t>deoxyadenosine deaminase</t>
  </si>
  <si>
    <t>dad_2_c + h2o_c + h_c --&gt; din_c + nh4_c</t>
  </si>
  <si>
    <t>R02556</t>
  </si>
  <si>
    <t>r_0328</t>
  </si>
  <si>
    <t>DADK_c</t>
  </si>
  <si>
    <t>deoxyadenylate kinase</t>
  </si>
  <si>
    <t>atp_c + damp_c &lt;=&gt; adp_c + dadp_c</t>
  </si>
  <si>
    <t>rt3932</t>
  </si>
  <si>
    <t>R01547</t>
  </si>
  <si>
    <t>r_1729</t>
  </si>
  <si>
    <t>DADPt_c_n</t>
  </si>
  <si>
    <t>dADP transport</t>
  </si>
  <si>
    <t>dadp_c &lt;=&gt; dadp_n</t>
  </si>
  <si>
    <t>r_1720</t>
  </si>
  <si>
    <t>DADt_c_e</t>
  </si>
  <si>
    <t>deoxyadenosine transport</t>
  </si>
  <si>
    <t>dad_2_e --&gt; dad_2_c</t>
  </si>
  <si>
    <t>r_1728</t>
  </si>
  <si>
    <t>DAG3Pabct_c_m</t>
  </si>
  <si>
    <t>diacylglycerol-3-phosphate transport via ABC system</t>
  </si>
  <si>
    <t>12dag3p_m + atp_m + h2o_m &lt;=&gt; 12dag3p_c + adp_m + h_m + pi_m</t>
  </si>
  <si>
    <t>rt1060 or rt4312</t>
  </si>
  <si>
    <t>R-r0630_m0</t>
  </si>
  <si>
    <t>DAGK_rm</t>
  </si>
  <si>
    <t>DAG kinase</t>
  </si>
  <si>
    <t>ctp_rm + dag_rm --&gt; cdp_rm + h_rm + pa_rm</t>
  </si>
  <si>
    <t>rt1788</t>
  </si>
  <si>
    <t>2.7.1.174</t>
  </si>
  <si>
    <t>R09944</t>
  </si>
  <si>
    <t>DAGL_l</t>
  </si>
  <si>
    <t>DAG lipase</t>
  </si>
  <si>
    <t>dag_l + h2o_l --&gt; 1mag_l + falpd_l + h_l</t>
  </si>
  <si>
    <t>rt1378</t>
  </si>
  <si>
    <t>3.1.1.3</t>
  </si>
  <si>
    <t>R02687</t>
  </si>
  <si>
    <t>DAGL_m</t>
  </si>
  <si>
    <t>dag_m + h2o_m --&gt; 1mag_m + falpd_m + h_m</t>
  </si>
  <si>
    <t>rt5949 or rt0632</t>
  </si>
  <si>
    <t>DAGt_c_l</t>
  </si>
  <si>
    <t>Diacylglycerol transport</t>
  </si>
  <si>
    <t>dag_c &lt;=&gt; dag_l</t>
  </si>
  <si>
    <t>DAGt_c_mm</t>
  </si>
  <si>
    <t>dag_c &lt;=&gt; dag_mm</t>
  </si>
  <si>
    <t>DAGt_c_n</t>
  </si>
  <si>
    <t>dag_c &lt;=&gt; dag_n</t>
  </si>
  <si>
    <t>DAGt_c_r</t>
  </si>
  <si>
    <t>DAG transport</t>
  </si>
  <si>
    <t>dag_c &lt;=&gt; dag_r</t>
  </si>
  <si>
    <t>DAGt_c_rm</t>
  </si>
  <si>
    <t>dag_c &lt;=&gt; dag_rm</t>
  </si>
  <si>
    <t>DAGt_gm_rm</t>
  </si>
  <si>
    <t>dag_gm &lt;=&gt; dag_rm</t>
  </si>
  <si>
    <t>DANNt_c_e</t>
  </si>
  <si>
    <t>7,8-diaminononanoate transport</t>
  </si>
  <si>
    <t>dann_e &lt;=&gt; dann_c</t>
  </si>
  <si>
    <t>r_1628</t>
  </si>
  <si>
    <t>DAO4hpro_x</t>
  </si>
  <si>
    <t>D-amino acid oxidase (cis-4-hydroxy-D-proline)</t>
  </si>
  <si>
    <t>4hpro_cis_D_x + o2_x --&gt; 1pyr4h2c_x + h2o2_x + h_x</t>
  </si>
  <si>
    <t>R04221</t>
  </si>
  <si>
    <t>DAOala_x</t>
  </si>
  <si>
    <t>D-amino acid oxidase (D-alanine)</t>
  </si>
  <si>
    <t>ala__D_x + h2o_x + o2_x --&gt; h2o2_x + nh4_x + pyr_x</t>
  </si>
  <si>
    <t>R05861</t>
  </si>
  <si>
    <t>DAOarg_x</t>
  </si>
  <si>
    <t>D-amino acid oxidase (D-arginine)</t>
  </si>
  <si>
    <t>arg__D_x + h2o_x + o2_x --&gt; 2oarg_x + h2o2_x + nh4_x</t>
  </si>
  <si>
    <t>R02923</t>
  </si>
  <si>
    <t>DAOgly_x</t>
  </si>
  <si>
    <t>D-amino acid oxidase (glycine)</t>
  </si>
  <si>
    <t>gly_x + h2o_x + o2_x --&gt; glx_x + h2o2_x + nh4_x</t>
  </si>
  <si>
    <t>R00366</t>
  </si>
  <si>
    <t>DAOorn_x</t>
  </si>
  <si>
    <t>D-amino acid oxidase (D-ornithine)</t>
  </si>
  <si>
    <t>h2o_x + o2_x + orn__D_x --&gt; 5a2opntn_x + h2o2_x + nh4_x</t>
  </si>
  <si>
    <t>R02457</t>
  </si>
  <si>
    <t>DAOpro_x</t>
  </si>
  <si>
    <t>D-amino acid oxidase (D-proline)</t>
  </si>
  <si>
    <t>o2_x + pro__D_x --&gt; 1pyr2c_x + h2o2_x + h_x</t>
  </si>
  <si>
    <t>R02894</t>
  </si>
  <si>
    <t>DB4PS_c</t>
  </si>
  <si>
    <t>3,4-dihydroxy-2-butanone-4-phosphate synthase</t>
  </si>
  <si>
    <t>ru5p__D_c --&gt; db4p_c + for_c + h_c</t>
  </si>
  <si>
    <t>rt8298</t>
  </si>
  <si>
    <t>4.1.99.12</t>
  </si>
  <si>
    <t>R07281</t>
  </si>
  <si>
    <t>r_0038</t>
  </si>
  <si>
    <t>DBTS_c</t>
  </si>
  <si>
    <t>dethiobiotin synthase</t>
  </si>
  <si>
    <t>atp_c + co2_c + dann_c --&gt; adp_c + dtbt_c + 3.0 h_c + pi_c</t>
  </si>
  <si>
    <t>6.3.3.3</t>
  </si>
  <si>
    <t>R03182</t>
  </si>
  <si>
    <t>DCAt_c_e</t>
  </si>
  <si>
    <t>decanoate (n-C10:0) transport</t>
  </si>
  <si>
    <t>dca_e &lt;=&gt; dca_c</t>
  </si>
  <si>
    <t>r_2185</t>
  </si>
  <si>
    <t>DCAt_c_x</t>
  </si>
  <si>
    <t>fatty acid transport</t>
  </si>
  <si>
    <t>dca_c &lt;=&gt; dca_x</t>
  </si>
  <si>
    <t>SPONT or rt5693</t>
  </si>
  <si>
    <t>r_1770</t>
  </si>
  <si>
    <t>DCDPt_c_n</t>
  </si>
  <si>
    <t>dCDP transport</t>
  </si>
  <si>
    <t>dcdp_c &lt;=&gt; dcdp_n</t>
  </si>
  <si>
    <t>r_1721</t>
  </si>
  <si>
    <t>DCMPDA_c</t>
  </si>
  <si>
    <t>dCMP deaminase</t>
  </si>
  <si>
    <t>dcmp_c + h2o_c + h_c &lt;=&gt; dump_c + nh4_c</t>
  </si>
  <si>
    <t>rt0757 or rt8268</t>
  </si>
  <si>
    <t>3.5.4.12</t>
  </si>
  <si>
    <t>R01663</t>
  </si>
  <si>
    <t>r_0326</t>
  </si>
  <si>
    <t>DCTPD_c</t>
  </si>
  <si>
    <t>dCTP deaminase</t>
  </si>
  <si>
    <t>dctp_c + h2o_c + h_c --&gt; dutp_c + nh4_c</t>
  </si>
  <si>
    <t>rt0757</t>
  </si>
  <si>
    <t>R02325</t>
  </si>
  <si>
    <t>r_0327</t>
  </si>
  <si>
    <t>DCYTD_c</t>
  </si>
  <si>
    <t>deoxycytidine deaminase</t>
  </si>
  <si>
    <t>dcyt_c + h2o_c + h_c --&gt; duri_c + nh4_c</t>
  </si>
  <si>
    <t>R02485</t>
  </si>
  <si>
    <t>r_0329</t>
  </si>
  <si>
    <t>DCYTt_c_e</t>
  </si>
  <si>
    <t>deoxycytidine transport</t>
  </si>
  <si>
    <t>dcyt_e --&gt; dcyt_c</t>
  </si>
  <si>
    <t>r_1731</t>
  </si>
  <si>
    <t>DDCACOAt_c_l</t>
  </si>
  <si>
    <t>lauroyl-CoA transport, cytoplasm-lipid particle</t>
  </si>
  <si>
    <t>ddcacoa_c &lt;=&gt; ddcacoa_l</t>
  </si>
  <si>
    <t>r_3575</t>
  </si>
  <si>
    <t>DDCACOAt_c_rm</t>
  </si>
  <si>
    <t>lauroyl-CoA transport</t>
  </si>
  <si>
    <t>ddcacoa_c &lt;=&gt; ddcacoa_rm</t>
  </si>
  <si>
    <t>r_3515</t>
  </si>
  <si>
    <t>DDCAt_c_e</t>
  </si>
  <si>
    <t>laurate (n-C12:0) transport</t>
  </si>
  <si>
    <t>ddca_e &lt;=&gt; ddca_c</t>
  </si>
  <si>
    <t>r_2186</t>
  </si>
  <si>
    <t>DDCAt_c_rm</t>
  </si>
  <si>
    <t>laurate transport</t>
  </si>
  <si>
    <t>ddca_c &lt;=&gt; ddca_rm</t>
  </si>
  <si>
    <t>r_3508</t>
  </si>
  <si>
    <t>DDCAt_c_x</t>
  </si>
  <si>
    <t>ddca_c &lt;=&gt; ddca_x</t>
  </si>
  <si>
    <t>r_1771</t>
  </si>
  <si>
    <t>DDCAt_l_rm</t>
  </si>
  <si>
    <t>ddca_rm &lt;=&gt; ddca_l</t>
  </si>
  <si>
    <t>r_3681</t>
  </si>
  <si>
    <t>DDPA_c</t>
  </si>
  <si>
    <t>3-deoxy-D-arabino-heptulosonate 7-phosphate synthetase</t>
  </si>
  <si>
    <t>e4p_c + h2o_c + pep_c --&gt; 2dda7p_c + pi_c</t>
  </si>
  <si>
    <t>rt2234 or (rt2234 and rt3787)</t>
  </si>
  <si>
    <t>2.5.1.54</t>
  </si>
  <si>
    <t>R01826</t>
  </si>
  <si>
    <t>r_0042</t>
  </si>
  <si>
    <t>DDPA_m</t>
  </si>
  <si>
    <t>e4p_m + h2o_m + pep_m --&gt; 2dda7p_m + pi_m</t>
  </si>
  <si>
    <t>r_0020</t>
  </si>
  <si>
    <t>DGAT_l</t>
  </si>
  <si>
    <t>Diacylglycerol acyltransferase</t>
  </si>
  <si>
    <t>acylcoa_l + dag_l --&gt; coa_l + tag_l</t>
  </si>
  <si>
    <t>rt8092</t>
  </si>
  <si>
    <t>2.3.1.20</t>
  </si>
  <si>
    <t>R02251</t>
  </si>
  <si>
    <t>DGAT_rm</t>
  </si>
  <si>
    <t>acylcoa_rm + dag_rm --&gt; coa_rm + tag_rm</t>
  </si>
  <si>
    <t>DGDPt_c_n</t>
  </si>
  <si>
    <t>dGDP transport</t>
  </si>
  <si>
    <t>dgdp_c &lt;=&gt; dgdp_n</t>
  </si>
  <si>
    <t>r_1737</t>
  </si>
  <si>
    <t>DGK1_c</t>
  </si>
  <si>
    <t>deoxyguanylate kinase (dGMP:ATP)</t>
  </si>
  <si>
    <t>atp_c + dgmp_c &lt;=&gt; adp_c + dgdp_c</t>
  </si>
  <si>
    <t>rt3157 or rt3670</t>
  </si>
  <si>
    <t>2.7.4.8</t>
  </si>
  <si>
    <t>R02090</t>
  </si>
  <si>
    <t>r_0330</t>
  </si>
  <si>
    <t>DGLCND3H_c</t>
  </si>
  <si>
    <t>2-deoxy-D-gluconate 3-dehydrogenase</t>
  </si>
  <si>
    <t>2dglcn_c + nad_c &lt;=&gt; 2ddglcn_c + h_c + nadh_c</t>
  </si>
  <si>
    <t>rt2544</t>
  </si>
  <si>
    <t>1.1.1.125</t>
  </si>
  <si>
    <t>R04049</t>
  </si>
  <si>
    <t>DGLCND5H_c</t>
  </si>
  <si>
    <t>2-dehydro-3-deoxy-D-gluconate 5-dehydrogenase</t>
  </si>
  <si>
    <t>2ddglcn_c + nad_c &lt;=&gt; dkdglcn_c + h_c + nadh_c</t>
  </si>
  <si>
    <t>1.1.1.127</t>
  </si>
  <si>
    <t>R01542</t>
  </si>
  <si>
    <t>DGPP_vm</t>
  </si>
  <si>
    <t>DGPP phosphatase</t>
  </si>
  <si>
    <t>agdp_vm + h2o_vm --&gt; h_vm + pa_vm + pi_vm</t>
  </si>
  <si>
    <t>rt4719</t>
  </si>
  <si>
    <t>3.1.3.81</t>
  </si>
  <si>
    <t>R09644</t>
  </si>
  <si>
    <t>DGSNt_c_e</t>
  </si>
  <si>
    <t>deoxyguanosine transport</t>
  </si>
  <si>
    <t>dgsn_e --&gt; dgsn_c</t>
  </si>
  <si>
    <t>r_1732</t>
  </si>
  <si>
    <t>DHAD1_c</t>
  </si>
  <si>
    <t>dihydroxy-acid dehydratase (2,3-dihydroxy-3-methylbutanoate)</t>
  </si>
  <si>
    <t>23dhmb_c --&gt; 3mob_c + h2o_c</t>
  </si>
  <si>
    <t>rt6258</t>
  </si>
  <si>
    <t>4.2.1.9</t>
  </si>
  <si>
    <t>R04441</t>
  </si>
  <si>
    <t>DHAD1_m</t>
  </si>
  <si>
    <t>23dhmb_m --&gt; 3mob_m + h2o_m</t>
  </si>
  <si>
    <t>rt1321</t>
  </si>
  <si>
    <t>r_0352</t>
  </si>
  <si>
    <t>DHAD2_c</t>
  </si>
  <si>
    <t>dihydroxy-acid dehydratase (2,3-dihydroxy-3-methylpentanoate)</t>
  </si>
  <si>
    <t>23dhmp_c --&gt; 3mop_c + h2o_c</t>
  </si>
  <si>
    <t>R05070</t>
  </si>
  <si>
    <t>DHAD2_m</t>
  </si>
  <si>
    <t>23dhmp_m --&gt; 3mop_m + h2o_m</t>
  </si>
  <si>
    <t>r_0353</t>
  </si>
  <si>
    <t>DHAK_c</t>
  </si>
  <si>
    <t>dihydroxyacetone kinase</t>
  </si>
  <si>
    <t>atp_c + dha_c --&gt; adp_c + dhap_c + h_c</t>
  </si>
  <si>
    <t>rt3901</t>
  </si>
  <si>
    <t>2.7.1.29</t>
  </si>
  <si>
    <t>R01011</t>
  </si>
  <si>
    <t>r_0354</t>
  </si>
  <si>
    <t>DHAPAT_l</t>
  </si>
  <si>
    <t>Dihydroxyacetone phosphate acyltransferase</t>
  </si>
  <si>
    <t>acylcoa_l + dhap_l --&gt; agnp_l + coa_l</t>
  </si>
  <si>
    <t>rt5001</t>
  </si>
  <si>
    <t>2.3.1.42</t>
  </si>
  <si>
    <t>R01013</t>
  </si>
  <si>
    <t>DHAPAT_rm</t>
  </si>
  <si>
    <t>acylcoa_rm + dhap_rm --&gt; agnp_rm + coa_rm</t>
  </si>
  <si>
    <t>DHAPt_c_l</t>
  </si>
  <si>
    <t>dihydroxyacetone phosphate transport, cytoplasm-lipid particle</t>
  </si>
  <si>
    <t>dhap_c &lt;=&gt; dhap_l</t>
  </si>
  <si>
    <t>r_3582</t>
  </si>
  <si>
    <t>DHAPt_c_m</t>
  </si>
  <si>
    <t>dihydroxyacetone phosphate transport</t>
  </si>
  <si>
    <t>dhap_m &lt;=&gt; dhap_c</t>
  </si>
  <si>
    <t>r_1746</t>
  </si>
  <si>
    <t>DHAPt_c_rm</t>
  </si>
  <si>
    <t>dhap_c &lt;=&gt; dhap_rm</t>
  </si>
  <si>
    <t>r_3535</t>
  </si>
  <si>
    <t>DHFRi_c</t>
  </si>
  <si>
    <t>dihydrofolate reductase</t>
  </si>
  <si>
    <t>dhf_c + h_c + nadph_c --&gt; nadp_c + thf_c</t>
  </si>
  <si>
    <t>rt3791</t>
  </si>
  <si>
    <t>1.5.1.3</t>
  </si>
  <si>
    <t>R00939</t>
  </si>
  <si>
    <t>r_0344</t>
  </si>
  <si>
    <t>DHFRi_m</t>
  </si>
  <si>
    <t>dhf_m + h_m + nadph_m --&gt; nadp_m + thf_m</t>
  </si>
  <si>
    <t>r_0345</t>
  </si>
  <si>
    <t>DHFS_1_c</t>
  </si>
  <si>
    <t>dihydrofolate synthase</t>
  </si>
  <si>
    <t>atp_c + dhpt_c + glu__L_c --&gt; adp_c + dhf_c + h_c + pi_c</t>
  </si>
  <si>
    <t>rt2092</t>
  </si>
  <si>
    <t>6.3.2.17</t>
  </si>
  <si>
    <t>R02237</t>
  </si>
  <si>
    <t>r_0346</t>
  </si>
  <si>
    <t>DHFt_c_m</t>
  </si>
  <si>
    <t>dihydrofolate transport</t>
  </si>
  <si>
    <t>dhf_c &lt;=&gt; dhf_m</t>
  </si>
  <si>
    <t>r_1743</t>
  </si>
  <si>
    <t>DHNPA2i_m</t>
  </si>
  <si>
    <t>dihydroneopterin aldolase</t>
  </si>
  <si>
    <t>dhnpt_m --&gt; 6hmhpt_m + gcald_m</t>
  </si>
  <si>
    <t>rt6009</t>
  </si>
  <si>
    <t>4.1.2.25</t>
  </si>
  <si>
    <t>R03504</t>
  </si>
  <si>
    <t>r_0347</t>
  </si>
  <si>
    <t>DHNPTt_c_m</t>
  </si>
  <si>
    <t>dhnpt transport</t>
  </si>
  <si>
    <t>dhnpt_c &lt;=&gt; dhnpt_m</t>
  </si>
  <si>
    <t>r_1738</t>
  </si>
  <si>
    <t>DHORDfum_c</t>
  </si>
  <si>
    <t>dihydoorotic acid dehydrogenase</t>
  </si>
  <si>
    <t>dhor__S_c + fum_c --&gt; orot_c + succ_c</t>
  </si>
  <si>
    <t>rt6498</t>
  </si>
  <si>
    <t>1.3.3.1</t>
  </si>
  <si>
    <t>R01867</t>
  </si>
  <si>
    <t>r_0453</t>
  </si>
  <si>
    <t>DHORTS_c</t>
  </si>
  <si>
    <t>dihydroorotase</t>
  </si>
  <si>
    <t>dhor__S_c + h2o_c &lt;=&gt; cbasp_c + h_c</t>
  </si>
  <si>
    <t>rt3923</t>
  </si>
  <si>
    <t>3.5.2.3</t>
  </si>
  <si>
    <t>R01993</t>
  </si>
  <si>
    <t>r_0349</t>
  </si>
  <si>
    <t>DHPM2_c</t>
  </si>
  <si>
    <t>5,6-Dihydrothymine amidohydrolase</t>
  </si>
  <si>
    <t>56dthm_c + h2o_c &lt;=&gt; 3uib_c + h_c</t>
  </si>
  <si>
    <t>rt3509</t>
  </si>
  <si>
    <t>R03055</t>
  </si>
  <si>
    <t>rxn02190_c0</t>
  </si>
  <si>
    <t>DHPPDA2_c</t>
  </si>
  <si>
    <t>2,5-diamino-6-ribitylamino-4(3H)-pyrimidinone 5'-phosphate deaminase</t>
  </si>
  <si>
    <t>25dhtpp_c + h2o_c + h_c --&gt; 5aprbu_c + nh4_c</t>
  </si>
  <si>
    <t>rt7138</t>
  </si>
  <si>
    <t>3.5.4.26</t>
  </si>
  <si>
    <t>R03459</t>
  </si>
  <si>
    <t>r_0014</t>
  </si>
  <si>
    <t>DHPTS_m</t>
  </si>
  <si>
    <t>dihydropteroate synthase</t>
  </si>
  <si>
    <t>4abz_m + 6hmhpt_m --&gt; dhpt_m + h2o_m</t>
  </si>
  <si>
    <t>2.5.1.15</t>
  </si>
  <si>
    <t>R03066</t>
  </si>
  <si>
    <t>r_0350</t>
  </si>
  <si>
    <t>DHPTt_c_m</t>
  </si>
  <si>
    <t>dihydropteroate transport</t>
  </si>
  <si>
    <t>dhpt_c &lt;=&gt; dhpt_m</t>
  </si>
  <si>
    <t>r_1745</t>
  </si>
  <si>
    <t>DHQS_c</t>
  </si>
  <si>
    <t>3-dehydroquinate synthase</t>
  </si>
  <si>
    <t>2dda7p_c --&gt; 3dhq_c + pi_c</t>
  </si>
  <si>
    <t>rt5884 or rt3937</t>
  </si>
  <si>
    <t>4.2.3.4</t>
  </si>
  <si>
    <t>R03083</t>
  </si>
  <si>
    <t>r_0040</t>
  </si>
  <si>
    <t>DHQTi_c</t>
  </si>
  <si>
    <t>3-dehydroquinate dehydratase</t>
  </si>
  <si>
    <t>3dhq_c --&gt; 3dhsk_c + h2o_c</t>
  </si>
  <si>
    <t>rt5884 or rt2204</t>
  </si>
  <si>
    <t>R03084</t>
  </si>
  <si>
    <t>r_0039</t>
  </si>
  <si>
    <t>DINt_c_e</t>
  </si>
  <si>
    <t>deoxyinosine transport</t>
  </si>
  <si>
    <t>din_e --&gt; din_c</t>
  </si>
  <si>
    <t>r_1733</t>
  </si>
  <si>
    <t>DIPS_c</t>
  </si>
  <si>
    <t>diphthine synthase</t>
  </si>
  <si>
    <t>amet_c + caphis_c --&gt; ahcys_c + cmaphis_c + h_c</t>
  </si>
  <si>
    <t>rt8137</t>
  </si>
  <si>
    <t>2.1.1.98</t>
  </si>
  <si>
    <t>R04481</t>
  </si>
  <si>
    <t>r_0359</t>
  </si>
  <si>
    <t>DKMEOX_c</t>
  </si>
  <si>
    <t>1,2-dihydroxy-5-(methylthio)pent-1-en-3-one oxidase</t>
  </si>
  <si>
    <t>12d3k5m_c + o2_c --&gt; 2kmb_c + for_c + 2.0 h_c</t>
  </si>
  <si>
    <t>rt7962</t>
  </si>
  <si>
    <t>1.13.11.54</t>
  </si>
  <si>
    <t>R07364</t>
  </si>
  <si>
    <t>DKMPPH_c</t>
  </si>
  <si>
    <t>2,3-Diketo-5-methylthiopentyl-1-phosphate phosphohydrolase</t>
  </si>
  <si>
    <t>dkmpp_c + h2o_c --&gt; 12d3k5m_c + pi_c</t>
  </si>
  <si>
    <t>3.1.3.77</t>
  </si>
  <si>
    <t>R07395</t>
  </si>
  <si>
    <t>DMATT_c</t>
  </si>
  <si>
    <t>dimethylallyltranstransferase</t>
  </si>
  <si>
    <t>dmpp_c + ipdp_c --&gt; grdp_c + ppi_c</t>
  </si>
  <si>
    <t>rt4576</t>
  </si>
  <si>
    <t>2.5.1.1</t>
  </si>
  <si>
    <t>R01658</t>
  </si>
  <si>
    <t>r_0355</t>
  </si>
  <si>
    <t>DM_5mta_c</t>
  </si>
  <si>
    <t>Sink for 5'-S-methyl-5'-thioadenosine to leave system</t>
  </si>
  <si>
    <t xml:space="preserve">5mta_c --&gt; </t>
  </si>
  <si>
    <t>DNADt_c_n</t>
  </si>
  <si>
    <t>deamino-NAD+ diffusion</t>
  </si>
  <si>
    <t>dnad_c &lt;=&gt; dnad_n</t>
  </si>
  <si>
    <t>r_1726</t>
  </si>
  <si>
    <t>DNMPPA_c</t>
  </si>
  <si>
    <t>dihydroneopterin monophosphate dephosphorylase</t>
  </si>
  <si>
    <t>dhpmp_c + h2o_c --&gt; dhnpt_c + pi_c</t>
  </si>
  <si>
    <t>rt6247</t>
  </si>
  <si>
    <t>3.6.1.-</t>
  </si>
  <si>
    <t>R04621</t>
  </si>
  <si>
    <t>r_0348</t>
  </si>
  <si>
    <t>DNTPPA_c</t>
  </si>
  <si>
    <t>dihydroneopterin triphosphate pyrophosphatase</t>
  </si>
  <si>
    <t>ahdt_c + h2o_c --&gt; dhpmp_c + h_c + ppi_c</t>
  </si>
  <si>
    <t>3.6.1.67</t>
  </si>
  <si>
    <t>R04638</t>
  </si>
  <si>
    <t>r_1744</t>
  </si>
  <si>
    <t>DNTP_c</t>
  </si>
  <si>
    <t>dinucleosidetriphosphatase</t>
  </si>
  <si>
    <t>apppa_c + h2o_c --&gt; adp_c + amp_c + 2.0 h_c</t>
  </si>
  <si>
    <t>rt4736</t>
  </si>
  <si>
    <t>3.6.1.29</t>
  </si>
  <si>
    <t>R00187</t>
  </si>
  <si>
    <t>DOCOSCOAt_c_en</t>
  </si>
  <si>
    <t>docosanoyl-CoA transport</t>
  </si>
  <si>
    <t>docoscoa_en &lt;=&gt; docoscoa_c</t>
  </si>
  <si>
    <t>r_3613</t>
  </si>
  <si>
    <t>DOCOSCOAt_c_l</t>
  </si>
  <si>
    <t>docosanoyl-CoA transport, lipid particle-cytoplasm</t>
  </si>
  <si>
    <t>docoscoa_l &lt;=&gt; docoscoa_c</t>
  </si>
  <si>
    <t>r_3598</t>
  </si>
  <si>
    <t>DOCOSCOAt_c_rm</t>
  </si>
  <si>
    <t>docoscoa_c &lt;=&gt; docoscoa_rm</t>
  </si>
  <si>
    <t>r_3522</t>
  </si>
  <si>
    <t>DOLDPP_c</t>
  </si>
  <si>
    <t>dolichyl diphosphate phosphatase</t>
  </si>
  <si>
    <t>doldp_c + h2o_c &lt;=&gt; dolp_c + h_c + pi_c</t>
  </si>
  <si>
    <t>rt5681</t>
  </si>
  <si>
    <t>R01004</t>
  </si>
  <si>
    <t>rxn05913_c0</t>
  </si>
  <si>
    <t>DOLDPt_c_l</t>
  </si>
  <si>
    <t>Dolichyl diphosphate transport</t>
  </si>
  <si>
    <t>doldp_l &lt;=&gt; doldp_c</t>
  </si>
  <si>
    <t>DOLDPt_c_r</t>
  </si>
  <si>
    <t>doldp_c &lt;=&gt; doldp_r</t>
  </si>
  <si>
    <t>DOLGLCPt_c_r</t>
  </si>
  <si>
    <t>Dolichyl beta-D-glucosyl phosphate transport</t>
  </si>
  <si>
    <t>dolglcp_r &lt;=&gt; dolglcp_c</t>
  </si>
  <si>
    <t>DOLK_c</t>
  </si>
  <si>
    <t>dolichol kinase</t>
  </si>
  <si>
    <t>ctp_c + dolichol_c --&gt; cdp_c + dolp_c + h_c</t>
  </si>
  <si>
    <t>rt0544</t>
  </si>
  <si>
    <t>2.7.1.108</t>
  </si>
  <si>
    <t>R01018</t>
  </si>
  <si>
    <t>r_0360</t>
  </si>
  <si>
    <t>DOLPMMT_r</t>
  </si>
  <si>
    <t>dolichyl-phosphate-mannose--protein mannosyltransferase</t>
  </si>
  <si>
    <t>dolmanp_r --&gt; dolp_r + h_r + mannan_r</t>
  </si>
  <si>
    <t>(rt5472 and rt0400) or rt3753</t>
  </si>
  <si>
    <t>2.4.1.109</t>
  </si>
  <si>
    <t>r_0362</t>
  </si>
  <si>
    <t>DOLPMT_c</t>
  </si>
  <si>
    <t>dolichyl-phosphate D-mannosyltransferase</t>
  </si>
  <si>
    <t>dolp_c + gdpmann_c --&gt; dolmanp_r + gdp_c</t>
  </si>
  <si>
    <t>rt5116</t>
  </si>
  <si>
    <t>2.4.1.83</t>
  </si>
  <si>
    <t>R01009</t>
  </si>
  <si>
    <t>r_0361</t>
  </si>
  <si>
    <t>DOLPt_c_r</t>
  </si>
  <si>
    <t>dolichol phosphate transport</t>
  </si>
  <si>
    <t>dolp_c &lt;=&gt; dolp_r</t>
  </si>
  <si>
    <t>r_1748</t>
  </si>
  <si>
    <t>DPCOAK_c</t>
  </si>
  <si>
    <t>dephospho-CoA kinase</t>
  </si>
  <si>
    <t>atp_c + dpcoa_c --&gt; adp_c + coa_c + h_c</t>
  </si>
  <si>
    <t>rt2746</t>
  </si>
  <si>
    <t>2.7.1.24</t>
  </si>
  <si>
    <t>R00130</t>
  </si>
  <si>
    <t>r_1736</t>
  </si>
  <si>
    <t>DPGM_c</t>
  </si>
  <si>
    <t>diphosphoglyceromutase</t>
  </si>
  <si>
    <t>13dpg_c &lt;=&gt; 23dpg_c + h_c</t>
  </si>
  <si>
    <t>rt1542</t>
  </si>
  <si>
    <t>5.4.2.4</t>
  </si>
  <si>
    <t>R01662</t>
  </si>
  <si>
    <t>r_0356</t>
  </si>
  <si>
    <t>DPGT_c</t>
  </si>
  <si>
    <t>dolichyl-phosphate glucosetransferase</t>
  </si>
  <si>
    <t>dolp_c + udpg_c &lt;=&gt; dolglcp_c + udp_c</t>
  </si>
  <si>
    <t>rt3441</t>
  </si>
  <si>
    <t>R01005</t>
  </si>
  <si>
    <t>R-ALG5_c0</t>
  </si>
  <si>
    <t>DPMVD_c</t>
  </si>
  <si>
    <t>mevalonate pyrophoshate decarboxylase</t>
  </si>
  <si>
    <t>5dpmev_c + atp_c --&gt; adp_c + co2_c + ipdp_c + pi_c</t>
  </si>
  <si>
    <t>rt3542</t>
  </si>
  <si>
    <t>4.1.1.33</t>
  </si>
  <si>
    <t>R01121</t>
  </si>
  <si>
    <t>r_0739</t>
  </si>
  <si>
    <t>DPR_c</t>
  </si>
  <si>
    <t>2-dehydropantoate 2-reductase</t>
  </si>
  <si>
    <t>2dhp_c + h_c + nadph_c --&gt; nadp_c + pant__R_c</t>
  </si>
  <si>
    <t>rt5909 or rt8154</t>
  </si>
  <si>
    <t>1.1.1.169</t>
  </si>
  <si>
    <t>R02472</t>
  </si>
  <si>
    <t>r_0019</t>
  </si>
  <si>
    <t>DRAPPRy_c</t>
  </si>
  <si>
    <t>2,5-diamino-6-ribosylamino-4(3H)-pyrimidinone 5'-phosphate reductase (NADPH)</t>
  </si>
  <si>
    <t>25drapp_c + h_c + nadph_c --&gt; 25dhtpp_c + nadp_c</t>
  </si>
  <si>
    <t>rt8469</t>
  </si>
  <si>
    <t>1.1.1.302</t>
  </si>
  <si>
    <t>R09376</t>
  </si>
  <si>
    <t>r_0015</t>
  </si>
  <si>
    <t>DRBK_c</t>
  </si>
  <si>
    <t>deoxyribokinase</t>
  </si>
  <si>
    <t>atp_c + drib_c --&gt; 2dr5p_c + adp_c + h_c</t>
  </si>
  <si>
    <t>rt2501</t>
  </si>
  <si>
    <t>2.7.1.15</t>
  </si>
  <si>
    <t>R02750</t>
  </si>
  <si>
    <t>r_0332</t>
  </si>
  <si>
    <t>DTMPK_c</t>
  </si>
  <si>
    <t>dTMP kinase</t>
  </si>
  <si>
    <t>atp_c + dtmp_c --&gt; adp_c + dtdp_c</t>
  </si>
  <si>
    <t>rt6884</t>
  </si>
  <si>
    <t>2.7.4.9</t>
  </si>
  <si>
    <t>R02094</t>
  </si>
  <si>
    <t>r_0363</t>
  </si>
  <si>
    <t>DTTPt_c</t>
  </si>
  <si>
    <t>dTTP uniport</t>
  </si>
  <si>
    <t>dttp_e &lt;=&gt; dttp_c</t>
  </si>
  <si>
    <t>r_1750</t>
  </si>
  <si>
    <t>DUDPt_c_n</t>
  </si>
  <si>
    <t>dUDP diffusion</t>
  </si>
  <si>
    <t>dudp_c &lt;=&gt; dudp_n</t>
  </si>
  <si>
    <t>r_1751</t>
  </si>
  <si>
    <t>DUMPt_c_n</t>
  </si>
  <si>
    <t>dUMP transport</t>
  </si>
  <si>
    <t>dump_c &lt;=&gt; dump_n</t>
  </si>
  <si>
    <t>r_1752</t>
  </si>
  <si>
    <t>DURIK1_c</t>
  </si>
  <si>
    <t>deoxyuridine kinase (ATP:deoxyuridine)</t>
  </si>
  <si>
    <t>atp_c + duri_c --&gt; adp_c + dump_c + h_c</t>
  </si>
  <si>
    <t>2.7.1.21</t>
  </si>
  <si>
    <t>R02099</t>
  </si>
  <si>
    <t>r_1734</t>
  </si>
  <si>
    <t>DURIt_c_e</t>
  </si>
  <si>
    <t>deoxyuridine transport</t>
  </si>
  <si>
    <t>duri_e --&gt; duri_c</t>
  </si>
  <si>
    <t>r_1735</t>
  </si>
  <si>
    <t>DUTPDP_c</t>
  </si>
  <si>
    <t>dUTP diphosphatase</t>
  </si>
  <si>
    <t>dutp_c + h2o_c --&gt; dump_c + h_c + ppi_c</t>
  </si>
  <si>
    <t>rt0031 or rt5532</t>
  </si>
  <si>
    <t>3.6.1.23</t>
  </si>
  <si>
    <t>R02100</t>
  </si>
  <si>
    <t>r_0364</t>
  </si>
  <si>
    <t>DXHPSq9_c</t>
  </si>
  <si>
    <t>deoxyhypusine synthase</t>
  </si>
  <si>
    <t>h2o_c + q9_m + spmd_c --&gt; 13dampp_c + 4abutn_c + q9h2_m</t>
  </si>
  <si>
    <t>rt1830</t>
  </si>
  <si>
    <t>2.5.1.46</t>
  </si>
  <si>
    <t>E4HGLUt_c_m</t>
  </si>
  <si>
    <t>L-erythro-4-hydroxyglutamate transport</t>
  </si>
  <si>
    <t>e4hglu_c &lt;=&gt; e4hglu_m</t>
  </si>
  <si>
    <t>r_1884</t>
  </si>
  <si>
    <t>E4HGLUt_c_x</t>
  </si>
  <si>
    <t>e4hglu_c &lt;=&gt; e4hglu_x</t>
  </si>
  <si>
    <t>r_1885</t>
  </si>
  <si>
    <t>E4Pt_c_m</t>
  </si>
  <si>
    <t>D-erythrose 4-phosphate transport</t>
  </si>
  <si>
    <t>e4p_c &lt;=&gt; e4p_m</t>
  </si>
  <si>
    <t>r_1708</t>
  </si>
  <si>
    <t>EAR100y_c</t>
  </si>
  <si>
    <t>enoyl-ACP reductase (n-C10:0)</t>
  </si>
  <si>
    <t>h_c + nadph_c + tdec2eACP_c --&gt; dcaACP_c + nadp_c</t>
  </si>
  <si>
    <t>R04962</t>
  </si>
  <si>
    <t>rxn05356_c0</t>
  </si>
  <si>
    <t>EAR120y_c</t>
  </si>
  <si>
    <t>enoyl-ACP reductase (n-C12:0)</t>
  </si>
  <si>
    <t>h_c + nadph_c + tddec2eACP_c --&gt; ddcaACP_c + nadp_c</t>
  </si>
  <si>
    <t>R-r0846_c0</t>
  </si>
  <si>
    <t>EAR140y_c</t>
  </si>
  <si>
    <t>enoyl-ACP reductase (n-C14:0)</t>
  </si>
  <si>
    <t>h_c + nadph_c + tmrs2eACP_c --&gt; myrsACP_c + nadp_c</t>
  </si>
  <si>
    <t>R-r0851_c0</t>
  </si>
  <si>
    <t>EAR160y_c</t>
  </si>
  <si>
    <t>enoyl-ACP reductase (n-C16:0)</t>
  </si>
  <si>
    <t>h_c + nadph_c + tpalm2eACP_c --&gt; nadp_c + palmACP_c</t>
  </si>
  <si>
    <t>R-r0856_c0</t>
  </si>
  <si>
    <t>EAR180y_c</t>
  </si>
  <si>
    <t>enoyl-ACP reductase (n-C18:0)</t>
  </si>
  <si>
    <t>h_c + nadph_c + toctd2eACP_c --&gt; nadp_c + ocdcaACP_c</t>
  </si>
  <si>
    <t>rxn39060_c0</t>
  </si>
  <si>
    <t>EAR40y_c</t>
  </si>
  <si>
    <t>enoyl-ACP reductase (butanoyl-ACP)</t>
  </si>
  <si>
    <t>but2eACP_c + h_c + nadph_c --&gt; butACP_c + nadp_c</t>
  </si>
  <si>
    <t>EAR40y_m</t>
  </si>
  <si>
    <t>but2eACP_m + h_m + nadph_m --&gt; butACP_m + nadp_m</t>
  </si>
  <si>
    <t>rt3469</t>
  </si>
  <si>
    <t>1.3.1.10</t>
  </si>
  <si>
    <t>R04430</t>
  </si>
  <si>
    <t>r_2151</t>
  </si>
  <si>
    <t>EAR60y_c</t>
  </si>
  <si>
    <t>enoyl-ACP reductase (hexanoyl-ACP)</t>
  </si>
  <si>
    <t>h_c + nadph_c + thex2eACP_c --&gt; hexACP_c + nadp_c</t>
  </si>
  <si>
    <t>EAR60y_m</t>
  </si>
  <si>
    <t>h_m + nadph_m + thex2eACP_m --&gt; hexACP_m + nadp_m</t>
  </si>
  <si>
    <t>R04956</t>
  </si>
  <si>
    <t>r_2152</t>
  </si>
  <si>
    <t>EAR80y_c</t>
  </si>
  <si>
    <t>enoyl-ACP reductase (n-C8:0)</t>
  </si>
  <si>
    <t>h_c + nadph_c + toct2eACP_c --&gt; nadp_c + ocACP_c</t>
  </si>
  <si>
    <t>rxn34718_c0</t>
  </si>
  <si>
    <t>EAR80y_m</t>
  </si>
  <si>
    <t>h_m + nadph_m + toct2eACP_m --&gt; nadp_m + ocACP_m</t>
  </si>
  <si>
    <t>R04959</t>
  </si>
  <si>
    <t>r_2153</t>
  </si>
  <si>
    <t>ECOAH100_m</t>
  </si>
  <si>
    <t>3-hydroxyacyl-CoA dehydratase (n-C10:0)</t>
  </si>
  <si>
    <t>dc2coa_m + h2o_m &lt;=&gt; 3hdcoa_m</t>
  </si>
  <si>
    <t>rt6437</t>
  </si>
  <si>
    <t>R-r0916_m0</t>
  </si>
  <si>
    <t>ECOAH100_x</t>
  </si>
  <si>
    <t>dc2coa_x + h2o_x --&gt; 3hdcoa_x</t>
  </si>
  <si>
    <t>rt2994 or rt8147</t>
  </si>
  <si>
    <t>4.2.1.119</t>
  </si>
  <si>
    <t>R09698</t>
  </si>
  <si>
    <t>r_2248</t>
  </si>
  <si>
    <t>ECOAH120_m</t>
  </si>
  <si>
    <t>3-hydroxyacyl-CoA dehydratase (n-C12:0)</t>
  </si>
  <si>
    <t>dd2coa_m + h2o_m &lt;=&gt; 3hddcoa_m</t>
  </si>
  <si>
    <t>R-r0912_m0</t>
  </si>
  <si>
    <t>ECOAH120_x</t>
  </si>
  <si>
    <t>dd2coa_x + h2o_x --&gt; 3hddcoa_x</t>
  </si>
  <si>
    <t>r_2249</t>
  </si>
  <si>
    <t>ECOAH121a_m</t>
  </si>
  <si>
    <t>2-enoyl-CoA hydratase (3-hydroxy-cis-dodec-5-enoyl-CoA)</t>
  </si>
  <si>
    <t>dd25coa_m + h2o_m --&gt; 3hdd5coa_m</t>
  </si>
  <si>
    <t>ECOAH121a_x</t>
  </si>
  <si>
    <t>dd25coa_x + h2o_x --&gt; 3hdd5coa_x</t>
  </si>
  <si>
    <t>r_2262</t>
  </si>
  <si>
    <t>ECOAH140_m</t>
  </si>
  <si>
    <t>3-hydroxyacyl-CoA dehydratase (n-C14:0)</t>
  </si>
  <si>
    <t>h2o_m + td2coa_m &lt;=&gt; 3htdcoa_m</t>
  </si>
  <si>
    <t>R-r0908_m0</t>
  </si>
  <si>
    <t>ECOAH140_x</t>
  </si>
  <si>
    <t>h2o_x + td2coa_x --&gt; 3htdcoa_x</t>
  </si>
  <si>
    <t>r_2250</t>
  </si>
  <si>
    <t>ECOAH141b_m</t>
  </si>
  <si>
    <t>2-enoyl-CoA hydratase (3-hydroxy-cis-tetradec-7-enoyl-CoA)</t>
  </si>
  <si>
    <t>h2o_m + td27coa_m --&gt; 3htd7coa_m</t>
  </si>
  <si>
    <t>ECOAH141b_x</t>
  </si>
  <si>
    <t>h2o_x + td27coa_x --&gt; 3htd7coa_x</t>
  </si>
  <si>
    <t>r_2261</t>
  </si>
  <si>
    <t>ECOAH141c_m</t>
  </si>
  <si>
    <t>2-enoyl-CoA hydratase (3-hydroxy-cis-tetradec-5-enoyl-CoA)</t>
  </si>
  <si>
    <t>h2o_m + td25coa_m --&gt; 3htd5coa_m</t>
  </si>
  <si>
    <t>ECOAH141c_x</t>
  </si>
  <si>
    <t>h2o_x + td25coa_x --&gt; 3htd5coa_x</t>
  </si>
  <si>
    <t>r_2265</t>
  </si>
  <si>
    <t>ECOAH160_m</t>
  </si>
  <si>
    <t>3-hydroxyacyl-CoA dehydratase (n-C16:0)</t>
  </si>
  <si>
    <t>h2o_m + hdd2coa_m &lt;=&gt; 3hhdcoa_m</t>
  </si>
  <si>
    <t>R-r0904_m0</t>
  </si>
  <si>
    <t>ECOAH160_x</t>
  </si>
  <si>
    <t>h2o_x + hdd2coa_x --&gt; 3hhdcoa_x</t>
  </si>
  <si>
    <t>r_2251</t>
  </si>
  <si>
    <t>ECOAH161b_m</t>
  </si>
  <si>
    <t>2-enoyl-CoA hydratase (3-hydroxy-cis-hexadec-9-enoyl-CoA)</t>
  </si>
  <si>
    <t>h2o_m + hxd29coa_m --&gt; hxc9coa_m</t>
  </si>
  <si>
    <t>ECOAH161b_x</t>
  </si>
  <si>
    <t>h2o_x + hxd29coa_x --&gt; hxc9coa_x</t>
  </si>
  <si>
    <t>r_2260</t>
  </si>
  <si>
    <t>ECOAH161c_m</t>
  </si>
  <si>
    <t>2-enoyl-CoA hydratase (3-hydroxy-cis-hexadec-7-enoyl-CoA)</t>
  </si>
  <si>
    <t>h2o_m + hxd27coa_m --&gt; 3hhxd7coa_m</t>
  </si>
  <si>
    <t>ECOAH161c_x</t>
  </si>
  <si>
    <t>h2o_x + hxd27coa_x --&gt; 3hhxd7coa_x</t>
  </si>
  <si>
    <t>r_2264</t>
  </si>
  <si>
    <t>ECOAH180_m</t>
  </si>
  <si>
    <t>2-enoyl-CoA hydratase (3-hydroxyoctadecanoyl-CoA)</t>
  </si>
  <si>
    <t>h2o_m + od2coa_m --&gt; 3hodcoa_m</t>
  </si>
  <si>
    <t>ECOAH180_x</t>
  </si>
  <si>
    <t>h2o_x + od2coa_x --&gt; 3hodcoa_x</t>
  </si>
  <si>
    <t>r_2252</t>
  </si>
  <si>
    <t>ECOAH181a_m</t>
  </si>
  <si>
    <t>2-enoyl-CoA hydratase (3-hydroxy-cis-octadec-9-enoyl-CoA)</t>
  </si>
  <si>
    <t>h2o_m + od29coa_m --&gt; 3hod9coa_m</t>
  </si>
  <si>
    <t>ECOAH181a_x</t>
  </si>
  <si>
    <t>h2o_x + od29coa_x --&gt; 3hod9coa_x</t>
  </si>
  <si>
    <t>r_2263</t>
  </si>
  <si>
    <t>ECOAH200_x</t>
  </si>
  <si>
    <t>2-enoyl-CoA hydratase (3-hydroxyicosanoyl-CoA)</t>
  </si>
  <si>
    <t>h2o_x + ic2coa_x --&gt; 3hiccoa_x + 4.0 h_x</t>
  </si>
  <si>
    <t>r_2257</t>
  </si>
  <si>
    <t>ECOAH220_x</t>
  </si>
  <si>
    <t>2-enoyl-CoA hydratase (3-hydroxydocosanoyl-CoA)</t>
  </si>
  <si>
    <t>dic2coa_x + h2o_x --&gt; 3hdccoa__R_x</t>
  </si>
  <si>
    <t>r_2258</t>
  </si>
  <si>
    <t>ECOAH240_x</t>
  </si>
  <si>
    <t>2-enoyl-CoA hydratase (3-hydroxytetracosanoyl-CoA)</t>
  </si>
  <si>
    <t>h2o_x + 4.0 h_x + tc2coa_x --&gt; 3htccoa__R_x</t>
  </si>
  <si>
    <t>r_2259</t>
  </si>
  <si>
    <t>ECOAH260_x</t>
  </si>
  <si>
    <t>2-enoyl-CoA hydratase (3-hydroxyhexacosanoyl-CoA)</t>
  </si>
  <si>
    <t>h2o_x + hxc2coa_x --&gt; 3hhxccoa__R_x + h_x</t>
  </si>
  <si>
    <t>r_2253</t>
  </si>
  <si>
    <t>ECOAH40_m</t>
  </si>
  <si>
    <t>3-hydroxyacyl-CoA dehydratase (n-C4:0)</t>
  </si>
  <si>
    <t>R-r0740_m0</t>
  </si>
  <si>
    <t>ECOAH40_x</t>
  </si>
  <si>
    <t>bt2coa_x + h2o_x --&gt; 3hbcoa__R_x</t>
  </si>
  <si>
    <t>r_2254</t>
  </si>
  <si>
    <t>ECOAH60_m</t>
  </si>
  <si>
    <t>3-hydroxyacyl-CoA dehydratase (n-C6:0)</t>
  </si>
  <si>
    <t>h2o_m + hx2coa_m &lt;=&gt; 3hhxcoa_m</t>
  </si>
  <si>
    <t>R-r0924_m0</t>
  </si>
  <si>
    <t>ECOAH60_x</t>
  </si>
  <si>
    <t>h2o_x + hx2coa_x --&gt; 3hhxcoa_x</t>
  </si>
  <si>
    <t>r_2255</t>
  </si>
  <si>
    <t>ECOAH80_m</t>
  </si>
  <si>
    <t>3-hydroxyacyl-CoA dehydratase (n-C8:0)</t>
  </si>
  <si>
    <t>h2o_m + oc2coa_m &lt;=&gt; 3hoccoa_m</t>
  </si>
  <si>
    <t>R-r0920_m0</t>
  </si>
  <si>
    <t>ECOAH80_x</t>
  </si>
  <si>
    <t>h2o_x + oc2coa_x --&gt; 3hoccoa_x</t>
  </si>
  <si>
    <t>r_2256</t>
  </si>
  <si>
    <t>ECOAI100a_x</t>
  </si>
  <si>
    <t>delta3,delta2-enoyl-CoA isomerase (cis-dec-3-enoyl-CoA)</t>
  </si>
  <si>
    <t>dc3coa_x --&gt; dc2coa_x + h_x</t>
  </si>
  <si>
    <t>rt1925 or rt3539</t>
  </si>
  <si>
    <t>5.3.3.8</t>
  </si>
  <si>
    <t>r_2295</t>
  </si>
  <si>
    <t>ECOAI120a_x</t>
  </si>
  <si>
    <t>delta3,delta2-enoyl-CoA isomerase (cis-dodec-3-enoyl-CoA)</t>
  </si>
  <si>
    <t>dd3coa__Z_x --&gt; dd2coa_x + h_x</t>
  </si>
  <si>
    <t>r_2298</t>
  </si>
  <si>
    <t>ECOAI120b_x</t>
  </si>
  <si>
    <t>delta3,delta2-enoyl-CoA isomerase (trans-dodec-3-enoyl-CoA)</t>
  </si>
  <si>
    <t>dd3coa__E_x --&gt; dd2coa_x</t>
  </si>
  <si>
    <t>r_2297</t>
  </si>
  <si>
    <t>ECOAI120c_x</t>
  </si>
  <si>
    <t>delta3,delta2-enoyl-CoA isomerase (trans-2,cis-5-dodecadienoyl-CoA)</t>
  </si>
  <si>
    <t>dd25coa_x --&gt; dd35coa_x</t>
  </si>
  <si>
    <t>r_2296</t>
  </si>
  <si>
    <t>ECOAI140a_x</t>
  </si>
  <si>
    <t>delta3,delta2-enoyl-CoA isomerase (trans-tetradec-3-enoyl-CoA)</t>
  </si>
  <si>
    <t>td3coa_x --&gt; td2coa_x</t>
  </si>
  <si>
    <t>r_2300</t>
  </si>
  <si>
    <t>ECOAI140c_x</t>
  </si>
  <si>
    <t>delta3,delta2-enoyl-CoA isomerase (trans-2,cis-5-tetradecadienoyl-CoA)</t>
  </si>
  <si>
    <t>td25coa_x --&gt; td35coa_x</t>
  </si>
  <si>
    <t>r_2299</t>
  </si>
  <si>
    <t>ECOAR122_x</t>
  </si>
  <si>
    <t>2,4-dienoyl-CoA reductase (trans-2,trans-4-dodecadienoyl-CoA)</t>
  </si>
  <si>
    <t>dd24coa_x + h_x + nadph_x --&gt; dd3coa__E_x + nadp_x</t>
  </si>
  <si>
    <t>rt4860</t>
  </si>
  <si>
    <t>1.3.1.34</t>
  </si>
  <si>
    <t>r_2303</t>
  </si>
  <si>
    <t>ECOAR142_x</t>
  </si>
  <si>
    <t>2,4-dienoyl-CoA reductase (trans-2,trans-4-tetradecadienoyl-CoA)</t>
  </si>
  <si>
    <t>h_x + nadph_x + td24coa_x --&gt; nadp_x + td3coa_x</t>
  </si>
  <si>
    <t>r_2304</t>
  </si>
  <si>
    <t>ECOAR200_rm</t>
  </si>
  <si>
    <t>trans-2-enoyl-CoA reductase (n-C20:0CoA)</t>
  </si>
  <si>
    <t>ic2coa_rm + nadph_rm --&gt; 3.0 h_rm + icoscoa_rm + nadp_rm</t>
  </si>
  <si>
    <t>rt7873</t>
  </si>
  <si>
    <t>1.3.1.93</t>
  </si>
  <si>
    <t>r_2178</t>
  </si>
  <si>
    <t>ECOAR220_rm</t>
  </si>
  <si>
    <t>trans-2-enoyl-CoA reductase (n-C22:0CoA)</t>
  </si>
  <si>
    <t>dic2coa_rm + h_rm + nadph_rm --&gt; docoscoa_rm + nadp_rm</t>
  </si>
  <si>
    <t>r_2179</t>
  </si>
  <si>
    <t>ECOAR240_rm</t>
  </si>
  <si>
    <t>trans-2-enoyl-CoA reductase (n-C24:0CoA)</t>
  </si>
  <si>
    <t>h_rm + nadph_rm + tc2coa_rm --&gt; nadp_rm + ttccoa_rm</t>
  </si>
  <si>
    <t>r_2180</t>
  </si>
  <si>
    <t>ECOAR260_rm</t>
  </si>
  <si>
    <t>trans-2-enoyl-CoA reductase (n-C26:0CoA)</t>
  </si>
  <si>
    <t>4.0 h_rm + hxc2coa_rm + nadph_rm --&gt; hxccoa_rm + nadp_rm</t>
  </si>
  <si>
    <t>r_2181</t>
  </si>
  <si>
    <t>EGHLAT_c</t>
  </si>
  <si>
    <t>L-erythro-4-hydroxyglutamate:2-oxoglutarate aminotransferase</t>
  </si>
  <si>
    <t>akg_c + e4hglu_c --&gt; 4h2oglt_c + glu__L_c</t>
  </si>
  <si>
    <t>rt0568 or rt1784</t>
  </si>
  <si>
    <t>r_0681</t>
  </si>
  <si>
    <t>EGHLAT_m</t>
  </si>
  <si>
    <t>akg_m + e4hglu_m --&gt; 4h2oglt_m + glu__L_m</t>
  </si>
  <si>
    <t>EGHLAT_x</t>
  </si>
  <si>
    <t>akg_x + e4hglu_x --&gt; 4h2oglt_x + glu__L_x</t>
  </si>
  <si>
    <t>rt0568 or rt5562</t>
  </si>
  <si>
    <t>r_0683</t>
  </si>
  <si>
    <t>ENO_c</t>
  </si>
  <si>
    <t>enolase</t>
  </si>
  <si>
    <t>2pg_c &lt;=&gt; h2o_c + pep_c</t>
  </si>
  <si>
    <t>rt0669</t>
  </si>
  <si>
    <t>4.2.1.11</t>
  </si>
  <si>
    <t>R00658</t>
  </si>
  <si>
    <t>r_0366</t>
  </si>
  <si>
    <t>EPGALURS_e</t>
  </si>
  <si>
    <t>endopolygalacturonase</t>
  </si>
  <si>
    <t>pectin_e --&gt; galur_e</t>
  </si>
  <si>
    <t>rt2116</t>
  </si>
  <si>
    <t>3.2.1.15</t>
  </si>
  <si>
    <t>r_0365</t>
  </si>
  <si>
    <t>EPISTt_c_e</t>
  </si>
  <si>
    <t>episterol transport</t>
  </si>
  <si>
    <t>epist_e &lt;=&gt; epist_c</t>
  </si>
  <si>
    <t>rt6543</t>
  </si>
  <si>
    <t>r_1146</t>
  </si>
  <si>
    <t>EPISTt_c_rm</t>
  </si>
  <si>
    <t>epist_c &lt;=&gt; epist_rm</t>
  </si>
  <si>
    <t>r_3549</t>
  </si>
  <si>
    <t>EPISTt_l_rm</t>
  </si>
  <si>
    <t>epist_rm &lt;=&gt; epist_l</t>
  </si>
  <si>
    <t>r_3717</t>
  </si>
  <si>
    <t>ERGSTESTt_c_rm</t>
  </si>
  <si>
    <t>Ergosterol ester transport</t>
  </si>
  <si>
    <t>ergstest_c &lt;=&gt; ergstest_rm</t>
  </si>
  <si>
    <t>ERGSTESTt_l_rm</t>
  </si>
  <si>
    <t>ergstest_l &lt;=&gt; ergstest_rm</t>
  </si>
  <si>
    <t>ERGSTGLCT_c</t>
  </si>
  <si>
    <t>UDP-glucose:ergosterol glucosyltransferase</t>
  </si>
  <si>
    <t>ergst_c + udpg_c --&gt; ergst3glc_c + h_c + udp_c</t>
  </si>
  <si>
    <t>rt5466</t>
  </si>
  <si>
    <t>2.4.1.173</t>
  </si>
  <si>
    <t>r_1068</t>
  </si>
  <si>
    <t>ERGSTt_c_e</t>
  </si>
  <si>
    <t>ergosterol transport</t>
  </si>
  <si>
    <t>ergst_e &lt;=&gt; ergst_c</t>
  </si>
  <si>
    <t>r_1147</t>
  </si>
  <si>
    <t>ERGSTt_c_en</t>
  </si>
  <si>
    <t>ergst_c &lt;=&gt; ergst_en</t>
  </si>
  <si>
    <t>r_1760</t>
  </si>
  <si>
    <t>ERGSTt_c_l</t>
  </si>
  <si>
    <t>ergst_c &lt;=&gt; ergst_l</t>
  </si>
  <si>
    <t>r_1759</t>
  </si>
  <si>
    <t>ERGSTt_c_r</t>
  </si>
  <si>
    <t>ergst_r &lt;=&gt; ergst_c</t>
  </si>
  <si>
    <t>r_1758</t>
  </si>
  <si>
    <t>ERGSTt_c_rm</t>
  </si>
  <si>
    <t>ergst_c &lt;=&gt; ergst_rm</t>
  </si>
  <si>
    <t>r_3552</t>
  </si>
  <si>
    <t>ERGTETROLt_c_e</t>
  </si>
  <si>
    <t>ergosta-5,7,22,24(28)-tetraen-3beta-ol transport</t>
  </si>
  <si>
    <t>ergtetrol_e &lt;=&gt; ergtetrol_c</t>
  </si>
  <si>
    <t>r_2139</t>
  </si>
  <si>
    <t>ERGTETROLt_c_r</t>
  </si>
  <si>
    <t>ergosta-5,6,22,24,(28)-tetraen-3beta-ol transport</t>
  </si>
  <si>
    <t>ergtetrol_c &lt;=&gt; ergtetrol_r</t>
  </si>
  <si>
    <t>r_1754</t>
  </si>
  <si>
    <t>ETACt_c_e</t>
  </si>
  <si>
    <t>acetic ester transport</t>
  </si>
  <si>
    <t>etac_c --&gt; etac_e</t>
  </si>
  <si>
    <t>r_1107</t>
  </si>
  <si>
    <t>ETFOXRq9_m</t>
  </si>
  <si>
    <t>electron transfer flavoprotein-ubiquinone oxidoreductase</t>
  </si>
  <si>
    <t>fadh2_m + q9_m &lt;=&gt; fad_m + h_m + q9h2_m</t>
  </si>
  <si>
    <t>rt1850 and rt1701 and rt1518</t>
  </si>
  <si>
    <t>rxn12212_m0</t>
  </si>
  <si>
    <t>ETHAK_c</t>
  </si>
  <si>
    <t>ethanolamine kinase</t>
  </si>
  <si>
    <t>atp_c + etha_c --&gt; adp_c + ethamp_c + h_c</t>
  </si>
  <si>
    <t>2.7.1.82</t>
  </si>
  <si>
    <t>R01468</t>
  </si>
  <si>
    <t>r_0368</t>
  </si>
  <si>
    <t>ETHAPT_rm</t>
  </si>
  <si>
    <t>Ethanolaminephosphotransferase</t>
  </si>
  <si>
    <t>cdpea_rm + dag_rm --&gt; cmp_rm + h_rm + pe_rm</t>
  </si>
  <si>
    <t>rt2983</t>
  </si>
  <si>
    <t>2.7.8.1</t>
  </si>
  <si>
    <t>R02057</t>
  </si>
  <si>
    <t>ETHAt_c_e</t>
  </si>
  <si>
    <t>ethanolamine transport</t>
  </si>
  <si>
    <t>etha_e &lt;=&gt; etha_c</t>
  </si>
  <si>
    <t>r_1149</t>
  </si>
  <si>
    <t>ETNO2OX_c</t>
  </si>
  <si>
    <t>ethylnitronate oxidase (FMN)</t>
  </si>
  <si>
    <t>etno2_c + fmnh2_c + o2_c --&gt; acald_c + fmn_c + h2o_c + h_c + no2_c</t>
  </si>
  <si>
    <t>rt3897</t>
  </si>
  <si>
    <t>1.13.12.16</t>
  </si>
  <si>
    <t>R00025</t>
  </si>
  <si>
    <t>ETOHt_c_e</t>
  </si>
  <si>
    <t>ethanol transport</t>
  </si>
  <si>
    <t>etoh_c &lt;=&gt; etoh_e</t>
  </si>
  <si>
    <t>r_1762</t>
  </si>
  <si>
    <t>ETOHt_c_m</t>
  </si>
  <si>
    <t>etoh_c &lt;=&gt; etoh_m</t>
  </si>
  <si>
    <t>r_1763</t>
  </si>
  <si>
    <t>EX_13BDglucan_e</t>
  </si>
  <si>
    <t>(1-&gt;3)-beta-D-glucan exchange</t>
  </si>
  <si>
    <t xml:space="preserve">13BDglucan_e --&gt; </t>
  </si>
  <si>
    <t>r_1542</t>
  </si>
  <si>
    <t>EX_14dmlanost_e</t>
  </si>
  <si>
    <t>14-demethyllanosterol exchange</t>
  </si>
  <si>
    <t xml:space="preserve">14dmlanost_e --&gt; </t>
  </si>
  <si>
    <t>r_2134</t>
  </si>
  <si>
    <t>EX_2mbac_e</t>
  </si>
  <si>
    <t>2-methylbutyl acetate exchange</t>
  </si>
  <si>
    <t xml:space="preserve">2mbac_e --&gt; </t>
  </si>
  <si>
    <t>r_1581</t>
  </si>
  <si>
    <t>EX_2mbald_e</t>
  </si>
  <si>
    <t>2-methylbutanal exchange</t>
  </si>
  <si>
    <t xml:space="preserve">2mbald_e --&gt; </t>
  </si>
  <si>
    <t>r_1577</t>
  </si>
  <si>
    <t>EX_2mbtoh_e</t>
  </si>
  <si>
    <t>2-methylbutanol exchange</t>
  </si>
  <si>
    <t xml:space="preserve">2mbtoh_e --&gt; </t>
  </si>
  <si>
    <t>r_1580</t>
  </si>
  <si>
    <t>EX_2phetoh_e</t>
  </si>
  <si>
    <t>2-phenylethanol exchange</t>
  </si>
  <si>
    <t xml:space="preserve">2phetoh_e --&gt; </t>
  </si>
  <si>
    <t>r_1589</t>
  </si>
  <si>
    <t>EX_3c3hmp_e</t>
  </si>
  <si>
    <t>2-isopropylmalate exchange</t>
  </si>
  <si>
    <t xml:space="preserve">3c3hmp_e --&gt; </t>
  </si>
  <si>
    <t>r_1572</t>
  </si>
  <si>
    <t>EX_3mbald_e</t>
  </si>
  <si>
    <t>3-methylbutanal exchange</t>
  </si>
  <si>
    <t xml:space="preserve">3mbald_e --&gt; </t>
  </si>
  <si>
    <t>r_1598</t>
  </si>
  <si>
    <t>EX_3mop_e</t>
  </si>
  <si>
    <t>(S)-3-methyl-2-oxopentanoate exchange</t>
  </si>
  <si>
    <t xml:space="preserve">3mop_e --&gt; </t>
  </si>
  <si>
    <t>r_1550</t>
  </si>
  <si>
    <t>EX_4abut_e</t>
  </si>
  <si>
    <t>gamma-aminobutyrate exchange</t>
  </si>
  <si>
    <t xml:space="preserve">4abut_e --&gt; </t>
  </si>
  <si>
    <t>r_1800</t>
  </si>
  <si>
    <t>EX_4abz_e</t>
  </si>
  <si>
    <t>4-aminobenzoate exchange</t>
  </si>
  <si>
    <t xml:space="preserve">4abz_e --&gt; </t>
  </si>
  <si>
    <t>r_1604</t>
  </si>
  <si>
    <t>EX_5aop_e</t>
  </si>
  <si>
    <t>5-aminolevulinate exchange</t>
  </si>
  <si>
    <t xml:space="preserve">5aop_e --&gt; </t>
  </si>
  <si>
    <t>r_1621</t>
  </si>
  <si>
    <t>EX_5fthf_e</t>
  </si>
  <si>
    <t>5-formyltetrahydrofolic acid exchange</t>
  </si>
  <si>
    <t xml:space="preserve">5fthf_e --&gt; </t>
  </si>
  <si>
    <t>r_1625</t>
  </si>
  <si>
    <t>EX_8aonn_e</t>
  </si>
  <si>
    <t>8-amino-7-oxononanoate exchange</t>
  </si>
  <si>
    <t xml:space="preserve">8aonn_e --&gt; </t>
  </si>
  <si>
    <t>r_1629</t>
  </si>
  <si>
    <t>EX_Nfortyr2_e</t>
  </si>
  <si>
    <t>N,N'-diformyldityrosine exchange</t>
  </si>
  <si>
    <t xml:space="preserve">Nfortyr2_e --&gt; </t>
  </si>
  <si>
    <t>r_1952</t>
  </si>
  <si>
    <t>EX_abt__D_e</t>
  </si>
  <si>
    <t>D-Arabinitol exchange</t>
  </si>
  <si>
    <t xml:space="preserve">abt__D_e --&gt; </t>
  </si>
  <si>
    <t>EX_abt__L_e</t>
  </si>
  <si>
    <t>L-arabinitol exchange</t>
  </si>
  <si>
    <t xml:space="preserve">abt__L_e --&gt; </t>
  </si>
  <si>
    <t>r_1875</t>
  </si>
  <si>
    <t>EX_ac_e</t>
  </si>
  <si>
    <t>acetate exchange</t>
  </si>
  <si>
    <t xml:space="preserve">ac_e --&gt; </t>
  </si>
  <si>
    <t>r_1634</t>
  </si>
  <si>
    <t>EX_acald_e</t>
  </si>
  <si>
    <t>acetaldehyde exchange</t>
  </si>
  <si>
    <t xml:space="preserve">acald_e --&gt; </t>
  </si>
  <si>
    <t>r_1631</t>
  </si>
  <si>
    <t>EX_ade_e</t>
  </si>
  <si>
    <t>adenine exchange</t>
  </si>
  <si>
    <t xml:space="preserve">ade_e --&gt; </t>
  </si>
  <si>
    <t>r_1639</t>
  </si>
  <si>
    <t>EX_adn_e</t>
  </si>
  <si>
    <t>adenosine exchange</t>
  </si>
  <si>
    <t xml:space="preserve">adn_e --&gt; </t>
  </si>
  <si>
    <t>r_1643</t>
  </si>
  <si>
    <t>EX_akg_e</t>
  </si>
  <si>
    <t>2-oxoglutarate exchange</t>
  </si>
  <si>
    <t xml:space="preserve">akg_e --&gt; </t>
  </si>
  <si>
    <t>r_1586</t>
  </si>
  <si>
    <t>EX_ala__L_e</t>
  </si>
  <si>
    <t>L-alanine exchange</t>
  </si>
  <si>
    <t xml:space="preserve">ala__L_e --&gt; </t>
  </si>
  <si>
    <t>r_1873</t>
  </si>
  <si>
    <t>EX_alltn_e</t>
  </si>
  <si>
    <t>allantoin exchange</t>
  </si>
  <si>
    <t xml:space="preserve">alltn_e --&gt; </t>
  </si>
  <si>
    <t>r_1649</t>
  </si>
  <si>
    <t>EX_alltt_e</t>
  </si>
  <si>
    <t>allantoate exchange</t>
  </si>
  <si>
    <t xml:space="preserve">alltt_e --&gt; </t>
  </si>
  <si>
    <t>r_1648</t>
  </si>
  <si>
    <t>EX_amet_e</t>
  </si>
  <si>
    <t>S-adenosyl-L-methionine exchange</t>
  </si>
  <si>
    <t xml:space="preserve">amet_e --&gt; </t>
  </si>
  <si>
    <t>r_2043</t>
  </si>
  <si>
    <t>EX_arab__D_e</t>
  </si>
  <si>
    <t>D-arabinose exchange</t>
  </si>
  <si>
    <t xml:space="preserve">arab__D_e --&gt; </t>
  </si>
  <si>
    <t>r_1706</t>
  </si>
  <si>
    <t>EX_arab__L_e</t>
  </si>
  <si>
    <t>L-arabinose exchange</t>
  </si>
  <si>
    <t xml:space="preserve">arab__L_e --&gt; </t>
  </si>
  <si>
    <t>r_1878</t>
  </si>
  <si>
    <t>EX_arach_e</t>
  </si>
  <si>
    <t>arachidate exchange</t>
  </si>
  <si>
    <t xml:space="preserve">arach_e --&gt; </t>
  </si>
  <si>
    <t>EX_arg__L_e</t>
  </si>
  <si>
    <t>L-arginine exchange</t>
  </si>
  <si>
    <t xml:space="preserve">arg__L_e --&gt; </t>
  </si>
  <si>
    <t>r_1879</t>
  </si>
  <si>
    <t>EX_asn__L_e</t>
  </si>
  <si>
    <t>L-asparagine exchange</t>
  </si>
  <si>
    <t xml:space="preserve">asn__L_e --&gt; </t>
  </si>
  <si>
    <t>r_1880</t>
  </si>
  <si>
    <t>EX_asp__L_e</t>
  </si>
  <si>
    <t>L-aspartate exchange</t>
  </si>
  <si>
    <t xml:space="preserve">asp__L_e --&gt; </t>
  </si>
  <si>
    <t>r_1881</t>
  </si>
  <si>
    <t>EX_btd_e</t>
  </si>
  <si>
    <t>(R,R)-2,3-butanediol exchange</t>
  </si>
  <si>
    <t xml:space="preserve">btd_e --&gt; </t>
  </si>
  <si>
    <t>r_1549</t>
  </si>
  <si>
    <t>EX_btn_c</t>
  </si>
  <si>
    <t xml:space="preserve">btn_c &lt;-- </t>
  </si>
  <si>
    <t>EX_but_e</t>
  </si>
  <si>
    <t>butyrate exchange</t>
  </si>
  <si>
    <t xml:space="preserve">but_e --&gt; </t>
  </si>
  <si>
    <t>r_2187</t>
  </si>
  <si>
    <t>EX_ca2_e</t>
  </si>
  <si>
    <t>Ca2+ exchange</t>
  </si>
  <si>
    <t xml:space="preserve">ca2_e &lt;=&gt; </t>
  </si>
  <si>
    <t>EX_caro_c</t>
  </si>
  <si>
    <t>beta-Carotene exchange</t>
  </si>
  <si>
    <t xml:space="preserve">caro_c --&gt; </t>
  </si>
  <si>
    <t>EX_cellb_e</t>
  </si>
  <si>
    <t>Cellobiose exchange</t>
  </si>
  <si>
    <t xml:space="preserve">cellb_e --&gt; </t>
  </si>
  <si>
    <t>EX_chol_e</t>
  </si>
  <si>
    <t>choline exchange</t>
  </si>
  <si>
    <t xml:space="preserve">chol_e --&gt; </t>
  </si>
  <si>
    <t>r_1683</t>
  </si>
  <si>
    <t>EX_cit_e</t>
  </si>
  <si>
    <t>citrate(3-) exchange</t>
  </si>
  <si>
    <t xml:space="preserve">cit_e --&gt; </t>
  </si>
  <si>
    <t>r_1687</t>
  </si>
  <si>
    <t>EX_cl_e</t>
  </si>
  <si>
    <t>Cl- exchange</t>
  </si>
  <si>
    <t xml:space="preserve">cl_e &lt;=&gt; </t>
  </si>
  <si>
    <t>EX_co2_e</t>
  </si>
  <si>
    <t>carbon dioxide exchange</t>
  </si>
  <si>
    <t xml:space="preserve">co2_e --&gt; </t>
  </si>
  <si>
    <t>r_1672</t>
  </si>
  <si>
    <t>EX_cobalt2_e</t>
  </si>
  <si>
    <t>Co2+ exchange</t>
  </si>
  <si>
    <t xml:space="preserve">cobalt2_e &lt;=&gt; </t>
  </si>
  <si>
    <t>EX_crn_e</t>
  </si>
  <si>
    <t>(R)-carnitine exchange</t>
  </si>
  <si>
    <t xml:space="preserve">crn_e --&gt; </t>
  </si>
  <si>
    <t>r_1545</t>
  </si>
  <si>
    <t>EX_csn_e</t>
  </si>
  <si>
    <t>cytosine exchange</t>
  </si>
  <si>
    <t xml:space="preserve">csn_e --&gt; </t>
  </si>
  <si>
    <t>r_1705</t>
  </si>
  <si>
    <t>EX_cu2_e</t>
  </si>
  <si>
    <t>Cu2+ exchange</t>
  </si>
  <si>
    <t xml:space="preserve">cu2_e &lt;=&gt; </t>
  </si>
  <si>
    <t>EX_cys__L_e</t>
  </si>
  <si>
    <t>L-cysteine exchange</t>
  </si>
  <si>
    <t xml:space="preserve">cys__L_e --&gt; </t>
  </si>
  <si>
    <t>r_1883</t>
  </si>
  <si>
    <t>EX_cytd_e</t>
  </si>
  <si>
    <t>cytidine exchange</t>
  </si>
  <si>
    <t xml:space="preserve">cytd_e --&gt; </t>
  </si>
  <si>
    <t>r_1702</t>
  </si>
  <si>
    <t>EX_dad_2_e</t>
  </si>
  <si>
    <t>2'-deoxyadenosine exchange</t>
  </si>
  <si>
    <t xml:space="preserve">dad_2_e --&gt; </t>
  </si>
  <si>
    <t>r_1563</t>
  </si>
  <si>
    <t>EX_dann_e</t>
  </si>
  <si>
    <t>7,8-diaminononanoate exchange</t>
  </si>
  <si>
    <t xml:space="preserve">dann_e --&gt; </t>
  </si>
  <si>
    <t>r_1627</t>
  </si>
  <si>
    <t>EX_dca_e</t>
  </si>
  <si>
    <t>decanoate exchange</t>
  </si>
  <si>
    <t xml:space="preserve">dca_e --&gt; </t>
  </si>
  <si>
    <t>r_1727</t>
  </si>
  <si>
    <t>EX_dcyt_e</t>
  </si>
  <si>
    <t>deoxycytidine exchange</t>
  </si>
  <si>
    <t xml:space="preserve">dcyt_e --&gt; </t>
  </si>
  <si>
    <t>r_1730</t>
  </si>
  <si>
    <t>EX_ddca_e</t>
  </si>
  <si>
    <t>laurate exchange</t>
  </si>
  <si>
    <t xml:space="preserve">ddca_e --&gt; </t>
  </si>
  <si>
    <t>r_1916</t>
  </si>
  <si>
    <t>EX_dgsn_e</t>
  </si>
  <si>
    <t>2'-deoxyguanosine exchange</t>
  </si>
  <si>
    <t xml:space="preserve">dgsn_e --&gt; </t>
  </si>
  <si>
    <t>r_1564</t>
  </si>
  <si>
    <t>EX_din_e</t>
  </si>
  <si>
    <t>2'-deoxyinosine exchange</t>
  </si>
  <si>
    <t xml:space="preserve">din_e --&gt; </t>
  </si>
  <si>
    <t>r_1565</t>
  </si>
  <si>
    <t>EX_dttp_e</t>
  </si>
  <si>
    <t>dTTP exchange</t>
  </si>
  <si>
    <t xml:space="preserve">dttp_e --&gt; </t>
  </si>
  <si>
    <t>r_1749</t>
  </si>
  <si>
    <t>EX_duri_e</t>
  </si>
  <si>
    <t>2'-deoxyuridine exchange</t>
  </si>
  <si>
    <t xml:space="preserve">duri_e --&gt; </t>
  </si>
  <si>
    <t>r_1566</t>
  </si>
  <si>
    <t>EX_epist_e</t>
  </si>
  <si>
    <t>episterol exchange</t>
  </si>
  <si>
    <t xml:space="preserve">epist_e --&gt; </t>
  </si>
  <si>
    <t>r_1753</t>
  </si>
  <si>
    <t>EX_ergst_e</t>
  </si>
  <si>
    <t>ergosterol exchange</t>
  </si>
  <si>
    <t xml:space="preserve">ergst_e --&gt; </t>
  </si>
  <si>
    <t>r_1757</t>
  </si>
  <si>
    <t>EX_ergtetrol_e</t>
  </si>
  <si>
    <t>ergosta-5,7,22,24(28)-tetraen-3beta-ol exchange</t>
  </si>
  <si>
    <t xml:space="preserve">ergtetrol_e --&gt; </t>
  </si>
  <si>
    <t>r_2137</t>
  </si>
  <si>
    <t>EX_etac_e</t>
  </si>
  <si>
    <t>ethyl acetate exchange</t>
  </si>
  <si>
    <t xml:space="preserve">etac_e --&gt; </t>
  </si>
  <si>
    <t>r_1765</t>
  </si>
  <si>
    <t>EX_etha_e</t>
  </si>
  <si>
    <t>ethanolamine exchange</t>
  </si>
  <si>
    <t xml:space="preserve">etha_e --&gt; </t>
  </si>
  <si>
    <t>r_1764</t>
  </si>
  <si>
    <t>EX_etoh_e</t>
  </si>
  <si>
    <t>ethanol exchange</t>
  </si>
  <si>
    <t xml:space="preserve">etoh_e --&gt; </t>
  </si>
  <si>
    <t>r_1761</t>
  </si>
  <si>
    <t>EX_fe2_e</t>
  </si>
  <si>
    <t>iron(2+) exchange</t>
  </si>
  <si>
    <t xml:space="preserve">fe2_e &lt;=&gt; </t>
  </si>
  <si>
    <t>r_1861</t>
  </si>
  <si>
    <t>EX_fe3_e</t>
  </si>
  <si>
    <t>Fe3+ exchange</t>
  </si>
  <si>
    <t xml:space="preserve">fe3_e --&gt; </t>
  </si>
  <si>
    <t>EX_fecost_e</t>
  </si>
  <si>
    <t>fecosterol exchange</t>
  </si>
  <si>
    <t xml:space="preserve">fecost_e --&gt; </t>
  </si>
  <si>
    <t>r_1788</t>
  </si>
  <si>
    <t>EX_fmn_e</t>
  </si>
  <si>
    <t>FMN exchange</t>
  </si>
  <si>
    <t xml:space="preserve">fmn_e --&gt; </t>
  </si>
  <si>
    <t>r_1791</t>
  </si>
  <si>
    <t>EX_fol_e</t>
  </si>
  <si>
    <t>folic acid exchange</t>
  </si>
  <si>
    <t xml:space="preserve">fol_e --&gt; </t>
  </si>
  <si>
    <t>r_1792</t>
  </si>
  <si>
    <t>EX_for_e</t>
  </si>
  <si>
    <t>formate exchange</t>
  </si>
  <si>
    <t xml:space="preserve">for_e --&gt; </t>
  </si>
  <si>
    <t>r_1793</t>
  </si>
  <si>
    <t>EX_fru_e</t>
  </si>
  <si>
    <t>D-fructose exchange</t>
  </si>
  <si>
    <t xml:space="preserve">fru_e --&gt; </t>
  </si>
  <si>
    <t>r_1709</t>
  </si>
  <si>
    <t>EX_fum_e</t>
  </si>
  <si>
    <t>fumarate(2-) exchange</t>
  </si>
  <si>
    <t xml:space="preserve">fum_e --&gt; </t>
  </si>
  <si>
    <t>r_1798</t>
  </si>
  <si>
    <t>EX_g3pc_e</t>
  </si>
  <si>
    <t>sn-glycero-3-phosphocholine exchange</t>
  </si>
  <si>
    <t xml:space="preserve">g3pc_e --&gt; </t>
  </si>
  <si>
    <t>r_2046</t>
  </si>
  <si>
    <t>EX_g3pi_e</t>
  </si>
  <si>
    <t>1-(sn-glycero-3-phospho)-1D-myo-inositol exchange</t>
  </si>
  <si>
    <t xml:space="preserve">g3pi_e --&gt; </t>
  </si>
  <si>
    <t>r_1553</t>
  </si>
  <si>
    <t>EX_gal_e</t>
  </si>
  <si>
    <t>D-galactose exchange</t>
  </si>
  <si>
    <t xml:space="preserve">gal_e --&gt; </t>
  </si>
  <si>
    <t>r_1710</t>
  </si>
  <si>
    <t>EX_galur_e</t>
  </si>
  <si>
    <t>D-galacturonate exchange</t>
  </si>
  <si>
    <t xml:space="preserve">galur_e --&gt; </t>
  </si>
  <si>
    <t>r_1711</t>
  </si>
  <si>
    <t>EX_gam6p_e</t>
  </si>
  <si>
    <t>alpha-D-glucosamine 6-phosphate exchange</t>
  </si>
  <si>
    <t xml:space="preserve">gam6p_e --&gt; </t>
  </si>
  <si>
    <t>r_1651</t>
  </si>
  <si>
    <t>EX_gcald_e</t>
  </si>
  <si>
    <t>glycolaldehyde exchange</t>
  </si>
  <si>
    <t xml:space="preserve">gcald_e --&gt; </t>
  </si>
  <si>
    <t>r_1814</t>
  </si>
  <si>
    <t>EX_glc__D_e</t>
  </si>
  <si>
    <t>D-glucose exchange</t>
  </si>
  <si>
    <t>r_1714</t>
  </si>
  <si>
    <t>EX_gln__L_e</t>
  </si>
  <si>
    <t>L-glutamine exchange</t>
  </si>
  <si>
    <t xml:space="preserve">gln__L_e --&gt; </t>
  </si>
  <si>
    <t>r_1891</t>
  </si>
  <si>
    <t>EX_glu__L_e</t>
  </si>
  <si>
    <t>L-glutamate exchange</t>
  </si>
  <si>
    <t xml:space="preserve">glu__L_e --&gt; </t>
  </si>
  <si>
    <t>r_1889</t>
  </si>
  <si>
    <t>EX_glx_e</t>
  </si>
  <si>
    <t>glyoxylate exchange</t>
  </si>
  <si>
    <t xml:space="preserve">glx_e --&gt; </t>
  </si>
  <si>
    <t>r_1815</t>
  </si>
  <si>
    <t>EX_gly_e</t>
  </si>
  <si>
    <t>glycine exchange</t>
  </si>
  <si>
    <t xml:space="preserve">gly_e --&gt; </t>
  </si>
  <si>
    <t>r_1810</t>
  </si>
  <si>
    <t>EX_glyc_e</t>
  </si>
  <si>
    <t>glycerol exchange</t>
  </si>
  <si>
    <t xml:space="preserve">glyc_e --&gt; </t>
  </si>
  <si>
    <t>r_1808</t>
  </si>
  <si>
    <t>EX_gsn_e</t>
  </si>
  <si>
    <t>guanosine exchange</t>
  </si>
  <si>
    <t xml:space="preserve">gsn_e --&gt; </t>
  </si>
  <si>
    <t>r_1820</t>
  </si>
  <si>
    <t>EX_gthox_e</t>
  </si>
  <si>
    <t>glutathione disulfide exchange</t>
  </si>
  <si>
    <t xml:space="preserve">gthox_e --&gt; </t>
  </si>
  <si>
    <t>r_1806</t>
  </si>
  <si>
    <t>EX_gthrd_e</t>
  </si>
  <si>
    <t>glutathione exchange</t>
  </si>
  <si>
    <t xml:space="preserve">gthrd_e --&gt; </t>
  </si>
  <si>
    <t>r_1807</t>
  </si>
  <si>
    <t>EX_gua_e</t>
  </si>
  <si>
    <t>guanine exchange</t>
  </si>
  <si>
    <t xml:space="preserve">gua_e --&gt; </t>
  </si>
  <si>
    <t>r_1818</t>
  </si>
  <si>
    <t>EX_h2o_e</t>
  </si>
  <si>
    <t>water exchange</t>
  </si>
  <si>
    <t xml:space="preserve">h2o_e &lt;=&gt; </t>
  </si>
  <si>
    <t>r_2100</t>
  </si>
  <si>
    <t>EX_h_e</t>
  </si>
  <si>
    <t>H+ exchange</t>
  </si>
  <si>
    <t xml:space="preserve">h_e &lt;=&gt; </t>
  </si>
  <si>
    <t>r_1832</t>
  </si>
  <si>
    <t>EX_hco3_e</t>
  </si>
  <si>
    <t>bicarbonate exchange</t>
  </si>
  <si>
    <t xml:space="preserve">hco3_e --&gt; </t>
  </si>
  <si>
    <t>r_1663</t>
  </si>
  <si>
    <t>EX_hdca_e</t>
  </si>
  <si>
    <t>palmitate exchange</t>
  </si>
  <si>
    <t xml:space="preserve">hdca_e --&gt; </t>
  </si>
  <si>
    <t>r_1993</t>
  </si>
  <si>
    <t>EX_hdcea_e</t>
  </si>
  <si>
    <t>palmitoleate exchange</t>
  </si>
  <si>
    <t xml:space="preserve">hdcea_e --&gt; </t>
  </si>
  <si>
    <t>r_1994</t>
  </si>
  <si>
    <t>EX_his__L_e</t>
  </si>
  <si>
    <t>L-histidine exchange</t>
  </si>
  <si>
    <t xml:space="preserve">his__L_e --&gt; </t>
  </si>
  <si>
    <t>r_1893</t>
  </si>
  <si>
    <t>EX_hom__L_e</t>
  </si>
  <si>
    <t>L-homoserine transport</t>
  </si>
  <si>
    <t xml:space="preserve">hom__L_e --&gt; </t>
  </si>
  <si>
    <t>r_1896</t>
  </si>
  <si>
    <t>EX_hxa_e</t>
  </si>
  <si>
    <t>hexanoate exchange</t>
  </si>
  <si>
    <t xml:space="preserve">hxa_e --&gt; </t>
  </si>
  <si>
    <t>r_2188</t>
  </si>
  <si>
    <t>EX_hxan_e</t>
  </si>
  <si>
    <t>hypoxanthine exchange</t>
  </si>
  <si>
    <t xml:space="preserve">hxan_e --&gt; </t>
  </si>
  <si>
    <t>r_1841</t>
  </si>
  <si>
    <t>EX_hxdcal_e</t>
  </si>
  <si>
    <t>hexadecanal exchange</t>
  </si>
  <si>
    <t xml:space="preserve">hxdcal_e --&gt; </t>
  </si>
  <si>
    <t>r_1834</t>
  </si>
  <si>
    <t>EX_iamac_e</t>
  </si>
  <si>
    <t>isoamyl acetate exchange</t>
  </si>
  <si>
    <t xml:space="preserve">iamac_e --&gt; </t>
  </si>
  <si>
    <t>r_1862</t>
  </si>
  <si>
    <t>EX_iamoh_e</t>
  </si>
  <si>
    <t>isoamylol exchange</t>
  </si>
  <si>
    <t xml:space="preserve">iamoh_e --&gt; </t>
  </si>
  <si>
    <t>r_1865</t>
  </si>
  <si>
    <t>EX_ibtald_e</t>
  </si>
  <si>
    <t>isobutyraldehyde exchange</t>
  </si>
  <si>
    <t xml:space="preserve">ibtald_e --&gt; </t>
  </si>
  <si>
    <t>r_1870</t>
  </si>
  <si>
    <t>EX_ibutac_e</t>
  </si>
  <si>
    <t>isobutyl acetate exchange</t>
  </si>
  <si>
    <t xml:space="preserve">ibutac_e --&gt; </t>
  </si>
  <si>
    <t>r_1867</t>
  </si>
  <si>
    <t>EX_ibutoh_e</t>
  </si>
  <si>
    <t>isobutanol exchange</t>
  </si>
  <si>
    <t xml:space="preserve">ibutoh_e --&gt; </t>
  </si>
  <si>
    <t>r_1866</t>
  </si>
  <si>
    <t>EX_id3acald_e</t>
  </si>
  <si>
    <t>indol-3-ylacetaldehyde exchange</t>
  </si>
  <si>
    <t xml:space="preserve">id3acald_e --&gt; </t>
  </si>
  <si>
    <t>r_1843</t>
  </si>
  <si>
    <t>EX_ile__L_e</t>
  </si>
  <si>
    <t>L-isoleucine exchange</t>
  </si>
  <si>
    <t xml:space="preserve">ile__L_e --&gt; </t>
  </si>
  <si>
    <t>r_1897</t>
  </si>
  <si>
    <t>EX_ind3eth_e</t>
  </si>
  <si>
    <t>tryptophol exchange</t>
  </si>
  <si>
    <t xml:space="preserve">ind3eth_e --&gt; </t>
  </si>
  <si>
    <t>r_2083</t>
  </si>
  <si>
    <t>EX_inost_e</t>
  </si>
  <si>
    <t>myo-inositol exchange</t>
  </si>
  <si>
    <t xml:space="preserve">inost_e --&gt; </t>
  </si>
  <si>
    <t>r_1947</t>
  </si>
  <si>
    <t>EX_ins_e</t>
  </si>
  <si>
    <t>inosine exchange</t>
  </si>
  <si>
    <t xml:space="preserve">ins_e --&gt; </t>
  </si>
  <si>
    <t>r_1847</t>
  </si>
  <si>
    <t>EX_k_e</t>
  </si>
  <si>
    <t>potassium exchange</t>
  </si>
  <si>
    <t xml:space="preserve">k_e &lt;=&gt; </t>
  </si>
  <si>
    <t>r_2020</t>
  </si>
  <si>
    <t>EX_lac__D_e</t>
  </si>
  <si>
    <t>(R)-lactate exchange</t>
  </si>
  <si>
    <t xml:space="preserve">lac__D_e --&gt; </t>
  </si>
  <si>
    <t>r_1546</t>
  </si>
  <si>
    <t>EX_lac__L_e</t>
  </si>
  <si>
    <t>(S)-lactate exchange</t>
  </si>
  <si>
    <t xml:space="preserve">lac__L_e --&gt; </t>
  </si>
  <si>
    <t>r_1551</t>
  </si>
  <si>
    <t>EX_lanost_e</t>
  </si>
  <si>
    <t>lanosterol exchange</t>
  </si>
  <si>
    <t xml:space="preserve">lanost_e --&gt; </t>
  </si>
  <si>
    <t>r_1915</t>
  </si>
  <si>
    <t>EX_leu__L_e</t>
  </si>
  <si>
    <t>L-leucine exchange</t>
  </si>
  <si>
    <t xml:space="preserve">leu__L_e --&gt; </t>
  </si>
  <si>
    <t>r_1899</t>
  </si>
  <si>
    <t>EX_lys__L_e</t>
  </si>
  <si>
    <t>L-lysine exchange</t>
  </si>
  <si>
    <t xml:space="preserve">lys__L_e --&gt; </t>
  </si>
  <si>
    <t>r_1900</t>
  </si>
  <si>
    <t>EX_mal__L_e</t>
  </si>
  <si>
    <t>(S)-malate exchange</t>
  </si>
  <si>
    <t xml:space="preserve">mal__L_e --&gt; </t>
  </si>
  <si>
    <t>r_1552</t>
  </si>
  <si>
    <t>EX_malt_e</t>
  </si>
  <si>
    <t>maltose exchange</t>
  </si>
  <si>
    <t xml:space="preserve">malt_e --&gt; </t>
  </si>
  <si>
    <t>r_1931</t>
  </si>
  <si>
    <t>EX_man_e</t>
  </si>
  <si>
    <t>D-mannose exchange</t>
  </si>
  <si>
    <t xml:space="preserve">man_e --&gt; </t>
  </si>
  <si>
    <t>r_1715</t>
  </si>
  <si>
    <t>EX_melib_e</t>
  </si>
  <si>
    <t>melibiose exchange</t>
  </si>
  <si>
    <t xml:space="preserve">melib_e --&gt; </t>
  </si>
  <si>
    <t>r_4044</t>
  </si>
  <si>
    <t>EX_met__L_e</t>
  </si>
  <si>
    <t>L-methionine exchange</t>
  </si>
  <si>
    <t xml:space="preserve">met__L_e --&gt; </t>
  </si>
  <si>
    <t>r_1902</t>
  </si>
  <si>
    <t>EX_mev__R_e</t>
  </si>
  <si>
    <t>(R)-mevalonate exchange</t>
  </si>
  <si>
    <t xml:space="preserve">mev__R_e --&gt; </t>
  </si>
  <si>
    <t>r_1547</t>
  </si>
  <si>
    <t>EX_mg2_e</t>
  </si>
  <si>
    <t>Mg2+ exchange</t>
  </si>
  <si>
    <t xml:space="preserve">mg2_e &lt;=&gt; </t>
  </si>
  <si>
    <t>EX_mmet_e</t>
  </si>
  <si>
    <t>S-methyl-L-methionine exchange</t>
  </si>
  <si>
    <t xml:space="preserve">mmet_e --&gt; </t>
  </si>
  <si>
    <t>r_2044</t>
  </si>
  <si>
    <t>EX_mn2_e</t>
  </si>
  <si>
    <t>Mn2+ exchange</t>
  </si>
  <si>
    <t xml:space="preserve">mn2_e &lt;=&gt; </t>
  </si>
  <si>
    <t>EX_mobd_e</t>
  </si>
  <si>
    <t>Molybdate exchange</t>
  </si>
  <si>
    <t xml:space="preserve">mobd_e --&gt; </t>
  </si>
  <si>
    <t>EX_na1_e</t>
  </si>
  <si>
    <t>sodium exchange</t>
  </si>
  <si>
    <t xml:space="preserve">na1_e &lt;=&gt; </t>
  </si>
  <si>
    <t>r_2049</t>
  </si>
  <si>
    <t>EX_nac_e</t>
  </si>
  <si>
    <t>nicotinate exchange</t>
  </si>
  <si>
    <t xml:space="preserve">nac_e --&gt; </t>
  </si>
  <si>
    <t>r_1967</t>
  </si>
  <si>
    <t>EX_nad_e</t>
  </si>
  <si>
    <t>NAD+ exchange</t>
  </si>
  <si>
    <t xml:space="preserve">nad_e --&gt; </t>
  </si>
  <si>
    <t>EX_nadp_e</t>
  </si>
  <si>
    <t>NADP+ exchange</t>
  </si>
  <si>
    <t xml:space="preserve">nadp_e --&gt; </t>
  </si>
  <si>
    <t>EX_nh4_e</t>
  </si>
  <si>
    <t>ammonium exchange</t>
  </si>
  <si>
    <t xml:space="preserve">nh4_e &lt;=&gt; </t>
  </si>
  <si>
    <t>r_1654</t>
  </si>
  <si>
    <t>EX_ni2_e</t>
  </si>
  <si>
    <t>Ni2+ exchange</t>
  </si>
  <si>
    <t xml:space="preserve">ni2_e --&gt; </t>
  </si>
  <si>
    <t>EX_nmn_e</t>
  </si>
  <si>
    <t>NMN exchange</t>
  </si>
  <si>
    <t xml:space="preserve">nmn_e --&gt; </t>
  </si>
  <si>
    <t>r_1968</t>
  </si>
  <si>
    <t>EX_o2_e</t>
  </si>
  <si>
    <t>oxygen exchange</t>
  </si>
  <si>
    <t xml:space="preserve">o2_e &lt;=&gt; </t>
  </si>
  <si>
    <t>r_1992</t>
  </si>
  <si>
    <t>EX_oaa_e</t>
  </si>
  <si>
    <t>oxaloacetate(2-) exchange</t>
  </si>
  <si>
    <t xml:space="preserve">oaa_e --&gt; </t>
  </si>
  <si>
    <t>r_1989</t>
  </si>
  <si>
    <t>EX_ocdca_e</t>
  </si>
  <si>
    <t>stearate exchange</t>
  </si>
  <si>
    <t xml:space="preserve">ocdca_e --&gt; </t>
  </si>
  <si>
    <t>r_2055</t>
  </si>
  <si>
    <t>EX_ocdcea_e</t>
  </si>
  <si>
    <t>oleate exchange</t>
  </si>
  <si>
    <t xml:space="preserve">ocdcea_e --&gt; </t>
  </si>
  <si>
    <t>r_2189</t>
  </si>
  <si>
    <t>EX_octa_e</t>
  </si>
  <si>
    <t>octanoate exchange</t>
  </si>
  <si>
    <t xml:space="preserve">octa_e --&gt; </t>
  </si>
  <si>
    <t>r_1984</t>
  </si>
  <si>
    <t>EX_orn_e</t>
  </si>
  <si>
    <t>ornithine exchange</t>
  </si>
  <si>
    <t xml:space="preserve">orn_e --&gt; </t>
  </si>
  <si>
    <t>r_1987</t>
  </si>
  <si>
    <t>EX_pacald_e</t>
  </si>
  <si>
    <t>phenylacetaldehyde exchange</t>
  </si>
  <si>
    <t xml:space="preserve">pacald_e --&gt; </t>
  </si>
  <si>
    <t>r_2001</t>
  </si>
  <si>
    <t>EX_pap_e</t>
  </si>
  <si>
    <t>adenosine 3',5'-bismonophosphate exchange</t>
  </si>
  <si>
    <t xml:space="preserve">pap_e --&gt; </t>
  </si>
  <si>
    <t>r_1641</t>
  </si>
  <si>
    <t>EX_pectin_e</t>
  </si>
  <si>
    <t>pectin exchange</t>
  </si>
  <si>
    <t xml:space="preserve">pectin_e --&gt; </t>
  </si>
  <si>
    <t>r_1999</t>
  </si>
  <si>
    <t>EX_phe__L_e</t>
  </si>
  <si>
    <t>L-phenylalanine exchange</t>
  </si>
  <si>
    <t xml:space="preserve">phe__L_e --&gt; </t>
  </si>
  <si>
    <t>r_1903</t>
  </si>
  <si>
    <t>EX_pheac_e</t>
  </si>
  <si>
    <t>phenethyl acetate exchange</t>
  </si>
  <si>
    <t xml:space="preserve">pheac_e --&gt; </t>
  </si>
  <si>
    <t>r_2000</t>
  </si>
  <si>
    <t>EX_pi_e</t>
  </si>
  <si>
    <t>phosphate exchange</t>
  </si>
  <si>
    <t xml:space="preserve">pi_e &lt;=&gt; </t>
  </si>
  <si>
    <t>r_2005</t>
  </si>
  <si>
    <t>EX_pnto__R_e</t>
  </si>
  <si>
    <t>(R)-pantothenate exchange</t>
  </si>
  <si>
    <t xml:space="preserve">pnto__R_e --&gt; </t>
  </si>
  <si>
    <t>r_1548</t>
  </si>
  <si>
    <t>EX_pro__L_e</t>
  </si>
  <si>
    <t>L-proline exchange</t>
  </si>
  <si>
    <t xml:space="preserve">pro__L_e --&gt; </t>
  </si>
  <si>
    <t>r_1904</t>
  </si>
  <si>
    <t>EX_ptrc_e</t>
  </si>
  <si>
    <t>putrescine exchange</t>
  </si>
  <si>
    <t xml:space="preserve">ptrc_e --&gt; </t>
  </si>
  <si>
    <t>r_2024</t>
  </si>
  <si>
    <t>EX_pydx5p_e</t>
  </si>
  <si>
    <t>Pyridoxal 5'-phosphate exchange</t>
  </si>
  <si>
    <t xml:space="preserve">pydx5p_e --&gt; </t>
  </si>
  <si>
    <t>EX_pydxn_e</t>
  </si>
  <si>
    <t>pyridoxine exchange</t>
  </si>
  <si>
    <t xml:space="preserve">pydxn_e --&gt; </t>
  </si>
  <si>
    <t>r_2028</t>
  </si>
  <si>
    <t>EX_pyr_e</t>
  </si>
  <si>
    <t>pyruvate exchange</t>
  </si>
  <si>
    <t xml:space="preserve">pyr_e --&gt; </t>
  </si>
  <si>
    <t>r_2033</t>
  </si>
  <si>
    <t>EX_q9h2_e</t>
  </si>
  <si>
    <t>Ubiquinol exchange</t>
  </si>
  <si>
    <t xml:space="preserve">q9h2_e --&gt; </t>
  </si>
  <si>
    <t>EX_raffin_e</t>
  </si>
  <si>
    <t>raffinose exchange</t>
  </si>
  <si>
    <t xml:space="preserve">raffin_e --&gt; </t>
  </si>
  <si>
    <t>r_4043</t>
  </si>
  <si>
    <t>EX_rib__D_e</t>
  </si>
  <si>
    <t>D-ribose exchange</t>
  </si>
  <si>
    <t xml:space="preserve">rib__D_e --&gt; </t>
  </si>
  <si>
    <t>r_1716</t>
  </si>
  <si>
    <t>EX_ribflv_e</t>
  </si>
  <si>
    <t>riboflavin exchange</t>
  </si>
  <si>
    <t xml:space="preserve">ribflv_e --&gt; </t>
  </si>
  <si>
    <t>r_2038</t>
  </si>
  <si>
    <t>EX_sbt__D_e</t>
  </si>
  <si>
    <t>D-glucitol exchange</t>
  </si>
  <si>
    <t xml:space="preserve">sbt__D_e --&gt; </t>
  </si>
  <si>
    <t>r_1712</t>
  </si>
  <si>
    <t>EX_sbt__L_e</t>
  </si>
  <si>
    <t>L-glucitol exchange</t>
  </si>
  <si>
    <t xml:space="preserve">sbt__L_e --&gt; </t>
  </si>
  <si>
    <t>r_1886</t>
  </si>
  <si>
    <t>EX_ser__L_e</t>
  </si>
  <si>
    <t>L-serine exchange</t>
  </si>
  <si>
    <t xml:space="preserve">ser__L_e --&gt; </t>
  </si>
  <si>
    <t>r_1906</t>
  </si>
  <si>
    <t>EX_so3_e</t>
  </si>
  <si>
    <t>sulphite exchange</t>
  </si>
  <si>
    <t xml:space="preserve">so3_e --&gt; </t>
  </si>
  <si>
    <t>r_2061</t>
  </si>
  <si>
    <t>EX_so4_e</t>
  </si>
  <si>
    <t>sulphate exchange</t>
  </si>
  <si>
    <t xml:space="preserve">so4_e &lt;=&gt; </t>
  </si>
  <si>
    <t>r_2060</t>
  </si>
  <si>
    <t>EX_spmd_e</t>
  </si>
  <si>
    <t>spermidine exchange</t>
  </si>
  <si>
    <t xml:space="preserve">spmd_e --&gt; </t>
  </si>
  <si>
    <t>r_2051</t>
  </si>
  <si>
    <t>EX_sprm_e</t>
  </si>
  <si>
    <t>spermine exchange</t>
  </si>
  <si>
    <t xml:space="preserve">sprm_e --&gt; </t>
  </si>
  <si>
    <t>r_2052</t>
  </si>
  <si>
    <t>EX_srb__L_e</t>
  </si>
  <si>
    <t>L-sorbose exchange</t>
  </si>
  <si>
    <t xml:space="preserve">srb__L_e --&gt; </t>
  </si>
  <si>
    <t>r_1909</t>
  </si>
  <si>
    <t>EX_succ_e</t>
  </si>
  <si>
    <t>succinate exchange</t>
  </si>
  <si>
    <t xml:space="preserve">succ_e --&gt; </t>
  </si>
  <si>
    <t>r_2056</t>
  </si>
  <si>
    <t>EX_sucr_e</t>
  </si>
  <si>
    <t>sucrose exchange</t>
  </si>
  <si>
    <t xml:space="preserve">sucr_e --&gt; </t>
  </si>
  <si>
    <t>r_2058</t>
  </si>
  <si>
    <t>EX_tag_c</t>
  </si>
  <si>
    <t>Triacylglycerol exchange</t>
  </si>
  <si>
    <t xml:space="preserve">tag_c --&gt; </t>
  </si>
  <si>
    <t>EX_taur_e</t>
  </si>
  <si>
    <t>taurine exchange</t>
  </si>
  <si>
    <t xml:space="preserve">taur_e --&gt; </t>
  </si>
  <si>
    <t>r_2062</t>
  </si>
  <si>
    <t>EX_thm_e</t>
  </si>
  <si>
    <t>thiamine(1+) exchange</t>
  </si>
  <si>
    <t xml:space="preserve">thm_e --&gt; </t>
  </si>
  <si>
    <t>r_2067</t>
  </si>
  <si>
    <t>EX_thmmp_e</t>
  </si>
  <si>
    <t>thiamine(1+) monophosphate exchange</t>
  </si>
  <si>
    <t xml:space="preserve">thmmp_e --&gt; </t>
  </si>
  <si>
    <t>r_2068</t>
  </si>
  <si>
    <t>EX_thmpp_e</t>
  </si>
  <si>
    <t>thiamine(1+) diphosphate(1-) exchange</t>
  </si>
  <si>
    <t xml:space="preserve">thmpp_e --&gt; </t>
  </si>
  <si>
    <t>r_2066</t>
  </si>
  <si>
    <t>EX_thr__L_e</t>
  </si>
  <si>
    <t>L-threonine exchange</t>
  </si>
  <si>
    <t xml:space="preserve">thr__L_e --&gt; </t>
  </si>
  <si>
    <t>r_1911</t>
  </si>
  <si>
    <t>EX_thymd_e</t>
  </si>
  <si>
    <t>thymidine exchange</t>
  </si>
  <si>
    <t xml:space="preserve">thymd_e --&gt; </t>
  </si>
  <si>
    <t>r_2073</t>
  </si>
  <si>
    <t>EX_tre_e</t>
  </si>
  <si>
    <t>alpha,alpha-trehalose exchange</t>
  </si>
  <si>
    <t xml:space="preserve">tre_e --&gt; </t>
  </si>
  <si>
    <t>r_1650</t>
  </si>
  <si>
    <t>EX_trp__L_e</t>
  </si>
  <si>
    <t>L-tryptophan exchange</t>
  </si>
  <si>
    <t xml:space="preserve">trp__L_e --&gt; </t>
  </si>
  <si>
    <t>r_1912</t>
  </si>
  <si>
    <t>EX_ttdca_e</t>
  </si>
  <si>
    <t>myristate exchange</t>
  </si>
  <si>
    <t xml:space="preserve">ttdca_e --&gt; </t>
  </si>
  <si>
    <t>r_2193</t>
  </si>
  <si>
    <t>EX_tyr__L_e</t>
  </si>
  <si>
    <t>L-tyrosine exchange</t>
  </si>
  <si>
    <t xml:space="preserve">tyr__L_e --&gt; </t>
  </si>
  <si>
    <t>r_1913</t>
  </si>
  <si>
    <t>EX_ura_e</t>
  </si>
  <si>
    <t>uracil exchange</t>
  </si>
  <si>
    <t xml:space="preserve">ura_e --&gt; </t>
  </si>
  <si>
    <t>r_2090</t>
  </si>
  <si>
    <t>EX_urea_e</t>
  </si>
  <si>
    <t>urea exchange</t>
  </si>
  <si>
    <t xml:space="preserve">urea_e --&gt; </t>
  </si>
  <si>
    <t>r_2091</t>
  </si>
  <si>
    <t>EX_uri_e</t>
  </si>
  <si>
    <t>uridine exchange</t>
  </si>
  <si>
    <t xml:space="preserve">uri_e --&gt; </t>
  </si>
  <si>
    <t>r_2092</t>
  </si>
  <si>
    <t>EX_val__L_e</t>
  </si>
  <si>
    <t>L-valine exchange</t>
  </si>
  <si>
    <t xml:space="preserve">val__L_e --&gt; </t>
  </si>
  <si>
    <t>r_1914</t>
  </si>
  <si>
    <t>EX_xan_e</t>
  </si>
  <si>
    <t>9H-xanthine exchange</t>
  </si>
  <si>
    <t xml:space="preserve">xan_e --&gt; </t>
  </si>
  <si>
    <t>r_1630</t>
  </si>
  <si>
    <t>EX_xtsn_e</t>
  </si>
  <si>
    <t>xanthosine exchange</t>
  </si>
  <si>
    <t xml:space="preserve">xtsn_e --&gt; </t>
  </si>
  <si>
    <t>r_2102</t>
  </si>
  <si>
    <t>EX_xyl__D_e</t>
  </si>
  <si>
    <t>D-xylose exchange</t>
  </si>
  <si>
    <t xml:space="preserve">xyl__D_e --&gt; </t>
  </si>
  <si>
    <t>r_1718</t>
  </si>
  <si>
    <t>EX_xylt_e</t>
  </si>
  <si>
    <t>xylitol exchange</t>
  </si>
  <si>
    <t xml:space="preserve">xylt_e --&gt; </t>
  </si>
  <si>
    <t>r_2104</t>
  </si>
  <si>
    <t>EX_zn2_e</t>
  </si>
  <si>
    <t>Zn2+ exchange</t>
  </si>
  <si>
    <t xml:space="preserve">zn2_e &lt;=&gt; </t>
  </si>
  <si>
    <t>EX_zymst_e</t>
  </si>
  <si>
    <t>zymosterol exchange</t>
  </si>
  <si>
    <t xml:space="preserve">zymst_e --&gt; </t>
  </si>
  <si>
    <t>r_2106</t>
  </si>
  <si>
    <t>F1PP_c</t>
  </si>
  <si>
    <t>D-fructose 1-phosphate phosphatase</t>
  </si>
  <si>
    <t>f1p_c + h2o_c --&gt; fru_c + pi_c</t>
  </si>
  <si>
    <t>R08548</t>
  </si>
  <si>
    <t>FACOA120tabc_x</t>
  </si>
  <si>
    <t>fatty acyl-CoA transport via ABC system (C12:0)</t>
  </si>
  <si>
    <t>atp_c + ddcacoa_c + h2o_c --&gt; adp_c + ddcacoa_x + h_c + pi_c</t>
  </si>
  <si>
    <t>rt4799 and rt1269</t>
  </si>
  <si>
    <t>r_2219</t>
  </si>
  <si>
    <t>FACOA140tabc_x</t>
  </si>
  <si>
    <t>fatty acyl-CoA transport via ABC system (C14:0)</t>
  </si>
  <si>
    <t>atp_c + h2o_c + tdcoa_c --&gt; adp_c + h_c + pi_c + tdcoa_x</t>
  </si>
  <si>
    <t>r_2220</t>
  </si>
  <si>
    <t>FACOA160tabc_x</t>
  </si>
  <si>
    <t>fatty acyl-CoA transport via ABC system (C16:0)</t>
  </si>
  <si>
    <t>atp_c + h2o_c + pmtcoa_c --&gt; adp_c + h_c + pi_c + pmtcoa_x</t>
  </si>
  <si>
    <t>r_2221</t>
  </si>
  <si>
    <t>FACOA161tabc_x</t>
  </si>
  <si>
    <t>fatty acyl-CoA transport via ABC system (C16:1)</t>
  </si>
  <si>
    <t>atp_c + h2o_c + hdcoa_c --&gt; adp_c + h_c + hdcoa_x + pi_c</t>
  </si>
  <si>
    <t>r_2222</t>
  </si>
  <si>
    <t>FACOA180tabc_x</t>
  </si>
  <si>
    <t>fatty acyl-CoA transport via ABC system (C18:0)</t>
  </si>
  <si>
    <t>atp_c + h2o_c + stcoa_c --&gt; adp_c + h_c + pi_c + stcoa_x</t>
  </si>
  <si>
    <t>r_2223</t>
  </si>
  <si>
    <t>FACOA181tabc_x</t>
  </si>
  <si>
    <t>fatty acyl-CoA transport via ABC system (C18:1)</t>
  </si>
  <si>
    <t>atp_c + h2o_c + odecoa_c --&gt; adp_c + h_c + odecoa_x + pi_c</t>
  </si>
  <si>
    <t>r_2224</t>
  </si>
  <si>
    <t>FACOA200tabc_x</t>
  </si>
  <si>
    <t>fatty acyl-CoA transport via ABC system (C20:0)</t>
  </si>
  <si>
    <t>atp_c + h2o_c + icoscoa_c --&gt; adp_c + h_c + icoscoa_x + pi_c</t>
  </si>
  <si>
    <t>r_2225</t>
  </si>
  <si>
    <t>FACOA220tabc_x</t>
  </si>
  <si>
    <t>fatty acyl-CoA transport via ABC system (C22:0)</t>
  </si>
  <si>
    <t>atp_c + docoscoa_c + h2o_c --&gt; adp_c + docoscoa_x + h_c + pi_c</t>
  </si>
  <si>
    <t>r_2226</t>
  </si>
  <si>
    <t>FACOA240tabc_x</t>
  </si>
  <si>
    <t>fatty acyl-CoA transport via ABC system (C24:0)</t>
  </si>
  <si>
    <t>atp_c + h2o_c + ttccoa_c --&gt; adp_c + h_c + pi_c + ttccoa_x</t>
  </si>
  <si>
    <t>r_2227</t>
  </si>
  <si>
    <t>FACOA260tabc_x</t>
  </si>
  <si>
    <t>fatty acyl-CoA transport via ABC system (C26:0)</t>
  </si>
  <si>
    <t>atp_c + h2o_c + hxccoa_c --&gt; adp_c + h_c + hxccoa_x + pi_c</t>
  </si>
  <si>
    <t>r_2228</t>
  </si>
  <si>
    <t>FACOAE100_c</t>
  </si>
  <si>
    <t>acyl-CoA thioesterase (n-C10:0)</t>
  </si>
  <si>
    <t>dcacoa_c + h2o_c --&gt; coa_c + dca_c + h_c</t>
  </si>
  <si>
    <t>rt4680 or rt0088</t>
  </si>
  <si>
    <t>3.1.2.2</t>
  </si>
  <si>
    <t>FACOAE100_x</t>
  </si>
  <si>
    <t>dcacoa_x + h2o_x --&gt; coa_x + dca_x + h_x</t>
  </si>
  <si>
    <t>rt7680 or rt5558</t>
  </si>
  <si>
    <t>r_0844</t>
  </si>
  <si>
    <t>FACOAE120_c</t>
  </si>
  <si>
    <t>acyl-CoA thioesterase (n-C12:0)</t>
  </si>
  <si>
    <t>ddcacoa_c + h2o_c --&gt; coa_c + ddca_c + h_c</t>
  </si>
  <si>
    <t>FACOAE120_x</t>
  </si>
  <si>
    <t>ddcacoa_x + h2o_x --&gt; coa_x + ddca_x + h_x</t>
  </si>
  <si>
    <t>r_0845</t>
  </si>
  <si>
    <t>FACOAE140_c</t>
  </si>
  <si>
    <t>acyl-CoA thioesterase (n-C14:0)</t>
  </si>
  <si>
    <t>h2o_c + tdcoa_c --&gt; coa_c + h_c + ttdca_c</t>
  </si>
  <si>
    <t>FACOAE140_x</t>
  </si>
  <si>
    <t>h2o_x + tdcoa_x --&gt; coa_x + h_x + ttdca_x</t>
  </si>
  <si>
    <t>r_0848</t>
  </si>
  <si>
    <t>FACOAE160_c</t>
  </si>
  <si>
    <t>acyl-CoA thioesterase (n-C16:0)</t>
  </si>
  <si>
    <t>h2o_c + pmtcoa_c --&gt; coa_c + h_c + hdca_c</t>
  </si>
  <si>
    <t>FACOAE160_x</t>
  </si>
  <si>
    <t>h2o_x + pmtcoa_x --&gt; coa_x + h_x + hdca_x</t>
  </si>
  <si>
    <t>R01274</t>
  </si>
  <si>
    <t>r_0847</t>
  </si>
  <si>
    <t>FACOAE161_c</t>
  </si>
  <si>
    <t>acyl-CoA thioesterase (n-16:1)</t>
  </si>
  <si>
    <t>h2o_c + hdcoa_c --&gt; coa_c + h_c + hdcea_c</t>
  </si>
  <si>
    <t>FACOAE161_x</t>
  </si>
  <si>
    <t>h2o_x + hdcoa_x --&gt; coa_x + h_x + hdcea_x</t>
  </si>
  <si>
    <t>r_2234</t>
  </si>
  <si>
    <t>FACOAE180_c</t>
  </si>
  <si>
    <t>acyl-CoA thioesterase (n-C18:0)</t>
  </si>
  <si>
    <t>h2o_c + stcoa_c --&gt; coa_c + h_c + ocdca_c</t>
  </si>
  <si>
    <t>FACOAE180_x</t>
  </si>
  <si>
    <t>h2o_x + stcoa_x --&gt; coa_x + h_x + ocdca_x</t>
  </si>
  <si>
    <t>R08174</t>
  </si>
  <si>
    <t>r_0849</t>
  </si>
  <si>
    <t>FACOAE181_c</t>
  </si>
  <si>
    <t>acyl-CoA thioesterase (n-18:1)</t>
  </si>
  <si>
    <t>h2o_c + odecoa_c --&gt; coa_c + h_c + ocdcea_c</t>
  </si>
  <si>
    <t>FACOAE181_x</t>
  </si>
  <si>
    <t>h2o_x + odecoa_x --&gt; coa_x + h_x + ocdcea_x</t>
  </si>
  <si>
    <t>R08176</t>
  </si>
  <si>
    <t>r_2235</t>
  </si>
  <si>
    <t>FACOAE182_c</t>
  </si>
  <si>
    <t>acyl-CoA thioesterase (n-18:2)</t>
  </si>
  <si>
    <t>h2o_c + linocoa_c --&gt; coa_c + h_c + linoea_c</t>
  </si>
  <si>
    <t>FACOAE182_x</t>
  </si>
  <si>
    <t>h2o_x + linocoa_x --&gt; coa_x + h_x + linoea_x</t>
  </si>
  <si>
    <t>FACOAE183_c</t>
  </si>
  <si>
    <t>acyl-CoA thioesterase (n-18:3)</t>
  </si>
  <si>
    <t>h2o_c + linolncoa_c --&gt; coa_c + h_c + linolen_c</t>
  </si>
  <si>
    <t>FACOAE183_x</t>
  </si>
  <si>
    <t>h2o_x + linolncoa_x --&gt; coa_x + h_x + linolen_x</t>
  </si>
  <si>
    <t>FACOAE220_c</t>
  </si>
  <si>
    <t>acyl-CoA thioesterase (n-22:0)</t>
  </si>
  <si>
    <t>docoscoa_c + h2o_c --&gt; coa_c + docosa_c + h_c</t>
  </si>
  <si>
    <t>FACOAE220_x</t>
  </si>
  <si>
    <t>docoscoa_x + h2o_x --&gt; coa_x + docosa_x + h_x</t>
  </si>
  <si>
    <t>FACOAE240_c</t>
  </si>
  <si>
    <t>acyl-CoA thioesterase (n-24:0)</t>
  </si>
  <si>
    <t>h2o_c + ttccoa_c --&gt; coa_c + h_c + ttcosa_c</t>
  </si>
  <si>
    <t>FACOAE240_x</t>
  </si>
  <si>
    <t>h2o_x + ttccoa_x --&gt; coa_x + h_x + ttcosa_x</t>
  </si>
  <si>
    <t>FACOAE40_c</t>
  </si>
  <si>
    <t>acyl-CoA thioesterase (n-4:0)</t>
  </si>
  <si>
    <t>btcoa_c + h2o_c --&gt; but_c + coa_c + h_c</t>
  </si>
  <si>
    <t>FACOAE40_x</t>
  </si>
  <si>
    <t>btcoa_x + h2o_x --&gt; but_x + coa_x + h_x</t>
  </si>
  <si>
    <t>r_2232</t>
  </si>
  <si>
    <t>FACOAE60_c</t>
  </si>
  <si>
    <t>acyl-CoA thioesterase (n-6:0)</t>
  </si>
  <si>
    <t>h2o_c + hxcoa_c --&gt; coa_c + h_c + hxa_c</t>
  </si>
  <si>
    <t>FACOAE60_x</t>
  </si>
  <si>
    <t>h2o_x + hxcoa_x --&gt; coa_x + h_x + hxa_x</t>
  </si>
  <si>
    <t>r_2233</t>
  </si>
  <si>
    <t>FACOAE80_c</t>
  </si>
  <si>
    <t>acyl-CoA thioesterase (n-C8:0)</t>
  </si>
  <si>
    <t>h2o_c + occoa_c --&gt; coa_c + h_c + octa_c</t>
  </si>
  <si>
    <t>FACOAE80_x</t>
  </si>
  <si>
    <t>h2o_x + occoa_x --&gt; coa_x + h_x + octa_x</t>
  </si>
  <si>
    <t>r_0850</t>
  </si>
  <si>
    <t>FACOAL100_x</t>
  </si>
  <si>
    <t>fatty-acid--CoA ligase (decanoate)</t>
  </si>
  <si>
    <t>atp_x + coa_x + dca_x --&gt; amp_x + dcacoa_x + ppi_x</t>
  </si>
  <si>
    <t>rt4187 or rt7761</t>
  </si>
  <si>
    <t>6.2.1.3</t>
  </si>
  <si>
    <t>R00390</t>
  </si>
  <si>
    <t>r_0399</t>
  </si>
  <si>
    <t>FACOAL120_l</t>
  </si>
  <si>
    <t>fatty-acid--CoA ligase (dodecanoate), lipid particle</t>
  </si>
  <si>
    <t>atp_l + coa_l + ddca_l --&gt; amp_l + ddcacoa_l + ppi_l</t>
  </si>
  <si>
    <t>rt2799</t>
  </si>
  <si>
    <t>r_2200</t>
  </si>
  <si>
    <t>FACOAL120_rm</t>
  </si>
  <si>
    <t>atp_rm + coa_rm + ddca_rm --&gt; amp_rm + ddcacoa_rm + ppi_rm</t>
  </si>
  <si>
    <t>r_2194</t>
  </si>
  <si>
    <t>FACOAL120_x</t>
  </si>
  <si>
    <t>atp_x + coa_x + ddca_x --&gt; amp_x + ddcacoa_x + ppi_x</t>
  </si>
  <si>
    <t>r_0400</t>
  </si>
  <si>
    <t>FACOAL140_l</t>
  </si>
  <si>
    <t>fatty-acid--CoA ligase (tetradecanoate), lipid particle</t>
  </si>
  <si>
    <t>atp_l + coa_l + ttdca_l --&gt; amp_l + ppi_l + tdcoa_l</t>
  </si>
  <si>
    <t>r_2201</t>
  </si>
  <si>
    <t>FACOAL140_rm</t>
  </si>
  <si>
    <t>atp_rm + coa_rm + ttdca_rm --&gt; amp_rm + ppi_rm + tdcoa_rm</t>
  </si>
  <si>
    <t>r_2195</t>
  </si>
  <si>
    <t>FACOAL140_x</t>
  </si>
  <si>
    <t>atp_x + coa_x + ttdca_x --&gt; amp_x + ppi_x + tdcoa_x</t>
  </si>
  <si>
    <t>r_0412</t>
  </si>
  <si>
    <t>FACOAL160_l</t>
  </si>
  <si>
    <t>fatty-acid--CoA ligase (hexadecanoate), lipid particle</t>
  </si>
  <si>
    <t>atp_l + coa_l + hdca_l --&gt; amp_l + pmtcoa_l + ppi_l</t>
  </si>
  <si>
    <t>r_2202</t>
  </si>
  <si>
    <t>FACOAL160_rm</t>
  </si>
  <si>
    <t>atp_rm + coa_rm + hdca_rm --&gt; amp_rm + pmtcoa_rm + ppi_rm</t>
  </si>
  <si>
    <t>r_2196</t>
  </si>
  <si>
    <t>FACOAL160_x</t>
  </si>
  <si>
    <t>atp_x + coa_x + hdca_x --&gt; amp_x + pmtcoa_x + ppi_x</t>
  </si>
  <si>
    <t>r_0402</t>
  </si>
  <si>
    <t>FACOAL161_l</t>
  </si>
  <si>
    <t>fatty-acid--CoA ligase (n-C16:1)</t>
  </si>
  <si>
    <t>atp_l + coa_l + hdcea_l --&gt; amp_l + hdcoa_l + ppi_l</t>
  </si>
  <si>
    <t>r_2203</t>
  </si>
  <si>
    <t>FACOAL161_rm</t>
  </si>
  <si>
    <t>atp_rm + coa_rm + hdcea_rm --&gt; amp_rm + hdcoa_rm + ppi_rm</t>
  </si>
  <si>
    <t>r_2197</t>
  </si>
  <si>
    <t>FACOAL161_x</t>
  </si>
  <si>
    <t>atp_x + coa_x + hdcea_x --&gt; amp_x + hdcoa_x + ppi_x</t>
  </si>
  <si>
    <t>r_2206</t>
  </si>
  <si>
    <t>FACOAL180_l</t>
  </si>
  <si>
    <t>fatty-acid--CoA ligase (n-C18:0)</t>
  </si>
  <si>
    <t>atp_l + coa_l + ocdca_l --&gt; amp_l + ppi_l + stcoa_l</t>
  </si>
  <si>
    <t>r_2204</t>
  </si>
  <si>
    <t>FACOAL180_rm</t>
  </si>
  <si>
    <t>atp_rm + coa_rm + ocdca_rm --&gt; amp_rm + ppi_rm + stcoa_rm</t>
  </si>
  <si>
    <t>r_2198</t>
  </si>
  <si>
    <t>FACOAL180_x</t>
  </si>
  <si>
    <t>atp_x + coa_x + ocdca_x --&gt; amp_x + ppi_x + stcoa_x</t>
  </si>
  <si>
    <t>r_2207</t>
  </si>
  <si>
    <t>FACOAL181_l</t>
  </si>
  <si>
    <t>fatty-acid--CoA ligase (n-C18:1)</t>
  </si>
  <si>
    <t>atp_l + coa_l + ocdcea_l --&gt; amp_l + odecoa_l + ppi_l</t>
  </si>
  <si>
    <t>r_2205</t>
  </si>
  <si>
    <t>FACOAL181_rm</t>
  </si>
  <si>
    <t>atp_rm + coa_rm + ocdcea_rm --&gt; amp_rm + odecoa_rm + ppi_rm</t>
  </si>
  <si>
    <t>r_2199</t>
  </si>
  <si>
    <t>FACOAL181_x</t>
  </si>
  <si>
    <t>atp_x + coa_x + ocdcea_x --&gt; amp_x + odecoa_x + ppi_x</t>
  </si>
  <si>
    <t>r_2208</t>
  </si>
  <si>
    <t>FACOAL182_l</t>
  </si>
  <si>
    <t>fatty-acid--CoA ligase (n-C18:2)</t>
  </si>
  <si>
    <t>atp_l + coa_l + linoea_l --&gt; amp_l + linocoa_l + ppi_l</t>
  </si>
  <si>
    <t>FACOAL182_rm</t>
  </si>
  <si>
    <t>atp_rm + coa_rm + linoea_rm --&gt; amp_rm + linocoa_rm + ppi_rm</t>
  </si>
  <si>
    <t>FACOAL182_x</t>
  </si>
  <si>
    <t>atp_x + coa_x + linoea_x --&gt; amp_x + linocoa_x + ppi_x</t>
  </si>
  <si>
    <t>FACOAL183_l</t>
  </si>
  <si>
    <t>fatty-acid--CoA ligase (n-C18:3)</t>
  </si>
  <si>
    <t>atp_l + coa_l + linolen_l --&gt; amp_l + linolncoa_l + ppi_l</t>
  </si>
  <si>
    <t>FACOAL183_rm</t>
  </si>
  <si>
    <t>atp_rm + coa_rm + linolen_rm --&gt; amp_rm + linolncoa_rm + ppi_rm</t>
  </si>
  <si>
    <t>FACOAL183_x</t>
  </si>
  <si>
    <t>atp_x + coa_x + linolen_x --&gt; amp_x + linolncoa_x + ppi_x</t>
  </si>
  <si>
    <t>FACOAL200_en</t>
  </si>
  <si>
    <t>fatty-acid--CoA ligase (arachidate)</t>
  </si>
  <si>
    <t>arach_en + atp_en + coa_en --&gt; amp_en + icoscoa_en + ppi_en</t>
  </si>
  <si>
    <t>rt7380</t>
  </si>
  <si>
    <t>r_2209</t>
  </si>
  <si>
    <t>FACOAL200_l</t>
  </si>
  <si>
    <t>arach_l + atp_l + coa_l --&gt; amp_l + icoscoa_l + ppi_l</t>
  </si>
  <si>
    <t>rt1544</t>
  </si>
  <si>
    <t>FACOAL200_rm</t>
  </si>
  <si>
    <t>arach_rm + atp_rm + coa_rm --&gt; amp_rm + icoscoa_rm + ppi_rm</t>
  </si>
  <si>
    <t>FACOAL200_x</t>
  </si>
  <si>
    <t>arach_x + atp_x + coa_x --&gt; amp_x + icoscoa_x + ppi_x</t>
  </si>
  <si>
    <t>rt7761</t>
  </si>
  <si>
    <t>FACOAL220_en</t>
  </si>
  <si>
    <t>fatty-acid--CoA ligase (behenate)</t>
  </si>
  <si>
    <t>atp_en + coa_en + docosac_en --&gt; amp_en + docoscoa_en + ppi_en</t>
  </si>
  <si>
    <t>r_2210</t>
  </si>
  <si>
    <t>FACOAL220_l</t>
  </si>
  <si>
    <t>atp_l + coa_l + docosac_l --&gt; amp_l + docoscoa_l + ppi_l</t>
  </si>
  <si>
    <t>r_2216</t>
  </si>
  <si>
    <t>FACOAL220_rm</t>
  </si>
  <si>
    <t>atp_rm + coa_rm + docosac_rm --&gt; amp_rm + docoscoa_rm + ppi_rm</t>
  </si>
  <si>
    <t>r_2213</t>
  </si>
  <si>
    <t>FACOAL220_x</t>
  </si>
  <si>
    <t>atp_x + coa_x + docosac_x --&gt; amp_x + docoscoa_x + ppi_x</t>
  </si>
  <si>
    <t>FACOAL240_en</t>
  </si>
  <si>
    <t>fatty-acid--CoA ligase (lignoceric acid)</t>
  </si>
  <si>
    <t>r_2211</t>
  </si>
  <si>
    <t>FACOAL240_l</t>
  </si>
  <si>
    <t>r_2217</t>
  </si>
  <si>
    <t>FACOAL240_rm</t>
  </si>
  <si>
    <t>r_2214</t>
  </si>
  <si>
    <t>FACOAL240_x</t>
  </si>
  <si>
    <t>FACOAL260_en</t>
  </si>
  <si>
    <t>fatty-acid--CoA ligase (cerotic acid)</t>
  </si>
  <si>
    <t>atp_en + coa_en + 4.0 h_en + hxca_en --&gt; amp_en + hxccoa_en + ppi_en</t>
  </si>
  <si>
    <t>r_2212</t>
  </si>
  <si>
    <t>FACOAL260_l</t>
  </si>
  <si>
    <t>atp_l + coa_l + 4.0 h_l + hxca_l --&gt; amp_l + hxccoa_l + ppi_l</t>
  </si>
  <si>
    <t>r_2218</t>
  </si>
  <si>
    <t>FACOAL260_rm</t>
  </si>
  <si>
    <t>atp_rm + coa_rm + 4.0 h_rm + hxca_rm --&gt; amp_rm + hxccoa_rm + ppi_rm</t>
  </si>
  <si>
    <t>r_2215</t>
  </si>
  <si>
    <t>FACOAL260_x</t>
  </si>
  <si>
    <t>atp_x + coa_x + 4.0 h_x + hxca_x --&gt; amp_x + hxccoa_x + ppi_x</t>
  </si>
  <si>
    <t>FACOAL80_x</t>
  </si>
  <si>
    <t>fatty-acid--CoA ligase (octanoate)</t>
  </si>
  <si>
    <t>atp_x + coa_x + octa_x --&gt; amp_x + occoa_x + ppi_x</t>
  </si>
  <si>
    <t>r_0410</t>
  </si>
  <si>
    <t>FADH2t_c_m</t>
  </si>
  <si>
    <t>fadH2 transport</t>
  </si>
  <si>
    <t>rt5791</t>
  </si>
  <si>
    <t>r_1151</t>
  </si>
  <si>
    <t>FALDH_c</t>
  </si>
  <si>
    <t>formaldehyde dehydrogenase</t>
  </si>
  <si>
    <t>fald_c + gthrd_c + nad_c --&gt; Sfglutth_c + h_c + nadh_c</t>
  </si>
  <si>
    <t>rt5740</t>
  </si>
  <si>
    <t>1.1.1.284</t>
  </si>
  <si>
    <t>r_0443</t>
  </si>
  <si>
    <t>FBA2_c</t>
  </si>
  <si>
    <t>D-fructose 1-phosphate D-glyceraldehyde-3-phosphate-lyase</t>
  </si>
  <si>
    <t>f1p_c &lt;=&gt; dhap_c + glyald_c</t>
  </si>
  <si>
    <t>rt7052</t>
  </si>
  <si>
    <t>4.1.2.13</t>
  </si>
  <si>
    <t>R02568</t>
  </si>
  <si>
    <t>r_0322</t>
  </si>
  <si>
    <t>FBA3_c</t>
  </si>
  <si>
    <t>sedoheptulose 1,7-bisphosphate D-glyceraldehyde-3-phosphate-lyase</t>
  </si>
  <si>
    <t>s17bp_c &lt;=&gt; dhap_c + e4p_c</t>
  </si>
  <si>
    <t>R01829</t>
  </si>
  <si>
    <t>r_0990</t>
  </si>
  <si>
    <t>FBA_c</t>
  </si>
  <si>
    <t>fructose-bisphosphate aldolase</t>
  </si>
  <si>
    <t>fdp_c &lt;=&gt; dhap_c + g3p_c</t>
  </si>
  <si>
    <t>R01068</t>
  </si>
  <si>
    <t>r_0450</t>
  </si>
  <si>
    <t>FBP2_c</t>
  </si>
  <si>
    <t>fructose-2,6-bisphosphate 2-phosphatase</t>
  </si>
  <si>
    <t>f26bp_c + h2o_c --&gt; f6p_c + pi_c</t>
  </si>
  <si>
    <t>rt6827 or rt7376</t>
  </si>
  <si>
    <t>3.1.3.46</t>
  </si>
  <si>
    <t>R00763</t>
  </si>
  <si>
    <t>r_0448</t>
  </si>
  <si>
    <t>FBP_c</t>
  </si>
  <si>
    <t>fructose-bisphosphatase</t>
  </si>
  <si>
    <t>fdp_c + h2o_c --&gt; f6p_c + pi_c</t>
  </si>
  <si>
    <t>rt7055</t>
  </si>
  <si>
    <t>3.1.3.11</t>
  </si>
  <si>
    <t>R00762</t>
  </si>
  <si>
    <t>r_0449</t>
  </si>
  <si>
    <t>FCLT_m</t>
  </si>
  <si>
    <t>ferrochelatase</t>
  </si>
  <si>
    <t>fe2_m + ppp9_m --&gt; 2.0 h_m + pheme_m</t>
  </si>
  <si>
    <t>rt7907</t>
  </si>
  <si>
    <t>4.99.1.1</t>
  </si>
  <si>
    <t>R00310</t>
  </si>
  <si>
    <t>r_0436</t>
  </si>
  <si>
    <t>FDH_c</t>
  </si>
  <si>
    <t>formate dehydrogenase</t>
  </si>
  <si>
    <t>for_c + nad_c --&gt; co2_c + nadh_c</t>
  </si>
  <si>
    <t>rt3584</t>
  </si>
  <si>
    <t>1.2.1.2</t>
  </si>
  <si>
    <t>R00519</t>
  </si>
  <si>
    <t>r_0445</t>
  </si>
  <si>
    <t>FE2t_c_e</t>
  </si>
  <si>
    <t>iron (II) transport</t>
  </si>
  <si>
    <t>fe2_e --&gt; fe2_c</t>
  </si>
  <si>
    <t>rt2087 or rt0996</t>
  </si>
  <si>
    <t>r_1178</t>
  </si>
  <si>
    <t>FE2t_c_m</t>
  </si>
  <si>
    <t>fe2_c --&gt; fe2_m</t>
  </si>
  <si>
    <t>r_1179</t>
  </si>
  <si>
    <t>FE3t_c_e</t>
  </si>
  <si>
    <t>Fe3+ transport</t>
  </si>
  <si>
    <t>fe3_e --&gt; fe3_c</t>
  </si>
  <si>
    <t>rt7477 and rt0996</t>
  </si>
  <si>
    <t>FECOOR_m</t>
  </si>
  <si>
    <t>ferrocytochrome-c:oxygen oxidoreductase</t>
  </si>
  <si>
    <t>4.0 focytC_m + 8.0 h_m + o2_m --&gt; 4.0 ficytC_m + 2.0 h2o_m + 4.0 h_c</t>
  </si>
  <si>
    <t>(rtm274 or rtm278) and rtm249 and (rtm199 or rtm194) and (((rt3401 or rt3160) and rt0797 and rt3417 and rt4138 and (rt2984 or rt4907) and rt2949 and rt4639 and rt0434 and rt5260 and rt2317) or (rt3401 and rt3794 and rt2577 and rt1326 and rt5312 and rt0353))</t>
  </si>
  <si>
    <t>1.7.2.1</t>
  </si>
  <si>
    <t>R00081</t>
  </si>
  <si>
    <t>r_0438</t>
  </si>
  <si>
    <t>FECOSTt_c_rm</t>
  </si>
  <si>
    <t>fecosterol transport</t>
  </si>
  <si>
    <t>fecost_c &lt;=&gt; fecost_rm</t>
  </si>
  <si>
    <t>r_3550</t>
  </si>
  <si>
    <t>FECOSTt_l_rm</t>
  </si>
  <si>
    <t>fecost_rm &lt;=&gt; fecost_l</t>
  </si>
  <si>
    <t>r_3718</t>
  </si>
  <si>
    <t>FECPOR_m</t>
  </si>
  <si>
    <t>ferrocytochrome-c:hydrogen-peroxide oxidoreductase</t>
  </si>
  <si>
    <t>2.0 focytC_m + h2o2_m + 2.0 h_m --&gt; 2.0 ficytC_m + 2.0 h2o_m</t>
  </si>
  <si>
    <t>rt0434 and (rt4793 or rt2443)</t>
  </si>
  <si>
    <t>1.11.1.5</t>
  </si>
  <si>
    <t>R00017</t>
  </si>
  <si>
    <t>r_0437</t>
  </si>
  <si>
    <t>FECRq9_m</t>
  </si>
  <si>
    <t>ubiquinol:ferricytochrome c reductase</t>
  </si>
  <si>
    <t>2.0 ficytC_m + 2.0 h_m + q9h2_m --&gt; 2.0 focytC_m + 4.0 h_c + q9_m</t>
  </si>
  <si>
    <t>(rtm341 or rtm182 or rtm185) and rt1337 and rt7313 and rt5246 and rt7390 and rt6863 and rt5240 and rt4598 and rt0830 and rt3250 and rt0434</t>
  </si>
  <si>
    <t>1.10.2.2</t>
  </si>
  <si>
    <t>FER_c</t>
  </si>
  <si>
    <t>ferric-chelate reductase</t>
  </si>
  <si>
    <t>2.0 fe3_e + nadh_c --&gt; 2.0 fe2_e + h_c + nad_c</t>
  </si>
  <si>
    <t>rt7329</t>
  </si>
  <si>
    <t>1.16.1.7</t>
  </si>
  <si>
    <t>rxn27853_c0</t>
  </si>
  <si>
    <t>Known for being plant's iron uptake mechanism, reducing fe3 to soluble fe2. DeepLoc predict localization at cell envelope as 2nd choice (1st choice ER membrane). Reference Jeong and Connolly. 2015. Plant Science. 176, 6, 709-714.</t>
  </si>
  <si>
    <t>FKYNH_c</t>
  </si>
  <si>
    <t>N-formyl-L-kynurenine amidohydrolase</t>
  </si>
  <si>
    <t>Lfmkynr_c + h2o_c --&gt; Lkynr_c + for_c + h_c</t>
  </si>
  <si>
    <t>rt6420 or rt0172 or rt3408</t>
  </si>
  <si>
    <t>3.5.1.9</t>
  </si>
  <si>
    <t>R01959</t>
  </si>
  <si>
    <t>r_0762</t>
  </si>
  <si>
    <t>FMETTRS_m</t>
  </si>
  <si>
    <t>methionyl-tRNA formyltransferase</t>
  </si>
  <si>
    <t>10fthf_m + mettrna_m --&gt; fmettrna_m + h_m + thf_m</t>
  </si>
  <si>
    <t>rt3531</t>
  </si>
  <si>
    <t>2.1.2.9</t>
  </si>
  <si>
    <t>R03940</t>
  </si>
  <si>
    <t>r_0728</t>
  </si>
  <si>
    <t>FMNAT_m</t>
  </si>
  <si>
    <t>atp_m + fmn_m + h_m --&gt; fad_m + ppi_m</t>
  </si>
  <si>
    <t>r_1790</t>
  </si>
  <si>
    <t>FOLD3_m</t>
  </si>
  <si>
    <t>2ahhmd_m + 4abz_m --&gt; dhpt_m + ppi_m</t>
  </si>
  <si>
    <t>R03067</t>
  </si>
  <si>
    <t>r_0351</t>
  </si>
  <si>
    <t>FOLR_c</t>
  </si>
  <si>
    <t>Folate reductase</t>
  </si>
  <si>
    <t>fol_c + h_c + nadph_c --&gt; dhf_c + nadp_c</t>
  </si>
  <si>
    <t>R02235</t>
  </si>
  <si>
    <t>FOLR_m</t>
  </si>
  <si>
    <t>fol_m + h_m + nadph_m --&gt; dhf_m + nadp_m</t>
  </si>
  <si>
    <t>FOLt_c_e</t>
  </si>
  <si>
    <t>folic acid transport</t>
  </si>
  <si>
    <t>fol_e &lt;=&gt; fol_c</t>
  </si>
  <si>
    <t>r_1164</t>
  </si>
  <si>
    <t>FOMETRi_m</t>
  </si>
  <si>
    <t>tetrahydrofolate aminomethyltransferase</t>
  </si>
  <si>
    <t>h2o_m + methf_m --&gt; 5fthf_m + h_m</t>
  </si>
  <si>
    <t>rt6816 and rt4530 and rt1672 and rt1837</t>
  </si>
  <si>
    <t>2.1.2.10</t>
  </si>
  <si>
    <t>R02300</t>
  </si>
  <si>
    <t>r_1030</t>
  </si>
  <si>
    <t>FORt_c_e</t>
  </si>
  <si>
    <t>formate transport</t>
  </si>
  <si>
    <t>for_e &lt;=&gt; for_c</t>
  </si>
  <si>
    <t>r_1795</t>
  </si>
  <si>
    <t>FORt_c_m</t>
  </si>
  <si>
    <t>for_m --&gt; for_c</t>
  </si>
  <si>
    <t>r_1794</t>
  </si>
  <si>
    <t>FRDPt_c_l</t>
  </si>
  <si>
    <t>Farnesyl diphosphate transport</t>
  </si>
  <si>
    <t>frdp_l &lt;=&gt; frdp_c</t>
  </si>
  <si>
    <t>FRDPt_c_m</t>
  </si>
  <si>
    <t>farnesyl diphosphate transport</t>
  </si>
  <si>
    <t>frdp_c &lt;=&gt; frdp_m</t>
  </si>
  <si>
    <t>r_1766</t>
  </si>
  <si>
    <t>FRD_c</t>
  </si>
  <si>
    <t>soluble fumarate reductase</t>
  </si>
  <si>
    <t>fadh2_c + fum_c &lt;=&gt; fad_c + h_c + succ_c</t>
  </si>
  <si>
    <t>rt3052</t>
  </si>
  <si>
    <t>1.3.1.6</t>
  </si>
  <si>
    <t>R00408</t>
  </si>
  <si>
    <t>r_0455</t>
  </si>
  <si>
    <t>FRMDAH_c</t>
  </si>
  <si>
    <t>Formamide amidohydrolase</t>
  </si>
  <si>
    <t>frmd_c + h2o_c --&gt; for_c + nh4_c</t>
  </si>
  <si>
    <t>rt7438</t>
  </si>
  <si>
    <t>3.5.1.49</t>
  </si>
  <si>
    <t>R00524</t>
  </si>
  <si>
    <t>FRMDH_c</t>
  </si>
  <si>
    <t>formamide hydrolase (cyanide forming)</t>
  </si>
  <si>
    <t>frmd_c &lt;=&gt; cyan_c + h2o_c</t>
  </si>
  <si>
    <t>rt6471</t>
  </si>
  <si>
    <t>4.2.1.66</t>
  </si>
  <si>
    <t>R01408</t>
  </si>
  <si>
    <t>FRTT_c</t>
  </si>
  <si>
    <t>farnesyltranstransferase</t>
  </si>
  <si>
    <t>frdp_c + ipdp_c --&gt; ggdp_c + ppi_c</t>
  </si>
  <si>
    <t>rt8135</t>
  </si>
  <si>
    <t>R02061</t>
  </si>
  <si>
    <t>r_0373</t>
  </si>
  <si>
    <t>FRTT_l</t>
  </si>
  <si>
    <t>frdp_l + ipdp_l --&gt; ggdp_l + ppi_l</t>
  </si>
  <si>
    <t>rt4281</t>
  </si>
  <si>
    <t>2.5.1.29</t>
  </si>
  <si>
    <t>r_0281</t>
  </si>
  <si>
    <t>FRUK_c</t>
  </si>
  <si>
    <t>fructose-1-phosphate kinase</t>
  </si>
  <si>
    <t>atp_c + f1p_c --&gt; adp_c + fdp_c + h_c</t>
  </si>
  <si>
    <t>2.7.1.56</t>
  </si>
  <si>
    <t>R02071</t>
  </si>
  <si>
    <t>r_1797</t>
  </si>
  <si>
    <t>FRUtps_e</t>
  </si>
  <si>
    <t>D-fructose transport</t>
  </si>
  <si>
    <t>fru_e + h_e --&gt; fru_c + h_c</t>
  </si>
  <si>
    <t>rt1375 or rt1480 or rt2707 or rt2833 or rt3556 or rt7817 or rt2496</t>
  </si>
  <si>
    <t>r_1134</t>
  </si>
  <si>
    <t>FTHFCL_c</t>
  </si>
  <si>
    <t>5-formethyltetrahydrofolate cyclo-ligase</t>
  </si>
  <si>
    <t>5fthf_c + atp_c --&gt; adp_c + methf_c + pi_c</t>
  </si>
  <si>
    <t>rt4194</t>
  </si>
  <si>
    <t>6.3.3.2</t>
  </si>
  <si>
    <t>R02301</t>
  </si>
  <si>
    <t>r_0084</t>
  </si>
  <si>
    <t>FTHFCL_m</t>
  </si>
  <si>
    <t>5fthf_m + atp_m --&gt; adp_m + methf_m + pi_m</t>
  </si>
  <si>
    <t>r_1623</t>
  </si>
  <si>
    <t>FTHFI_c</t>
  </si>
  <si>
    <t>5-formyltetrahydrofolate:10-formyltetrahydrofolate isomerase</t>
  </si>
  <si>
    <t>5fthf_c + atp_c + h2o_c --&gt; 10fthf_c + adp_c + h_c + pi_c</t>
  </si>
  <si>
    <t>r_1624</t>
  </si>
  <si>
    <t>FTHFL_c</t>
  </si>
  <si>
    <t>formate-tetrahydrofolate ligase</t>
  </si>
  <si>
    <t>atp_c + for_c + thf_c --&gt; 10fthf_c + adp_c + pi_c</t>
  </si>
  <si>
    <t>rt6998</t>
  </si>
  <si>
    <t>1.5.1.5</t>
  </si>
  <si>
    <t>R00943</t>
  </si>
  <si>
    <t>r_0446</t>
  </si>
  <si>
    <t>FTHFL_m</t>
  </si>
  <si>
    <t>atp_m + for_m + thf_m &lt;=&gt; 10fthf_m + adp_m + pi_m</t>
  </si>
  <si>
    <t>r_0447</t>
  </si>
  <si>
    <t>FUMACACH_c</t>
  </si>
  <si>
    <t>fumarylacetoacetate hydrolase</t>
  </si>
  <si>
    <t>4fumacac_c + h2o_c &lt;=&gt; acac_c + fum_c + h_c</t>
  </si>
  <si>
    <t>rt3594</t>
  </si>
  <si>
    <t>rxn30672_c0</t>
  </si>
  <si>
    <t>FUMACACH_m</t>
  </si>
  <si>
    <t>4fumacac_m + h2o_m --&gt; acac_m + fum_m + h_m</t>
  </si>
  <si>
    <t>rt7624 or rt3874 or rt7056</t>
  </si>
  <si>
    <t>FUM_c</t>
  </si>
  <si>
    <t>fumarase</t>
  </si>
  <si>
    <t>fum_c + h2o_c &lt;=&gt; mal__L_c</t>
  </si>
  <si>
    <t>rt5633</t>
  </si>
  <si>
    <t>4.2.1.2</t>
  </si>
  <si>
    <t>R01082</t>
  </si>
  <si>
    <t>r_0452</t>
  </si>
  <si>
    <t>FUM_m</t>
  </si>
  <si>
    <t>fum_m + h2o_m &lt;=&gt; mal__L_m</t>
  </si>
  <si>
    <t>r_0451</t>
  </si>
  <si>
    <t>FUMt_c_e</t>
  </si>
  <si>
    <t>fum_e &lt;=&gt; fum_c</t>
  </si>
  <si>
    <t>r_1796</t>
  </si>
  <si>
    <t>G00006t_c_r</t>
  </si>
  <si>
    <t>G00006_c &lt;=&gt; G00006_r</t>
  </si>
  <si>
    <t>G00011t_g_r</t>
  </si>
  <si>
    <t>G00011_g &lt;=&gt; G00011_r</t>
  </si>
  <si>
    <t>G13027t_g_r</t>
  </si>
  <si>
    <t>G13027_g &lt;=&gt; G13027_r</t>
  </si>
  <si>
    <t>G3PAT_l</t>
  </si>
  <si>
    <t>Glycerol-3-phosphate acyltransferase</t>
  </si>
  <si>
    <t>acylcoa_l + glyc3p_l --&gt; 1agp_l + coa_l</t>
  </si>
  <si>
    <t>rt2297</t>
  </si>
  <si>
    <t>2.3.1.15</t>
  </si>
  <si>
    <t>R00851</t>
  </si>
  <si>
    <t>G3PAT_rm</t>
  </si>
  <si>
    <t>acylcoa_rm + glyc3p_rm --&gt; 1agp_rm + coa_rm</t>
  </si>
  <si>
    <t>rt2297 and (rt7067 or rt2297)</t>
  </si>
  <si>
    <t>G3PCt_c_e</t>
  </si>
  <si>
    <t>glycero-3-phosphocholine transport</t>
  </si>
  <si>
    <t>g3pc_e &lt;=&gt; g3pc_c</t>
  </si>
  <si>
    <t>rt4413</t>
  </si>
  <si>
    <t>r_1170</t>
  </si>
  <si>
    <t>G3PCt_c_en</t>
  </si>
  <si>
    <t>sn-glycero-3-phosphocholine transport</t>
  </si>
  <si>
    <t>g3pc_en &lt;=&gt; g3pc_c</t>
  </si>
  <si>
    <t>r_3606</t>
  </si>
  <si>
    <t>G3PCt_c_rm</t>
  </si>
  <si>
    <t>g3pc_rm &lt;=&gt; g3pc_c</t>
  </si>
  <si>
    <t>r_3570</t>
  </si>
  <si>
    <t>G3PD1_m</t>
  </si>
  <si>
    <t>glycerol-3-phosphate dehydrogenase (NAD)</t>
  </si>
  <si>
    <t>dhap_m + h_m + nadh_m --&gt; glyc3p_m + nad_m</t>
  </si>
  <si>
    <t>rt6208</t>
  </si>
  <si>
    <t>1.1.1.8</t>
  </si>
  <si>
    <t>R00842</t>
  </si>
  <si>
    <t>r_0492</t>
  </si>
  <si>
    <t>G3PD1i_c</t>
  </si>
  <si>
    <t>dhap_c + h_c + nadh_c --&gt; glyc3p_c + nad_c</t>
  </si>
  <si>
    <t>rt3786 or rt6208</t>
  </si>
  <si>
    <t>r_0491</t>
  </si>
  <si>
    <t>G3PD_m</t>
  </si>
  <si>
    <t>glycerol-3-phosphate dehydrogenase (fad)</t>
  </si>
  <si>
    <t>fad_m + glyc3p_m + h_m --&gt; dhap_m + fadh2_m</t>
  </si>
  <si>
    <t>rt2671</t>
  </si>
  <si>
    <t>1.1.5.3</t>
  </si>
  <si>
    <t>R00848</t>
  </si>
  <si>
    <t>r_0490</t>
  </si>
  <si>
    <t>G3PIt_c_e</t>
  </si>
  <si>
    <t>glycero-3-phospho-1-inositol transport</t>
  </si>
  <si>
    <t>g3pi_e &lt;=&gt; g3pi_c</t>
  </si>
  <si>
    <t>r_1169</t>
  </si>
  <si>
    <t>G3PIt_c_en</t>
  </si>
  <si>
    <t>1-(sn-glycero-3-phospho)-1D-myo-inositol transport</t>
  </si>
  <si>
    <t>g3pi_en &lt;=&gt; g3pi_c</t>
  </si>
  <si>
    <t>r_3607</t>
  </si>
  <si>
    <t>G3PT_c</t>
  </si>
  <si>
    <t>glycerol-3-phosphatase</t>
  </si>
  <si>
    <t>glyc3p_c + h2o_c --&gt; glyc_c + pi_c</t>
  </si>
  <si>
    <t>rt0092</t>
  </si>
  <si>
    <t>3.1.3.21</t>
  </si>
  <si>
    <t>R00841</t>
  </si>
  <si>
    <t>r_0489</t>
  </si>
  <si>
    <t>G5SADr_c</t>
  </si>
  <si>
    <t>L-glutamate 5-semialdehyde dehydratase</t>
  </si>
  <si>
    <t>glu5sa_c &lt;=&gt; 1pyr5c_c + h2o_c + h_c</t>
  </si>
  <si>
    <t>R03314</t>
  </si>
  <si>
    <t>r_1887</t>
  </si>
  <si>
    <t>G5SDy_c</t>
  </si>
  <si>
    <t>glutamate-5-semialdehyde dehydrogenase</t>
  </si>
  <si>
    <t>glu5p_c + h_c + nadph_c --&gt; glu5sa_c + nadp_c + pi_c</t>
  </si>
  <si>
    <t>rt7905</t>
  </si>
  <si>
    <t>1.2.1.41</t>
  </si>
  <si>
    <t>R03313</t>
  </si>
  <si>
    <t>r_0473</t>
  </si>
  <si>
    <t>G6PDA_c</t>
  </si>
  <si>
    <t>glucosamine-6-phosphate deaminase</t>
  </si>
  <si>
    <t>gam6p_c + h2o_c --&gt; f6p_c + nh4_c</t>
  </si>
  <si>
    <t>3.5.99.6</t>
  </si>
  <si>
    <t>R00765</t>
  </si>
  <si>
    <t>r_0465</t>
  </si>
  <si>
    <t>G6PDH2i_c</t>
  </si>
  <si>
    <t>glucose 6-phosphate dehydrogenase</t>
  </si>
  <si>
    <t>g6p_c + nadp_c --&gt; 6pgl_c + h_c + nadph_c</t>
  </si>
  <si>
    <t>rt1632</t>
  </si>
  <si>
    <t>1.1.1.49</t>
  </si>
  <si>
    <t>R00835</t>
  </si>
  <si>
    <t>r_0466</t>
  </si>
  <si>
    <t>G6PE_c</t>
  </si>
  <si>
    <t>glucose-6-phosphate 1-epimerase</t>
  </si>
  <si>
    <t>g6p_a_c &lt;=&gt; g6p_b_c</t>
  </si>
  <si>
    <t>rt8255</t>
  </si>
  <si>
    <t>5.1.3.15</t>
  </si>
  <si>
    <t>R02739</t>
  </si>
  <si>
    <t>GALKi_c</t>
  </si>
  <si>
    <t>galactokinase</t>
  </si>
  <si>
    <t>atp_c + gal_c --&gt; adp_c + gal1p_c + h_c</t>
  </si>
  <si>
    <t>rt5622</t>
  </si>
  <si>
    <t>2.7.1.6</t>
  </si>
  <si>
    <t>R01092</t>
  </si>
  <si>
    <t>r_0458</t>
  </si>
  <si>
    <t>GALOX_e</t>
  </si>
  <si>
    <t>Galactose oxidase</t>
  </si>
  <si>
    <t>rt0174</t>
  </si>
  <si>
    <t>1.1.3.9</t>
  </si>
  <si>
    <t>R01099</t>
  </si>
  <si>
    <t>GALT_c</t>
  </si>
  <si>
    <t>galactose-1-phosphate uridylyltransferase</t>
  </si>
  <si>
    <t>gal1p_c + h_c + utp_c --&gt; ppi_c + udpgal_c</t>
  </si>
  <si>
    <t>rt2964</t>
  </si>
  <si>
    <t>2.7.7.12</t>
  </si>
  <si>
    <t>R00502</t>
  </si>
  <si>
    <t>r_0459</t>
  </si>
  <si>
    <t>GALUi_c</t>
  </si>
  <si>
    <t>UTP-glucose-1-phosphate uridylyltransferase</t>
  </si>
  <si>
    <t>g1p_c + h_c + utp_c &lt;=&gt; ppi_c + udpg_c</t>
  </si>
  <si>
    <t>rt3384</t>
  </si>
  <si>
    <t>2.7.7.9</t>
  </si>
  <si>
    <t>R00289</t>
  </si>
  <si>
    <t>r_1084</t>
  </si>
  <si>
    <t>GALtps_e</t>
  </si>
  <si>
    <t>D-galactose transport</t>
  </si>
  <si>
    <t>gal_e + h_e --&gt; gal_c + h_c</t>
  </si>
  <si>
    <t>rt2336 or rt2833 or rt3556 or rt7817</t>
  </si>
  <si>
    <t>r_1135</t>
  </si>
  <si>
    <t>GAM6Pt_c</t>
  </si>
  <si>
    <t>D-glucosamine 6-phosphate uniport</t>
  </si>
  <si>
    <t>gam6p_e &lt;=&gt; gam6p_c</t>
  </si>
  <si>
    <t>r_1713</t>
  </si>
  <si>
    <t>GAPD_c</t>
  </si>
  <si>
    <t>glyceraldehyde-3-phosphate dehydrogenase</t>
  </si>
  <si>
    <t>g3p_c + nad_c + pi_c &lt;=&gt; 13dpg_c + h_c + nadh_c</t>
  </si>
  <si>
    <t>rt2245 or rt3311</t>
  </si>
  <si>
    <t>1.2.1.12</t>
  </si>
  <si>
    <t>R01061</t>
  </si>
  <si>
    <t>r_0486</t>
  </si>
  <si>
    <t>GARFT_c</t>
  </si>
  <si>
    <t>glycinamide ribotide transformylase</t>
  </si>
  <si>
    <t>10fthf_c + gar_c --&gt; fgam_c + h_c + thf_c</t>
  </si>
  <si>
    <t>rt5227</t>
  </si>
  <si>
    <t>2.1.2.2</t>
  </si>
  <si>
    <t>R04325</t>
  </si>
  <si>
    <t>r_0499</t>
  </si>
  <si>
    <t>GBBOX_c</t>
  </si>
  <si>
    <t>Gamma-butyrobetaine dioxygenase</t>
  </si>
  <si>
    <t>akg_c + gbbtn_c + o2_c --&gt; co2_c + crn_c + succ_c</t>
  </si>
  <si>
    <t>rt6692</t>
  </si>
  <si>
    <t>1.14.11.1</t>
  </si>
  <si>
    <t>R02397</t>
  </si>
  <si>
    <t>GCALDt_c_e</t>
  </si>
  <si>
    <t>glycoaldehyde transport</t>
  </si>
  <si>
    <t>gcald_e &lt;=&gt; gcald_c</t>
  </si>
  <si>
    <t>r_1813</t>
  </si>
  <si>
    <t>GCALDt_c_m</t>
  </si>
  <si>
    <t>gcald_c &lt;=&gt; gcald_m</t>
  </si>
  <si>
    <t>r_1812</t>
  </si>
  <si>
    <t>GCC2a_m</t>
  </si>
  <si>
    <t>glycine-cleavage complex (lipoamide)</t>
  </si>
  <si>
    <t>gly_m + h_m + lpam_m --&gt; alpam_m + co2_m</t>
  </si>
  <si>
    <t>1.4.4.2</t>
  </si>
  <si>
    <t>R03425</t>
  </si>
  <si>
    <t>r_0504</t>
  </si>
  <si>
    <t>GCC2bi_m</t>
  </si>
  <si>
    <t>glycine-cleavage system (lipoamide)</t>
  </si>
  <si>
    <t>alpam_m + thf_m --&gt; dhlam_m + mlthf_m + nh4_m</t>
  </si>
  <si>
    <t>R04125</t>
  </si>
  <si>
    <t>r_0509</t>
  </si>
  <si>
    <t>GCC2c_m</t>
  </si>
  <si>
    <t>dhlam_m + nad_m --&gt; h_m + lpam_m + nadh_m</t>
  </si>
  <si>
    <t>1.8.1.4</t>
  </si>
  <si>
    <t>R01698</t>
  </si>
  <si>
    <t>r_0505</t>
  </si>
  <si>
    <t>GCCa_m</t>
  </si>
  <si>
    <t>glycine-cleavage complex (lipoylprotein)</t>
  </si>
  <si>
    <t>gly_m + lpro_m --&gt; alpro_m + co2_m</t>
  </si>
  <si>
    <t>r_0506</t>
  </si>
  <si>
    <t>GCCbi_m</t>
  </si>
  <si>
    <t>alpro_m + h_m + thf_m --&gt; dhlpro_m + mlthf_m + nh4_m</t>
  </si>
  <si>
    <t>r_0507</t>
  </si>
  <si>
    <t>GCCc_m</t>
  </si>
  <si>
    <t>dhlpro_m + nad_m --&gt; h_m + lpro_m + nadh_m</t>
  </si>
  <si>
    <t>R03815</t>
  </si>
  <si>
    <t>r_0508</t>
  </si>
  <si>
    <t>GDPMANNt_c_g</t>
  </si>
  <si>
    <t>GDP-alpha-D-mannose transport</t>
  </si>
  <si>
    <t>gdpmann_c &lt;=&gt; gdpmann_g</t>
  </si>
  <si>
    <t>r_1803</t>
  </si>
  <si>
    <t>GDPMANt_c_g</t>
  </si>
  <si>
    <t>GDP-mannose antiport</t>
  </si>
  <si>
    <t>gdpmann_c + gmp_g --&gt; gdpmann_g + gmp_c</t>
  </si>
  <si>
    <t>rt4177</t>
  </si>
  <si>
    <t>r_1165</t>
  </si>
  <si>
    <t>GDPt_c_g</t>
  </si>
  <si>
    <t>GDP transport</t>
  </si>
  <si>
    <t>gdp_g &lt;=&gt; gdp_c</t>
  </si>
  <si>
    <t>r_1801</t>
  </si>
  <si>
    <t>GDPt_c_n</t>
  </si>
  <si>
    <t>gdp_c &lt;=&gt; gdp_n</t>
  </si>
  <si>
    <t>r_1802</t>
  </si>
  <si>
    <t>GF6PTA_c</t>
  </si>
  <si>
    <t>glutamine-fructose-6-phosphate transaminase</t>
  </si>
  <si>
    <t>f6p_c + gln__L_c --&gt; gam6p_c + glu__L_c</t>
  </si>
  <si>
    <t>rt3730 and rt3731</t>
  </si>
  <si>
    <t>2.6.1.16</t>
  </si>
  <si>
    <t>R00768</t>
  </si>
  <si>
    <t>r_0477</t>
  </si>
  <si>
    <t>GGTT_c</t>
  </si>
  <si>
    <t>geranylgeranyltranstransferase</t>
  </si>
  <si>
    <t>ggdp_c + ipdp_c --&gt; pendp_c + ppi_c</t>
  </si>
  <si>
    <t>2.5.1.81</t>
  </si>
  <si>
    <t>R07475</t>
  </si>
  <si>
    <t>r_0461</t>
  </si>
  <si>
    <t>GGTT_l</t>
  </si>
  <si>
    <t>ggdp_l + ipdp_l --&gt; pendp_l + ppi_l</t>
  </si>
  <si>
    <t>r_0282</t>
  </si>
  <si>
    <t>GHMT2r_c</t>
  </si>
  <si>
    <t>glycine hydroxymethyltransferase</t>
  </si>
  <si>
    <t>ser__L_c + thf_c &lt;=&gt; gly_c + h2o_c + mlthf_c</t>
  </si>
  <si>
    <t>rt1299</t>
  </si>
  <si>
    <t>2.1.2.1</t>
  </si>
  <si>
    <t>R00945</t>
  </si>
  <si>
    <t>r_0502</t>
  </si>
  <si>
    <t>GK1_c</t>
  </si>
  <si>
    <t>guanylate kinase</t>
  </si>
  <si>
    <t>atp_c + gmp_c --&gt; adp_c + gdp_c</t>
  </si>
  <si>
    <t>R00332</t>
  </si>
  <si>
    <t>r_0528</t>
  </si>
  <si>
    <t>GK2_c</t>
  </si>
  <si>
    <t>guanylate kinase (GMP:dATP)</t>
  </si>
  <si>
    <t>datp_c + gmp_c &lt;=&gt; dadp_c + gdp_c</t>
  </si>
  <si>
    <t>rt3157</t>
  </si>
  <si>
    <t>r_0529</t>
  </si>
  <si>
    <t>GLCDx_c</t>
  </si>
  <si>
    <t>beta-D-Glucose:NAD+ 1-oxoreductase</t>
  </si>
  <si>
    <t>glc__bD_c + nad_c &lt;=&gt; g15lac_c + h_c + nadh_c</t>
  </si>
  <si>
    <t>rt5828 or rt0298</t>
  </si>
  <si>
    <t>R01520</t>
  </si>
  <si>
    <t>rxn01108_c0</t>
  </si>
  <si>
    <t>GLCGSD_c</t>
  </si>
  <si>
    <t>glucan 1,4-alpha-glucosidase</t>
  </si>
  <si>
    <t>glycogen_c + h2o_c --&gt; glc__D_c</t>
  </si>
  <si>
    <t>rt4271 or (rt4271 and rt3625)</t>
  </si>
  <si>
    <t>2.4.1.25</t>
  </si>
  <si>
    <t>r_0463</t>
  </si>
  <si>
    <t>GLCGSD_v</t>
  </si>
  <si>
    <t>glycogen_v + h2o_v --&gt; glc__D_v</t>
  </si>
  <si>
    <t>rt6375</t>
  </si>
  <si>
    <t>3.2.1.3</t>
  </si>
  <si>
    <t>r_0464</t>
  </si>
  <si>
    <t>GLCNtps_e</t>
  </si>
  <si>
    <t>gluconate:proton symport</t>
  </si>
  <si>
    <t>glcn_e + h_e &lt;=&gt; glcn_c + h_c</t>
  </si>
  <si>
    <t>rt0518</t>
  </si>
  <si>
    <t>R-TRANS-45-RXN2T-45-91-45-GLUCONATE-47-PROTON-47--47-GLUCONATE-47-PROTON-46-35-46--45-L2R-91-CCO-45-PM-45-FUNGI-93_e0</t>
  </si>
  <si>
    <t>GLCP_c</t>
  </si>
  <si>
    <t>glycogen phosphorylase</t>
  </si>
  <si>
    <t>glycogen_c + pi_c --&gt; g1p_c</t>
  </si>
  <si>
    <t>rt5888</t>
  </si>
  <si>
    <t>2.4.1.1</t>
  </si>
  <si>
    <t>r_0511</t>
  </si>
  <si>
    <t>GLCt_c_e</t>
  </si>
  <si>
    <t>glucose transport</t>
  </si>
  <si>
    <t>glc__D_e --&gt; glc__D_c</t>
  </si>
  <si>
    <t>rt1375 or rt1480 or rt2707 or rt2833 or rt3556 or rt7817 or rt2336 or rt1473 or rt4674 or rt2496</t>
  </si>
  <si>
    <t>r_1166</t>
  </si>
  <si>
    <t>GLCt_c_r</t>
  </si>
  <si>
    <t>Glucose transport</t>
  </si>
  <si>
    <t>glc__D_c &lt;=&gt; glc__D_r</t>
  </si>
  <si>
    <t>GLCt_c_v</t>
  </si>
  <si>
    <t>glc__D_c &lt;=&gt; glc__D_v</t>
  </si>
  <si>
    <t>rt7394</t>
  </si>
  <si>
    <t>r_1805</t>
  </si>
  <si>
    <t>GLCtps_e</t>
  </si>
  <si>
    <t>glucose:H+ symporter</t>
  </si>
  <si>
    <t>glc__bD_e + h_e &lt;=&gt; glc__bD_c + h_c</t>
  </si>
  <si>
    <t>rt3525</t>
  </si>
  <si>
    <t>R-RXN2T-45-7-45-L2R-91-CCO-45-PM-45-FUNGI-93_e0</t>
  </si>
  <si>
    <t>GLNS_c</t>
  </si>
  <si>
    <t>glutamine synthetase</t>
  </si>
  <si>
    <t>atp_c + glu__L_c + nh4_c --&gt; adp_c + gln__L_c + h_c + pi_c</t>
  </si>
  <si>
    <t>rt3476</t>
  </si>
  <si>
    <t>6.3.1.2</t>
  </si>
  <si>
    <t>R00253</t>
  </si>
  <si>
    <t>r_0476</t>
  </si>
  <si>
    <t>GLNTRS_c</t>
  </si>
  <si>
    <t>glutaminyl-tRNA synthetase</t>
  </si>
  <si>
    <t>atp_c + gln__L_c + trnagln_c --&gt; amp_c + glntrna_c + ppi_c</t>
  </si>
  <si>
    <t>rt5012</t>
  </si>
  <si>
    <t>6.1.1.18</t>
  </si>
  <si>
    <t>R03652</t>
  </si>
  <si>
    <t>r_0478</t>
  </si>
  <si>
    <t>GLNt_c_n</t>
  </si>
  <si>
    <t>L-glutamine transport</t>
  </si>
  <si>
    <t>gln__L_c &lt;=&gt; gln__L_n</t>
  </si>
  <si>
    <t>r_1892</t>
  </si>
  <si>
    <t>GLNtpa_v</t>
  </si>
  <si>
    <t>gln__L_c + h_v --&gt; gln__L_v + h_c</t>
  </si>
  <si>
    <t>r_1197</t>
  </si>
  <si>
    <t>GLNtps_v</t>
  </si>
  <si>
    <t>gln__L_v + h_v --&gt; gln__L_c + h_c</t>
  </si>
  <si>
    <t>r_1198</t>
  </si>
  <si>
    <t>GLU5K_c</t>
  </si>
  <si>
    <t>glutamate 5-kinase</t>
  </si>
  <si>
    <t>atp_c + glu__L_c --&gt; adp_c + glu5p_c</t>
  </si>
  <si>
    <t>rt6820</t>
  </si>
  <si>
    <t>2.7.2.11</t>
  </si>
  <si>
    <t>R00239</t>
  </si>
  <si>
    <t>r_0468</t>
  </si>
  <si>
    <t>GLUCYS_c</t>
  </si>
  <si>
    <t>gamma-glutamylcysteine synthetase</t>
  </si>
  <si>
    <t>atp_c + cys__L_c + glu__L_c --&gt; adp_c + glucys_c + h_c + pi_c</t>
  </si>
  <si>
    <t>rt3639 or rt3654</t>
  </si>
  <si>
    <t>6.3.2.2</t>
  </si>
  <si>
    <t>R00894</t>
  </si>
  <si>
    <t>r_0460</t>
  </si>
  <si>
    <t>GLUDC_c</t>
  </si>
  <si>
    <t>glutamate decarboxylase</t>
  </si>
  <si>
    <t>glu__L_c + h_c --&gt; 4abut_c + co2_c</t>
  </si>
  <si>
    <t>rt1067 or rt2354</t>
  </si>
  <si>
    <t>4.1.1.15</t>
  </si>
  <si>
    <t>R00261</t>
  </si>
  <si>
    <t>r_0469</t>
  </si>
  <si>
    <t>GLUDC_m</t>
  </si>
  <si>
    <t>glu__L_m + h_m --&gt; 4abut_m + co2_m</t>
  </si>
  <si>
    <t>rt1066</t>
  </si>
  <si>
    <t>GLUDxi_c</t>
  </si>
  <si>
    <t>glutamate dehydrogenase (NAD)</t>
  </si>
  <si>
    <t>glu__L_c + h2o_c + nad_c --&gt; akg_c + h_c + nadh_c + nh4_c</t>
  </si>
  <si>
    <t>rt1488</t>
  </si>
  <si>
    <t>1.4.1.2</t>
  </si>
  <si>
    <t>R00243</t>
  </si>
  <si>
    <t>r_0470</t>
  </si>
  <si>
    <t>GLUDy_c</t>
  </si>
  <si>
    <t>glutamate dehydrogenase (NADP)</t>
  </si>
  <si>
    <t>akg_c + h_c + nadph_c + nh4_c --&gt; glu__L_c + h2o_c + nadp_c</t>
  </si>
  <si>
    <t>rt3880</t>
  </si>
  <si>
    <t>1.4.1.4</t>
  </si>
  <si>
    <t>R00248</t>
  </si>
  <si>
    <t>r_0471</t>
  </si>
  <si>
    <t>GLUN_c</t>
  </si>
  <si>
    <t>glutaminase</t>
  </si>
  <si>
    <t>gln__L_c + h2o_c --&gt; glu__L_c + nh4_c</t>
  </si>
  <si>
    <t>rt5611</t>
  </si>
  <si>
    <t>3.5.1.2</t>
  </si>
  <si>
    <t>R00256</t>
  </si>
  <si>
    <t>r_0475</t>
  </si>
  <si>
    <t>GLUN_e</t>
  </si>
  <si>
    <t>gln__L_e + h2o_e --&gt; glu__L_e + nh4_e</t>
  </si>
  <si>
    <t>GLUPRT_c</t>
  </si>
  <si>
    <t>phosphoribosylpyrophosphate amidotransferase</t>
  </si>
  <si>
    <t>gln__L_c + h2o_c + prpp_c --&gt; glu__L_c + ppi_c + pram_c</t>
  </si>
  <si>
    <t>rt6932</t>
  </si>
  <si>
    <t>2.4.2.14</t>
  </si>
  <si>
    <t>R01072</t>
  </si>
  <si>
    <t>r_0915</t>
  </si>
  <si>
    <t>GLUR_c</t>
  </si>
  <si>
    <t>glutamate racemase</t>
  </si>
  <si>
    <t>glu__L_c &lt;=&gt; glu__D_c</t>
  </si>
  <si>
    <t>rt4701</t>
  </si>
  <si>
    <t>5.1.1.3</t>
  </si>
  <si>
    <t>R00260</t>
  </si>
  <si>
    <t>rxn00193_c0</t>
  </si>
  <si>
    <t>GLUSx_c</t>
  </si>
  <si>
    <t>glutamate synthase (NADH2)</t>
  </si>
  <si>
    <t>akg_c + gln__L_c + h_c + nadh_c --&gt; 2.0 glu__L_c + nad_c</t>
  </si>
  <si>
    <t>rt7345</t>
  </si>
  <si>
    <t>1.4.1.14</t>
  </si>
  <si>
    <t>R00093</t>
  </si>
  <si>
    <t>r_0472</t>
  </si>
  <si>
    <t>GLUTCOADH_m</t>
  </si>
  <si>
    <t>glutaryl-CoA dehydrogenase (FAD)</t>
  </si>
  <si>
    <t>fad_m + glutcoa_m + h_m &lt;=&gt; b2coa_m + co2_m + fadh2_m</t>
  </si>
  <si>
    <t>rt3621</t>
  </si>
  <si>
    <t>R-r0825_m0</t>
  </si>
  <si>
    <t>GLUTRS_c</t>
  </si>
  <si>
    <t>glutamyl-tRNA synthetase</t>
  </si>
  <si>
    <t>atp_c + glu__L_c + trnaglu_c --&gt; amp_c + glutrna_c + ppi_c</t>
  </si>
  <si>
    <t>rt2385</t>
  </si>
  <si>
    <t>6.1.1.17</t>
  </si>
  <si>
    <t>R05578</t>
  </si>
  <si>
    <t>r_0479</t>
  </si>
  <si>
    <t>GLUTRS_m</t>
  </si>
  <si>
    <t>atp_m + glu__L_m + trnaglu_m --&gt; amp_m + glutrna_m + ppi_m</t>
  </si>
  <si>
    <t>rt6197</t>
  </si>
  <si>
    <t>r_0480</t>
  </si>
  <si>
    <t>GLUt_c_m</t>
  </si>
  <si>
    <t>L-glutamate transport</t>
  </si>
  <si>
    <t>glu__L_c &lt;=&gt; glu__L_m</t>
  </si>
  <si>
    <t>r_1194</t>
  </si>
  <si>
    <t>GLUt_c_n</t>
  </si>
  <si>
    <t>glu__L_c &lt;=&gt; glu__L_n</t>
  </si>
  <si>
    <t>r_1890</t>
  </si>
  <si>
    <t>GLUtps_e</t>
  </si>
  <si>
    <t>glu__L_e + h_e &lt;=&gt; glu__L_c + h_c</t>
  </si>
  <si>
    <t>r_1196</t>
  </si>
  <si>
    <t>GLUtps_v</t>
  </si>
  <si>
    <t>glu__L_v + h_v --&gt; glu__L_c + h_c</t>
  </si>
  <si>
    <t>r_1195</t>
  </si>
  <si>
    <t>GLXt_c_e</t>
  </si>
  <si>
    <t>glyoxylate transport</t>
  </si>
  <si>
    <t>glx_c &lt;=&gt; glx_e</t>
  </si>
  <si>
    <t>r_1816</t>
  </si>
  <si>
    <t>GLXt_c_x</t>
  </si>
  <si>
    <t>glx_c &lt;=&gt; glx_x</t>
  </si>
  <si>
    <t>r_1817</t>
  </si>
  <si>
    <t>GLYAT_c</t>
  </si>
  <si>
    <t>Acetyl-CoA:glycine C-acetyltransferase</t>
  </si>
  <si>
    <t>2aobut_c + coa_c --&gt; accoa_c + gly_c</t>
  </si>
  <si>
    <t>2.3.1.29</t>
  </si>
  <si>
    <t>R00371</t>
  </si>
  <si>
    <t>r_0500</t>
  </si>
  <si>
    <t>This rxn should be shut down since it does not have GPR and can participate in cytosolic acetyl-CoA production (I would call it glycine shuttle). There is no literature about such function.</t>
  </si>
  <si>
    <t>GLYAT_c_m</t>
  </si>
  <si>
    <t>2aobut_c + coa_c &lt;=&gt; accoa_m + gly_m</t>
  </si>
  <si>
    <t>rt1070 or rt4840 or rt5553</t>
  </si>
  <si>
    <t>GLYC3Pt_c_l</t>
  </si>
  <si>
    <t>glycerol 3-phosphate transport, cytoplasm-lipid particle</t>
  </si>
  <si>
    <t>glyc3p_c &lt;=&gt; glyc3p_l</t>
  </si>
  <si>
    <t>r_3581</t>
  </si>
  <si>
    <t>GLYC3Pt_c_m</t>
  </si>
  <si>
    <t>glycerol-3-phosphate shuttle</t>
  </si>
  <si>
    <t>glyc3p_c &lt;=&gt; glyc3p_m</t>
  </si>
  <si>
    <t>r_1809</t>
  </si>
  <si>
    <t>GLYC3Pt_c_rm</t>
  </si>
  <si>
    <t>glycerol 3-phosphate transport</t>
  </si>
  <si>
    <t>glyc3p_c &lt;=&gt; glyc3p_rm</t>
  </si>
  <si>
    <t>r_3534</t>
  </si>
  <si>
    <t>GLYC3Pt_m_mm</t>
  </si>
  <si>
    <t>glyc3p_m &lt;=&gt; glyc3p_mm</t>
  </si>
  <si>
    <t>r_3958</t>
  </si>
  <si>
    <t>GLYCDy_c</t>
  </si>
  <si>
    <t>glycerol dehydrogenase (NADP-dependent)</t>
  </si>
  <si>
    <t>glyc_c + nadp_c --&gt; dha_c + h_c + nadph_c</t>
  </si>
  <si>
    <t>rt3388</t>
  </si>
  <si>
    <t>1.1.1.156</t>
  </si>
  <si>
    <t>R01039</t>
  </si>
  <si>
    <t>r_0487</t>
  </si>
  <si>
    <t>GLYCK_c</t>
  </si>
  <si>
    <t>Glycerate kinase</t>
  </si>
  <si>
    <t>atp_c + glyc__R_c --&gt; 3pg_c + adp_c + h_c</t>
  </si>
  <si>
    <t>rt1670</t>
  </si>
  <si>
    <t>2.7.1.31</t>
  </si>
  <si>
    <t>R01514</t>
  </si>
  <si>
    <t>GLYCL_m</t>
  </si>
  <si>
    <t>glycine cleavage system</t>
  </si>
  <si>
    <t>gly_m + nad_m + thf_m --&gt; co2_m + mlthf_m + nadh_m + nh4_m</t>
  </si>
  <si>
    <t>R01221</t>
  </si>
  <si>
    <t>r_0501</t>
  </si>
  <si>
    <t>GLYCOGENt_c_v</t>
  </si>
  <si>
    <t>glycogen vacuolar 'transport' via autophagy</t>
  </si>
  <si>
    <t>glycogen_c --&gt; glycogen_v</t>
  </si>
  <si>
    <t>r_1174</t>
  </si>
  <si>
    <t>GLYCt_c_l</t>
  </si>
  <si>
    <t>glycerol transport, lipid particle-cytoplasm</t>
  </si>
  <si>
    <t>glyc_l &lt;=&gt; glyc_c</t>
  </si>
  <si>
    <t>r_3597</t>
  </si>
  <si>
    <t>GLYCtps_e</t>
  </si>
  <si>
    <t>glycerol transport</t>
  </si>
  <si>
    <t>glyc_e + h_e &lt;=&gt; glyc_c + h_c</t>
  </si>
  <si>
    <t>rt2336</t>
  </si>
  <si>
    <t>r_1171</t>
  </si>
  <si>
    <t>GLYGS_c</t>
  </si>
  <si>
    <t>glycogen (starch) synthase</t>
  </si>
  <si>
    <t>udpg_c --&gt; glycogen_c + h_c + udp_c</t>
  </si>
  <si>
    <t>rt1228 and rt5634</t>
  </si>
  <si>
    <t>2.4.1.11</t>
  </si>
  <si>
    <t>r_0510</t>
  </si>
  <si>
    <t>GLYK_c</t>
  </si>
  <si>
    <t>glycerol kinase</t>
  </si>
  <si>
    <t>atp_c + glyc_c --&gt; adp_c + glyc3p_c + h_c</t>
  </si>
  <si>
    <t>rt2654</t>
  </si>
  <si>
    <t>2.7.1.30</t>
  </si>
  <si>
    <t>R00847</t>
  </si>
  <si>
    <t>r_0488</t>
  </si>
  <si>
    <t>GLYOX_c</t>
  </si>
  <si>
    <t>hydroxyacylglutathione hydrolase</t>
  </si>
  <si>
    <t>h2o_c + lgt__S_c --&gt; gthrd_c + h_c + lac__D_c</t>
  </si>
  <si>
    <t>rt4673</t>
  </si>
  <si>
    <t>3.1.2.6</t>
  </si>
  <si>
    <t>R01736</t>
  </si>
  <si>
    <t>r_0553</t>
  </si>
  <si>
    <t>GLYOX_m</t>
  </si>
  <si>
    <t>h2o_m + lgt__S_m --&gt; gthrd_m + h_m + lac__D_m</t>
  </si>
  <si>
    <t>rt5195</t>
  </si>
  <si>
    <t>r_0554</t>
  </si>
  <si>
    <t>GLYTRS_c</t>
  </si>
  <si>
    <t>glycyl-tRNA synthetase</t>
  </si>
  <si>
    <t>atp_c + gly_c + trnagly_c --&gt; amp_c + glytrna_c + ppi_c</t>
  </si>
  <si>
    <t>rt7136</t>
  </si>
  <si>
    <t>6.1.1.14</t>
  </si>
  <si>
    <t>R03654</t>
  </si>
  <si>
    <t>r_0512</t>
  </si>
  <si>
    <t>GLYt_c_m</t>
  </si>
  <si>
    <t>glycine transport</t>
  </si>
  <si>
    <t>gly_c &lt;=&gt; gly_m</t>
  </si>
  <si>
    <t>rt0066</t>
  </si>
  <si>
    <t>r_1811</t>
  </si>
  <si>
    <t>GLYtps_e</t>
  </si>
  <si>
    <t>gly_e + h_e &lt;=&gt; gly_c + h_c</t>
  </si>
  <si>
    <t>rt4390 or rt5861 or rt0594</t>
  </si>
  <si>
    <t>r_1173</t>
  </si>
  <si>
    <t>GMAND_c</t>
  </si>
  <si>
    <t>GPD-D-mannose dehydratase</t>
  </si>
  <si>
    <t>gdpmann_c --&gt; gdpddman_c + h2o_c</t>
  </si>
  <si>
    <t>rt2621 or rt3255</t>
  </si>
  <si>
    <t>4.2.1.47</t>
  </si>
  <si>
    <t>R00888</t>
  </si>
  <si>
    <t>GMPS2_c</t>
  </si>
  <si>
    <t>GMP synthase</t>
  </si>
  <si>
    <t>atp_c + gln__L_c + h2o_c + xmp_c --&gt; amp_c + glu__L_c + gmp_c + 2.0 h_c + ppi_c</t>
  </si>
  <si>
    <t>rt7388</t>
  </si>
  <si>
    <t>6.3.5.2</t>
  </si>
  <si>
    <t>R01231</t>
  </si>
  <si>
    <t>r_0514</t>
  </si>
  <si>
    <t>GND_c</t>
  </si>
  <si>
    <t>phosphogluconate dehydrogenase</t>
  </si>
  <si>
    <t>6pgc_c + nadp_c --&gt; co2_c + nadph_c + ru5p__D_c</t>
  </si>
  <si>
    <t>rt6799 or rt2224</t>
  </si>
  <si>
    <t>1.1.1.44</t>
  </si>
  <si>
    <t>R01528</t>
  </si>
  <si>
    <t>r_0889</t>
  </si>
  <si>
    <t>GNK_c</t>
  </si>
  <si>
    <t>ATP:D-gluconate 6-phosphotransferase</t>
  </si>
  <si>
    <t>atp_c + glcn_c --&gt; 6pgc_c + adp_c + h_c</t>
  </si>
  <si>
    <t>rt8291</t>
  </si>
  <si>
    <t>2.7.1.12</t>
  </si>
  <si>
    <t>R01737</t>
  </si>
  <si>
    <t>rxn01275_c0</t>
  </si>
  <si>
    <t>GPIA10a_r</t>
  </si>
  <si>
    <t>GPI bionsynthesis, step 10A</t>
  </si>
  <si>
    <t>G00141_r + pe_r --&gt; dag_r + gpianchorSC_r</t>
  </si>
  <si>
    <t>rt5724 or rt0563</t>
  </si>
  <si>
    <t>2.7.-.-</t>
  </si>
  <si>
    <t>R05924</t>
  </si>
  <si>
    <t>GPIA1_c</t>
  </si>
  <si>
    <t>GPI bionsynthesis, step 1</t>
  </si>
  <si>
    <t>pail_c + uacgam_c --&gt; acgpail_gpi_c + h_c + udp_c</t>
  </si>
  <si>
    <t>rt3458 and rt5371 and rt5395 and (TRUE or rt6785)</t>
  </si>
  <si>
    <t>2.4.1.198</t>
  </si>
  <si>
    <t>R05916</t>
  </si>
  <si>
    <t>GPIA2_c</t>
  </si>
  <si>
    <t>GPI bionsynthesis, step 2</t>
  </si>
  <si>
    <t>acgpail_gpi_c + h2o_c --&gt; ac_c + gpail_gpi_c + h_c</t>
  </si>
  <si>
    <t>rt1519</t>
  </si>
  <si>
    <t>3.5.1.89</t>
  </si>
  <si>
    <t>R05917</t>
  </si>
  <si>
    <t>GPIA3_c_r</t>
  </si>
  <si>
    <t>GPI bionsynthesis, step 3</t>
  </si>
  <si>
    <t>gpail_gpi_c + h_r + pmtcoa_r --&gt; G00145_r + coa_r</t>
  </si>
  <si>
    <t>rt3333</t>
  </si>
  <si>
    <t>2.3.-.-</t>
  </si>
  <si>
    <t>R05918</t>
  </si>
  <si>
    <t>GPIA4_r</t>
  </si>
  <si>
    <t>GPI bionsynthesis, step 4</t>
  </si>
  <si>
    <t>G00145_r + dolmanp_r --&gt; G00146_r + dolp_r + h_r</t>
  </si>
  <si>
    <t>rt3077</t>
  </si>
  <si>
    <t>R05919</t>
  </si>
  <si>
    <t>GPIA5_r</t>
  </si>
  <si>
    <t>GPI bionsynthesis, step 5</t>
  </si>
  <si>
    <t>G00146_r + pe_r --&gt; G00147_r + dag_r</t>
  </si>
  <si>
    <t>rt1537 or (rt1537 and rt8421)</t>
  </si>
  <si>
    <t>R05920</t>
  </si>
  <si>
    <t>GPIA6_r</t>
  </si>
  <si>
    <t>GPI bionsynthesis, step 6</t>
  </si>
  <si>
    <t>G00147_r + dolmanp_r --&gt; G00148_r + dolp_r + h_r</t>
  </si>
  <si>
    <t>R05921</t>
  </si>
  <si>
    <t>GPIA7_r</t>
  </si>
  <si>
    <t>GPI bionsynthesis, step 7</t>
  </si>
  <si>
    <t>G00148_r + dolmanp_r --&gt; G00149_r + dolp_r + h_r</t>
  </si>
  <si>
    <t>rt4593</t>
  </si>
  <si>
    <t>R05922</t>
  </si>
  <si>
    <t>GPIA8a_r</t>
  </si>
  <si>
    <t>GPI bionsynthesis, step 8A</t>
  </si>
  <si>
    <t>G00149_r + dolmanp_r --&gt; G00140_r + dolp_r + h_r</t>
  </si>
  <si>
    <t>rt0237</t>
  </si>
  <si>
    <t>R07129</t>
  </si>
  <si>
    <t>GPIA8b_r</t>
  </si>
  <si>
    <t>GPI bionsynthesis, step 8B</t>
  </si>
  <si>
    <t>G00149_r + pe_gen_r --&gt; G13044_r + dag_gen_r</t>
  </si>
  <si>
    <t>rt0563 or rt4069</t>
  </si>
  <si>
    <t>R08107</t>
  </si>
  <si>
    <t>GPIA9a_r</t>
  </si>
  <si>
    <t>GPI bionsynthesis, step 9A</t>
  </si>
  <si>
    <t>G00140_r + pe_r --&gt; G00141_r + dag_r</t>
  </si>
  <si>
    <t>rt4069</t>
  </si>
  <si>
    <t>R05923</t>
  </si>
  <si>
    <t>GRTT_c</t>
  </si>
  <si>
    <t>geranyltranstransferase</t>
  </si>
  <si>
    <t>grdp_c + ipdp_c --&gt; frdp_c + ppi_c</t>
  </si>
  <si>
    <t>R02003</t>
  </si>
  <si>
    <t>r_0462</t>
  </si>
  <si>
    <t>GSNK_c</t>
  </si>
  <si>
    <t>guanosine kinase</t>
  </si>
  <si>
    <t>atp_c + gsn_c --&gt; adp_c + gmp_c + h_c</t>
  </si>
  <si>
    <t>2.7.1.73</t>
  </si>
  <si>
    <t>R01228</t>
  </si>
  <si>
    <t>r_1821</t>
  </si>
  <si>
    <t>GSNt_c_e</t>
  </si>
  <si>
    <t>guanosine transport</t>
  </si>
  <si>
    <t>gsn_e --&gt; gsn_c</t>
  </si>
  <si>
    <t>r_1823</t>
  </si>
  <si>
    <t>GSNt_c_m</t>
  </si>
  <si>
    <t>gsn_c --&gt; gsn_m</t>
  </si>
  <si>
    <t>r_1822</t>
  </si>
  <si>
    <t>GTHOXt_c</t>
  </si>
  <si>
    <t>oxidized glutathione uniport</t>
  </si>
  <si>
    <t>gthox_e --&gt; gthox_c</t>
  </si>
  <si>
    <t>r_1990</t>
  </si>
  <si>
    <t>GTHO_c</t>
  </si>
  <si>
    <t>glutathione oxidoreductase</t>
  </si>
  <si>
    <t>gthox_c + h_c + nadph_c --&gt; 2.0 gthrd_c + nadp_c</t>
  </si>
  <si>
    <t>(rt8181 and rt7114) or (rt0422 and rt7114)</t>
  </si>
  <si>
    <t>1.8.1.7</t>
  </si>
  <si>
    <t>R00115</t>
  </si>
  <si>
    <t>r_0481</t>
  </si>
  <si>
    <t>GTHO_m</t>
  </si>
  <si>
    <t>gthox_m + h_m + nadph_m --&gt; 2.0 gthrd_m + nadp_m</t>
  </si>
  <si>
    <t>rt0882 and rt7114</t>
  </si>
  <si>
    <t>r_0482</t>
  </si>
  <si>
    <t>GTHP_c</t>
  </si>
  <si>
    <t>glutathione peroxidase</t>
  </si>
  <si>
    <t>2.0 gthrd_c + h2o2_c &lt;=&gt; gthox_c + 2.0 h2o_c</t>
  </si>
  <si>
    <t>rt0211 or rt8181 or rt2565</t>
  </si>
  <si>
    <t>1.11.1.9,1.11.1.15</t>
  </si>
  <si>
    <t>R00274</t>
  </si>
  <si>
    <t>r_0483</t>
  </si>
  <si>
    <t>GTHP_m</t>
  </si>
  <si>
    <t>2.0 gthrd_m + h2o2_m &lt;=&gt; gthox_m + 2.0 h2o_m</t>
  </si>
  <si>
    <t>rt0882 or rt0422</t>
  </si>
  <si>
    <t>1.11.1.9</t>
  </si>
  <si>
    <t>r_0484</t>
  </si>
  <si>
    <t>GTHRDt_c_e</t>
  </si>
  <si>
    <t>glutathione transport</t>
  </si>
  <si>
    <t>gthrd_e --&gt; gthrd_c</t>
  </si>
  <si>
    <t>rt5171</t>
  </si>
  <si>
    <t>r_1167</t>
  </si>
  <si>
    <t>GTHRDt_c_v</t>
  </si>
  <si>
    <t>gthrd_c &lt;=&gt; gthrd_v</t>
  </si>
  <si>
    <t>rt4896</t>
  </si>
  <si>
    <t>r_1168</t>
  </si>
  <si>
    <t>GTHRDtabc_v</t>
  </si>
  <si>
    <t>reduced glutathione via ABC system</t>
  </si>
  <si>
    <t>atp_c + gthrd_c + h2o_c --&gt; adp_c + gthrd_v + h_c + pi_c</t>
  </si>
  <si>
    <t>r_0964</t>
  </si>
  <si>
    <t>GTHS_c</t>
  </si>
  <si>
    <t>glutathione synthetase</t>
  </si>
  <si>
    <t>atp_c + glucys_c + gly_c --&gt; adp_c + gthrd_c + h_c + pi_c</t>
  </si>
  <si>
    <t>rt1561</t>
  </si>
  <si>
    <t>6.3.2.3</t>
  </si>
  <si>
    <t>R00497</t>
  </si>
  <si>
    <t>r_0485</t>
  </si>
  <si>
    <t>GTMLT_c</t>
  </si>
  <si>
    <t>g-glutamyltransferase</t>
  </si>
  <si>
    <t>ala__L_c + gthrd_c --&gt; LgluDala_c + cgly_c</t>
  </si>
  <si>
    <t>rt1470</t>
  </si>
  <si>
    <t>2.3.2.2</t>
  </si>
  <si>
    <t>r_0457</t>
  </si>
  <si>
    <t>GTPCII2_c</t>
  </si>
  <si>
    <t>GTP cyclohydrolase II</t>
  </si>
  <si>
    <t>gtp_c + 3.0 h2o_c --&gt; 25drapp_c + for_c + 2.0 h_c + ppi_c</t>
  </si>
  <si>
    <t>rt4183</t>
  </si>
  <si>
    <t>3.5.4.25</t>
  </si>
  <si>
    <t>R00425</t>
  </si>
  <si>
    <t>r_0525</t>
  </si>
  <si>
    <t>GTPCI_c</t>
  </si>
  <si>
    <t>GTP cyclohydrolase I</t>
  </si>
  <si>
    <t>gtp_c + h2o_c --&gt; ahdt_c + for_c + h_c</t>
  </si>
  <si>
    <t>rt1964</t>
  </si>
  <si>
    <t>3.5.4.16</t>
  </si>
  <si>
    <t>R00424</t>
  </si>
  <si>
    <t>r_0524</t>
  </si>
  <si>
    <t>GTPDPDP_c</t>
  </si>
  <si>
    <t>Guanosine-5'-triphosphate,3'-diphosphate diphosphatase</t>
  </si>
  <si>
    <t>gdptp_c + h2o_c --&gt; h_c + pi_c + ppgpp_c</t>
  </si>
  <si>
    <t>rt6258 or rt1567</t>
  </si>
  <si>
    <t>3.6.1.11</t>
  </si>
  <si>
    <t>R03409</t>
  </si>
  <si>
    <t>GTPGDPtp_m</t>
  </si>
  <si>
    <t>GTP/GDP translocase</t>
  </si>
  <si>
    <t>gdp_m + gtp_c + h_c --&gt; gdp_c + gtp_m + h_m</t>
  </si>
  <si>
    <t>rt5389</t>
  </si>
  <si>
    <t>r_1175</t>
  </si>
  <si>
    <t>GUAD_1_c</t>
  </si>
  <si>
    <t>guanine deaminase</t>
  </si>
  <si>
    <t>gua_c + h2o_c + h_c --&gt; nh4_c + xan_c</t>
  </si>
  <si>
    <t>rt0682 or rt3492 or rt1340</t>
  </si>
  <si>
    <t>3.5.4.3</t>
  </si>
  <si>
    <t>R01676</t>
  </si>
  <si>
    <t>r_0526</t>
  </si>
  <si>
    <t>GUAPRT_c</t>
  </si>
  <si>
    <t>guanine phosphoribosyltransferase</t>
  </si>
  <si>
    <t>gua_c + prpp_c --&gt; gmp_c + ppi_c</t>
  </si>
  <si>
    <t>rt7825 or rt4077</t>
  </si>
  <si>
    <t>2.4.2.8</t>
  </si>
  <si>
    <t>R01229</t>
  </si>
  <si>
    <t>r_0527</t>
  </si>
  <si>
    <t>GUAt_c_m</t>
  </si>
  <si>
    <t>guanine transport</t>
  </si>
  <si>
    <t>gua_c &lt;=&gt; gua_m</t>
  </si>
  <si>
    <t>r_1819</t>
  </si>
  <si>
    <t>GUAtps_e</t>
  </si>
  <si>
    <t>gua_e + h_e &lt;=&gt; gua_c + h_c</t>
  </si>
  <si>
    <t>r_1176</t>
  </si>
  <si>
    <t>H2O2t_c_n</t>
  </si>
  <si>
    <t>hydrogen peroxide transport</t>
  </si>
  <si>
    <t>h2o2_c &lt;=&gt; h2o2_n</t>
  </si>
  <si>
    <t>r_1839</t>
  </si>
  <si>
    <t>H2Ot_c_e</t>
  </si>
  <si>
    <t>water diffusion</t>
  </si>
  <si>
    <t>h2o_e &lt;=&gt; h2o_c</t>
  </si>
  <si>
    <t>rt0646 or rt5618</t>
  </si>
  <si>
    <t>r_1277</t>
  </si>
  <si>
    <t>H2Ot_c_en</t>
  </si>
  <si>
    <t>H2O transport</t>
  </si>
  <si>
    <t>h2o_c &lt;=&gt; h2o_en</t>
  </si>
  <si>
    <t>r_3604</t>
  </si>
  <si>
    <t>H2Ot_c_g</t>
  </si>
  <si>
    <t>h2o_c &lt;=&gt; h2o_g</t>
  </si>
  <si>
    <t>r_2095</t>
  </si>
  <si>
    <t>H2Ot_c_gm</t>
  </si>
  <si>
    <t>h2o_c &lt;=&gt; h2o_gm</t>
  </si>
  <si>
    <t>r_3662</t>
  </si>
  <si>
    <t>H2Ot_c_l</t>
  </si>
  <si>
    <t>H2O transport, cytoplasm-lipid particle</t>
  </si>
  <si>
    <t>h2o_c &lt;=&gt; h2o_l</t>
  </si>
  <si>
    <t>r_3596</t>
  </si>
  <si>
    <t>H2Ot_c_m</t>
  </si>
  <si>
    <t>h2o_c &lt;=&gt; h2o_m</t>
  </si>
  <si>
    <t>r_2096</t>
  </si>
  <si>
    <t>H2Ot_c_mm</t>
  </si>
  <si>
    <t>h2o_c &lt;=&gt; h2o_mm</t>
  </si>
  <si>
    <t>r_3668</t>
  </si>
  <si>
    <t>H2Ot_c_n</t>
  </si>
  <si>
    <t>h2o_c &lt;=&gt; h2o_n</t>
  </si>
  <si>
    <t>r_2097</t>
  </si>
  <si>
    <t>H2Ot_c_r</t>
  </si>
  <si>
    <t>h2o_c &lt;=&gt; h2o_r</t>
  </si>
  <si>
    <t>r_2094</t>
  </si>
  <si>
    <t>H2Ot_c_rm</t>
  </si>
  <si>
    <t>h2o_c &lt;=&gt; h2o_rm</t>
  </si>
  <si>
    <t>r_3526</t>
  </si>
  <si>
    <t>H2Ot_c_v</t>
  </si>
  <si>
    <t>h2o_c &lt;=&gt; h2o_v</t>
  </si>
  <si>
    <t>r_2099</t>
  </si>
  <si>
    <t>H2Ot_c_vm</t>
  </si>
  <si>
    <t>h2o_c &lt;=&gt; h2o_vm</t>
  </si>
  <si>
    <t>r_3648</t>
  </si>
  <si>
    <t>H2Ot_c_x</t>
  </si>
  <si>
    <t>h2o_c &lt;=&gt; h2o_x</t>
  </si>
  <si>
    <t>r_2098</t>
  </si>
  <si>
    <t>HACD100i_m</t>
  </si>
  <si>
    <t>3-hydroxyacyl-CoA dehydrogenase (3-oxodecanoyl-CoA)</t>
  </si>
  <si>
    <t>3hdcoa_m + nad_m --&gt; 3odcoa_m + h_m + nadh_m</t>
  </si>
  <si>
    <t>rt2835</t>
  </si>
  <si>
    <t>HACD100i_x</t>
  </si>
  <si>
    <t>3hdcoa_x + nad_x --&gt; 3odcoa_x + h_x + nadh_x</t>
  </si>
  <si>
    <t>rt2994 or rt7916</t>
  </si>
  <si>
    <t>1.1.1.n12</t>
  </si>
  <si>
    <t>r_2266</t>
  </si>
  <si>
    <t>HACD120i_m</t>
  </si>
  <si>
    <t>3-hydroxyacyl-CoA dehydrogenase (3-oxododecanoyl-CoA)</t>
  </si>
  <si>
    <t>3hddcoa_m + nad_m --&gt; 3oddcoa_m + h_m + nadh_m</t>
  </si>
  <si>
    <t>HACD120i_x</t>
  </si>
  <si>
    <t>3hddcoa_x + nad_x --&gt; 3oddcoa_x + h_x + nadh_x</t>
  </si>
  <si>
    <t>r_2267</t>
  </si>
  <si>
    <t>HACD121ai_m</t>
  </si>
  <si>
    <t>3-hydroxyacyl-CoA dehydrogenase (3-oxo-cis-dodec-5-enoyl-CoA)</t>
  </si>
  <si>
    <t>3hdd5coa_m + nad_m --&gt; 3odd5coa_m + nadh_m</t>
  </si>
  <si>
    <t>HACD121ai_x</t>
  </si>
  <si>
    <t>3hdd5coa_x + nad_x --&gt; 3odd5coa_x + nadh_x</t>
  </si>
  <si>
    <t>r_2279</t>
  </si>
  <si>
    <t>HACD140i_m</t>
  </si>
  <si>
    <t>3-hydroxyacyl-CoA dehydrogenase (3-oxotetradecanoyl-CoA)</t>
  </si>
  <si>
    <t>3htdcoa_m + nad_m --&gt; 3otdcoa_m + h_m + nadh_m</t>
  </si>
  <si>
    <t>HACD140i_x</t>
  </si>
  <si>
    <t>3htdcoa_x + nad_x --&gt; 3otdcoa_x + h_x + nadh_x</t>
  </si>
  <si>
    <t>R04739</t>
  </si>
  <si>
    <t>r_0057</t>
  </si>
  <si>
    <t>HACD141ai_m</t>
  </si>
  <si>
    <t>3-hydroxyacyl-CoA dehydrogenase (3-oxo-cis-tetradec-5-enoyl-CoA)</t>
  </si>
  <si>
    <t>3htd5coa_m + nad_m --&gt; 3otd5coa_m + nadh_m</t>
  </si>
  <si>
    <t>HACD141ai_x</t>
  </si>
  <si>
    <t>3htd5coa_x + nad_x --&gt; 3otd5coa_x + nadh_x</t>
  </si>
  <si>
    <t>r_2282</t>
  </si>
  <si>
    <t>HACD141bi_m</t>
  </si>
  <si>
    <t>3-hydroxyacyl-CoA dehydrogenase (3-oxo-cis-tetradec-7-enoyl-CoA)</t>
  </si>
  <si>
    <t>3htd7coa_m + h_m + nad_m --&gt; 3otd7coa_m + nadh_m</t>
  </si>
  <si>
    <t>HACD141bi_x</t>
  </si>
  <si>
    <t>3htd7coa_x + h_x + nad_x --&gt; 3otd7coa_x + nadh_x</t>
  </si>
  <si>
    <t>r_2278</t>
  </si>
  <si>
    <t>HACD160i_m</t>
  </si>
  <si>
    <t>3-hydroxyacyl-CoA dehydrogenase (3-oxohexadecanoyl-CoA)</t>
  </si>
  <si>
    <t>3hhdcoa_m + nad_m --&gt; 3ohdcoa_m + h_m + nadh_m</t>
  </si>
  <si>
    <t>HACD160i_x</t>
  </si>
  <si>
    <t>3hhdcoa_x + nad_x --&gt; 3ohdcoa_x + h_x + nadh_x</t>
  </si>
  <si>
    <t>r_2268</t>
  </si>
  <si>
    <t>HACD161ai_m</t>
  </si>
  <si>
    <t>3-hydroxyacyl-CoA dehydrogenase (3-oxo-cis-hexadec-7-enoyl-CoA)</t>
  </si>
  <si>
    <t>3hhxd7coa_m + nad_m --&gt; 3ohxd7coa_m + nadh_m</t>
  </si>
  <si>
    <t>HACD161ai_x</t>
  </si>
  <si>
    <t>3hhxd7coa_x + nad_x --&gt; 3ohxd7coa_x + nadh_x</t>
  </si>
  <si>
    <t>r_2281</t>
  </si>
  <si>
    <t>HACD161bi_m</t>
  </si>
  <si>
    <t>3-hydroxyacyl-CoA dehydrogenase (3-oxo-cis-hexadec-9-enoyl-CoA)</t>
  </si>
  <si>
    <t>hxc9coa_m + nad_m --&gt; 3ohxd9coa_m + h_m + nadh_m</t>
  </si>
  <si>
    <t>HACD161bi_x</t>
  </si>
  <si>
    <t>hxc9coa_x + nad_x --&gt; 3ohxd9coa_x + h_x + nadh_x</t>
  </si>
  <si>
    <t>r_2277</t>
  </si>
  <si>
    <t>HACD180i_m</t>
  </si>
  <si>
    <t>3-hydroxyacyl-CoA dehydrogenase (3-oxooctadecanoyl-CoA)</t>
  </si>
  <si>
    <t>3hodcoa_m + nad_m --&gt; 3ohodcoa_m + nadh_m</t>
  </si>
  <si>
    <t>HACD180i_x</t>
  </si>
  <si>
    <t>3hodcoa_x + nad_x --&gt; 3ohodcoa_x + nadh_x</t>
  </si>
  <si>
    <t>r_2269</t>
  </si>
  <si>
    <t>HACD181ai_m</t>
  </si>
  <si>
    <t>3-hydroxyacyl-CoA dehydrogenase (3-oxo-cis-octadec-9-enoyl-CoA)</t>
  </si>
  <si>
    <t>3hod9coa_m + nad_m --&gt; 3ood9coa_m + nadh_m</t>
  </si>
  <si>
    <t>HACD181ai_x</t>
  </si>
  <si>
    <t>3hod9coa_x + nad_x --&gt; 3ood9coa_x + nadh_x</t>
  </si>
  <si>
    <t>r_2280</t>
  </si>
  <si>
    <t>HACD200i_x</t>
  </si>
  <si>
    <t>3-hydroxyacyl-CoA dehydrogenase (3-oxoicosanoyl-CoA)</t>
  </si>
  <si>
    <t>3hiccoa_x + nad_x --&gt; 3oiccoa_x + h_x + nadh_x</t>
  </si>
  <si>
    <t>r_2274</t>
  </si>
  <si>
    <t>HACD220i_x</t>
  </si>
  <si>
    <t>3-hydroxyacyl-CoA dehydrogenase (3-oxodocosanoyl-CoA)</t>
  </si>
  <si>
    <t>3hdccoa__R_x + nad_x --&gt; 3odccoa_x + h_x + nadh_x</t>
  </si>
  <si>
    <t>r_2275</t>
  </si>
  <si>
    <t>HACD240i_x</t>
  </si>
  <si>
    <t>3-hydroxyacyl-CoA dehydrogenase (3-oxotetracosanoyl-CoA)</t>
  </si>
  <si>
    <t>3htccoa__R_x + nad_x --&gt; 3otccoa_x + 5.0 h_x + nadh_x</t>
  </si>
  <si>
    <t>r_2276</t>
  </si>
  <si>
    <t>HACD260i_x</t>
  </si>
  <si>
    <t>3-hydroxyacyl-CoA dehydrogenase (3-oxohexacosanoyl-CoA)</t>
  </si>
  <si>
    <t>3hhxccoa__R_x + nad_x --&gt; 3ohxccoa_x + h_x + nadh_x</t>
  </si>
  <si>
    <t>r_2270</t>
  </si>
  <si>
    <t>HACD40i_m</t>
  </si>
  <si>
    <t>3-hydroxyacyl-CoA dehydrogenase (3-oxobutanoyl-CoA)</t>
  </si>
  <si>
    <t>3hbcoa__R_m + nad_m --&gt; aacoa_m + h_m + nadh_m</t>
  </si>
  <si>
    <t>HACD40i_x</t>
  </si>
  <si>
    <t>3hbcoa__R_x + nad_x --&gt; aacoa_x + h_x + nadh_x</t>
  </si>
  <si>
    <t>r_2271</t>
  </si>
  <si>
    <t>HACD40y_c</t>
  </si>
  <si>
    <t>3-hydroxybutyryl-CoA dehydrogenase</t>
  </si>
  <si>
    <t>3hbcoa__S_c + nadp_c &lt;=&gt; aacoa_c + h_c + nadph_c</t>
  </si>
  <si>
    <t>rt6812</t>
  </si>
  <si>
    <t>1.1.1.157</t>
  </si>
  <si>
    <t>R01976</t>
  </si>
  <si>
    <t>HACD60i_m</t>
  </si>
  <si>
    <t>3-hydroxyacyl-CoA dehydrogenase (3-oxohexanoyl-CoA)</t>
  </si>
  <si>
    <t>3hhxcoa_m + nad_m --&gt; 3ohxcoa_m + h_m + nadh_m</t>
  </si>
  <si>
    <t>HACD60i_x</t>
  </si>
  <si>
    <t>3hhxcoa_x + nad_x --&gt; 3ohxcoa_x + h_x + nadh_x</t>
  </si>
  <si>
    <t>r_2272</t>
  </si>
  <si>
    <t>HACD80i_m</t>
  </si>
  <si>
    <t>3-hydroxyacyl-CoA dehydrogenase (3-oxooctanoyl-CoA)</t>
  </si>
  <si>
    <t>3hoccoa_m + nad_m --&gt; 3ooccoa_m + h_m + nadh_m</t>
  </si>
  <si>
    <t>HACD80i_x</t>
  </si>
  <si>
    <t>3hoccoa_x + nad_x --&gt; 3ooccoa_x + h_x + nadh_x</t>
  </si>
  <si>
    <t>r_2273</t>
  </si>
  <si>
    <t>HACDm40_c</t>
  </si>
  <si>
    <t>3-hydroxyacyl-CoA dehydrogenase (2-methylacetoacetyl-CoA)</t>
  </si>
  <si>
    <t>3hmbcoa_c + nad_c &lt;=&gt; 2maacoa_c + h_c + nadh_c</t>
  </si>
  <si>
    <t>rt7916</t>
  </si>
  <si>
    <t>R04203</t>
  </si>
  <si>
    <t>rxn02933_c0</t>
  </si>
  <si>
    <t>HACNH_m</t>
  </si>
  <si>
    <t>homoacontinate hydratase</t>
  </si>
  <si>
    <t>h2o_m + hacon_C_m &lt;=&gt; hicit_m</t>
  </si>
  <si>
    <t>rt7648 or rt3256 or rt6232</t>
  </si>
  <si>
    <t>4.2.1.36</t>
  </si>
  <si>
    <t>R04371</t>
  </si>
  <si>
    <t>r_0542</t>
  </si>
  <si>
    <t>HCITR_m</t>
  </si>
  <si>
    <t>2-methylcitrate dehydratase</t>
  </si>
  <si>
    <t>hcit_m &lt;=&gt; h2o_m + hacon_C_m</t>
  </si>
  <si>
    <t>rt7648</t>
  </si>
  <si>
    <t>4.2.1.114</t>
  </si>
  <si>
    <t>R03444</t>
  </si>
  <si>
    <t>r_0027</t>
  </si>
  <si>
    <t>HCITS_m</t>
  </si>
  <si>
    <t>homocitrate synthase</t>
  </si>
  <si>
    <t>accoa_m + akg_m + h2o_m --&gt; coa_m + h_m + hcit_m</t>
  </si>
  <si>
    <t>rt6488</t>
  </si>
  <si>
    <t>2.3.3.14</t>
  </si>
  <si>
    <t>R00271</t>
  </si>
  <si>
    <t>r_1838</t>
  </si>
  <si>
    <t>HCITS_n</t>
  </si>
  <si>
    <t>accoa_n + akg_n + h2o_n --&gt; coa_n + h_n + hcit_n</t>
  </si>
  <si>
    <t>r_0543</t>
  </si>
  <si>
    <t>HCO3E_c</t>
  </si>
  <si>
    <t>bicarbonate formation</t>
  </si>
  <si>
    <t>co2_c + h2o_c &lt;=&gt; h_c + hco3_c</t>
  </si>
  <si>
    <t>rt4213</t>
  </si>
  <si>
    <t>4.2.1.1</t>
  </si>
  <si>
    <t>R10092</t>
  </si>
  <si>
    <t>r_1667</t>
  </si>
  <si>
    <t>HCO3E_e</t>
  </si>
  <si>
    <t>co2_e + h2o_e &lt;=&gt; h_e + hco3_e</t>
  </si>
  <si>
    <t>r_1668</t>
  </si>
  <si>
    <t>HCO3E_m</t>
  </si>
  <si>
    <t>co2_m + h2o_m &lt;=&gt; h_m + hco3_m</t>
  </si>
  <si>
    <t>r_1664</t>
  </si>
  <si>
    <t>HCO3E_n</t>
  </si>
  <si>
    <t>co2_n + h2o_n &lt;=&gt; h_n + hco3_n</t>
  </si>
  <si>
    <t>r_1665</t>
  </si>
  <si>
    <t>HCO3t_c_n</t>
  </si>
  <si>
    <t>bicarbonate transport</t>
  </si>
  <si>
    <t>r_1669</t>
  </si>
  <si>
    <t>HCYSMT_c</t>
  </si>
  <si>
    <t>homocysteine S-methyltransferase</t>
  </si>
  <si>
    <t>amet_c + hcys__L_c --&gt; ahcys_c + h_c + met__L_c</t>
  </si>
  <si>
    <t>rt7391</t>
  </si>
  <si>
    <t>2.1.1.10</t>
  </si>
  <si>
    <t>R00650</t>
  </si>
  <si>
    <t>r_0544</t>
  </si>
  <si>
    <t>HDCAt_c_e</t>
  </si>
  <si>
    <t>hexadecanoate (n-C16:0) transport</t>
  </si>
  <si>
    <t>hdca_e &lt;=&gt; hdca_c</t>
  </si>
  <si>
    <t>r_1835</t>
  </si>
  <si>
    <t>HDCAt_c_en</t>
  </si>
  <si>
    <t>palmitate transport</t>
  </si>
  <si>
    <t>hdca_en &lt;=&gt; hdca_c</t>
  </si>
  <si>
    <t>r_3608</t>
  </si>
  <si>
    <t>HDCAt_c_l</t>
  </si>
  <si>
    <t>hexadecanoate (n-C16:0) transport, cytoplasm-lipid particle</t>
  </si>
  <si>
    <t>hdca_c &lt;=&gt; hdca_l</t>
  </si>
  <si>
    <t>r_3571</t>
  </si>
  <si>
    <t>HDCAt_c_mm</t>
  </si>
  <si>
    <t>hdca_mm &lt;=&gt; hdca_c</t>
  </si>
  <si>
    <t>r_3678</t>
  </si>
  <si>
    <t>HDCAt_c_rm</t>
  </si>
  <si>
    <t>hdca_c &lt;=&gt; hdca_rm</t>
  </si>
  <si>
    <t>r_3510</t>
  </si>
  <si>
    <t>HDCEAt_c_e</t>
  </si>
  <si>
    <t>hexadecenoate (n-C16:1) transport</t>
  </si>
  <si>
    <t>hdcea_e &lt;=&gt; hdcea_c</t>
  </si>
  <si>
    <t>r_1836</t>
  </si>
  <si>
    <t>HDCEAt_c_en</t>
  </si>
  <si>
    <t>palmitoleate transport</t>
  </si>
  <si>
    <t>hdcea_en &lt;=&gt; hdcea_c</t>
  </si>
  <si>
    <t>r_3609</t>
  </si>
  <si>
    <t>HDCEAt_c_l</t>
  </si>
  <si>
    <t>hexadecenoate (n-C16:1) transport, cytoplasm-lipid particle</t>
  </si>
  <si>
    <t>hdcea_c &lt;=&gt; hdcea_l</t>
  </si>
  <si>
    <t>r_3572</t>
  </si>
  <si>
    <t>HDCEAt_c_rm</t>
  </si>
  <si>
    <t>hdcea_c &lt;=&gt; hdcea_rm</t>
  </si>
  <si>
    <t>r_3511</t>
  </si>
  <si>
    <t>HDCOAt_c_l</t>
  </si>
  <si>
    <t>palmitoleoyl-CoA transport, cytoplasm-lipid particle</t>
  </si>
  <si>
    <t>hdcoa_c &lt;=&gt; hdcoa_l</t>
  </si>
  <si>
    <t>r_3578</t>
  </si>
  <si>
    <t>HDCOAt_c_mm</t>
  </si>
  <si>
    <t>palmitoleoyl-CoA transport</t>
  </si>
  <si>
    <t>hdcoa_c &lt;=&gt; hdcoa_mm</t>
  </si>
  <si>
    <t>r_3670</t>
  </si>
  <si>
    <t>HDCOAt_c_rm</t>
  </si>
  <si>
    <t>hdcoa_c &lt;=&gt; hdcoa_rm</t>
  </si>
  <si>
    <t>r_3518</t>
  </si>
  <si>
    <t>HEMEAt_c_m</t>
  </si>
  <si>
    <t>heme a transport</t>
  </si>
  <si>
    <t>hemeA_m &lt;=&gt; hemeA_c</t>
  </si>
  <si>
    <t>r_4040</t>
  </si>
  <si>
    <t>HEMEOS_m</t>
  </si>
  <si>
    <t>Heme O synthase</t>
  </si>
  <si>
    <t>frdp_m + h2o_m + pheme_m --&gt; hemeO_m + ppi_m</t>
  </si>
  <si>
    <t>rt2735</t>
  </si>
  <si>
    <t>2.5.1.141</t>
  </si>
  <si>
    <t>R07411</t>
  </si>
  <si>
    <t>r_0531</t>
  </si>
  <si>
    <t>HETZK_c</t>
  </si>
  <si>
    <t>hydroxyethylthiazole kinase</t>
  </si>
  <si>
    <t>4mhetz_c + atp_c --&gt; 4mpetz_c + adp_c + h_c</t>
  </si>
  <si>
    <t>rt7845</t>
  </si>
  <si>
    <t>2.5.1.3</t>
  </si>
  <si>
    <t>R04448</t>
  </si>
  <si>
    <t>r_0556</t>
  </si>
  <si>
    <t>HEX1_c</t>
  </si>
  <si>
    <t>hexokinase (D-glucose:ATP)</t>
  </si>
  <si>
    <t>atp_c + glc__D_c --&gt; adp_c + g6p_c + h_c</t>
  </si>
  <si>
    <t>rt3614 or rt1896</t>
  </si>
  <si>
    <t>2.7.1.1,2.7.1.2</t>
  </si>
  <si>
    <t>R00299</t>
  </si>
  <si>
    <t>r_0534</t>
  </si>
  <si>
    <t>HEX4_c</t>
  </si>
  <si>
    <t>hexokinase (D-mannose:ATP)</t>
  </si>
  <si>
    <t>atp_c + man_c --&gt; adp_c + h_c + man6p_c</t>
  </si>
  <si>
    <t>rt3614</t>
  </si>
  <si>
    <t>2.7.1.1</t>
  </si>
  <si>
    <t>R01326</t>
  </si>
  <si>
    <t>r_0535</t>
  </si>
  <si>
    <t>HEX7_c</t>
  </si>
  <si>
    <t>hexokinase (D-fructose:ATP)</t>
  </si>
  <si>
    <t>atp_c + fru_c --&gt; adp_c + f6p_c + h_c</t>
  </si>
  <si>
    <t>R00760</t>
  </si>
  <si>
    <t>r_0533</t>
  </si>
  <si>
    <t>HEX7b_c</t>
  </si>
  <si>
    <t>hexokinase (beta-D-fructose)</t>
  </si>
  <si>
    <t>atp_c + fru__b_c &lt;=&gt; adp_c + f6p_c + h_c</t>
  </si>
  <si>
    <t>R-FRUCTOKINASE-45-RXN-45-L2R_c0</t>
  </si>
  <si>
    <t>HGENDO_c</t>
  </si>
  <si>
    <t>Homogentisate:oxygen 1,2-oxidoreductase (decyclizing)</t>
  </si>
  <si>
    <t>hgentis_c + o2_c --&gt; 4mlacac_c + h_c</t>
  </si>
  <si>
    <t>rt7338</t>
  </si>
  <si>
    <t>R02519</t>
  </si>
  <si>
    <t>rxn01825_c0</t>
  </si>
  <si>
    <t>HIBH_m</t>
  </si>
  <si>
    <t>(S)-3-hydroxyisobutyryl-CoA hydrolase</t>
  </si>
  <si>
    <t>h2o_m + hibcoa_m &lt;=&gt; 3hmp_m + coa_m + h_m</t>
  </si>
  <si>
    <t>rt6850</t>
  </si>
  <si>
    <t>R05064</t>
  </si>
  <si>
    <t>rxn03433_m0</t>
  </si>
  <si>
    <t>HIBTD_c</t>
  </si>
  <si>
    <t>3-hydroxyisobutyrate dehydrogenase (NAD)</t>
  </si>
  <si>
    <t>3hibt_c + nad_c &lt;=&gt; 2mop_c + h_c + nadh_c</t>
  </si>
  <si>
    <t>rt5326</t>
  </si>
  <si>
    <t>R-3-45-HYDROXYISOBUTYRATE-45-DEHYDROGENASE-45-RXN-45-L2R_c0</t>
  </si>
  <si>
    <t>HICITD_m</t>
  </si>
  <si>
    <t>homoisocitrate dehydrogenase</t>
  </si>
  <si>
    <t>hicit_m + nad_m --&gt; 2oxoadp_m + co2_m + nadh_m</t>
  </si>
  <si>
    <t>rt2060</t>
  </si>
  <si>
    <t>1.1.1.87</t>
  </si>
  <si>
    <t>R01934</t>
  </si>
  <si>
    <t>r_0545</t>
  </si>
  <si>
    <t>HISTD_c</t>
  </si>
  <si>
    <t>histidinol dehydrogenase</t>
  </si>
  <si>
    <t>h2o_c + histd_c + 2.0 nad_c --&gt; 3.0 h_c + his__L_c + 2.0 nadh_c</t>
  </si>
  <si>
    <t>rt3278</t>
  </si>
  <si>
    <t>3.5.4.19</t>
  </si>
  <si>
    <t>R01158</t>
  </si>
  <si>
    <t>r_0536</t>
  </si>
  <si>
    <t>HISTP_c</t>
  </si>
  <si>
    <t>histidinol-phosphatase</t>
  </si>
  <si>
    <t>h2o_c + hisp_c --&gt; histd_c + pi_c</t>
  </si>
  <si>
    <t>rt1838</t>
  </si>
  <si>
    <t>3.1.3.15</t>
  </si>
  <si>
    <t>R03013</t>
  </si>
  <si>
    <t>r_0537</t>
  </si>
  <si>
    <t>HISTRS_c</t>
  </si>
  <si>
    <t>histidyl-tRNA synthetase</t>
  </si>
  <si>
    <t>atp_c + his__L_c + trnahis_c --&gt; amp_c + histrna_c + ppi_c</t>
  </si>
  <si>
    <t>rt0207</t>
  </si>
  <si>
    <t>6.1.1.21</t>
  </si>
  <si>
    <t>R03655</t>
  </si>
  <si>
    <t>r_0539</t>
  </si>
  <si>
    <t>HISTRS_m</t>
  </si>
  <si>
    <t>atp_m + his__L_m + trnahis_m --&gt; amp_m + histrna_m + ppi_m</t>
  </si>
  <si>
    <t>r_0540</t>
  </si>
  <si>
    <t>HISt_c_m</t>
  </si>
  <si>
    <t>L-histidine transport</t>
  </si>
  <si>
    <t>his__L_c --&gt; his__L_m</t>
  </si>
  <si>
    <t>r_1837</t>
  </si>
  <si>
    <t>HIStpa_v</t>
  </si>
  <si>
    <t>h_v + his__L_c --&gt; h_c + his__L_v</t>
  </si>
  <si>
    <t>rt0111 or rt1949</t>
  </si>
  <si>
    <t>r_1200</t>
  </si>
  <si>
    <t>HKYNH_c</t>
  </si>
  <si>
    <t>3-hydroxy-L-kynurenine hydrolase</t>
  </si>
  <si>
    <t>h2o_c + hLkynr_c --&gt; 3hanthrn_c + ala__L_c + h_c</t>
  </si>
  <si>
    <t>rt0357</t>
  </si>
  <si>
    <t>3.7.1.3</t>
  </si>
  <si>
    <t>R02668</t>
  </si>
  <si>
    <t>r_0045</t>
  </si>
  <si>
    <t>HMGCOAR_c</t>
  </si>
  <si>
    <t>hydroxymethylglutaryl CoA reductase</t>
  </si>
  <si>
    <t>2.0 h_c + hmgcoa_c + 2.0 nadph_c --&gt; coa_c + mev__R_c + 2.0 nadp_c</t>
  </si>
  <si>
    <t>rt1206</t>
  </si>
  <si>
    <t>1.1.1.34</t>
  </si>
  <si>
    <t>R02082</t>
  </si>
  <si>
    <t>r_0558</t>
  </si>
  <si>
    <t>HMGCOAS_c</t>
  </si>
  <si>
    <t>hydroxymethylglutaryl CoA synthase</t>
  </si>
  <si>
    <t>aacoa_c + accoa_c + h2o_c --&gt; coa_c + h_c + hmgcoa_c</t>
  </si>
  <si>
    <t>rt3754</t>
  </si>
  <si>
    <t>2.3.3.10</t>
  </si>
  <si>
    <t>R01978</t>
  </si>
  <si>
    <t>r_0559</t>
  </si>
  <si>
    <t>HMGCOAS_m</t>
  </si>
  <si>
    <t>aacoa_m + accoa_m + h2o_m --&gt; coa_m + h_m + hmgcoa_m</t>
  </si>
  <si>
    <t>r_0560</t>
  </si>
  <si>
    <t>YML126C was localized to both cytosol and mitochondria in yeast76 model. This is shut down to prevent acetyl-CoA transport via HMGCOAS_m and HMGCOA system. This will redirect the flux toward ACITL for cytosolic acetyl-CoA production.</t>
  </si>
  <si>
    <t>HMGCOAt_c_m</t>
  </si>
  <si>
    <t>hydroxymethylglutaryl-CoA transport</t>
  </si>
  <si>
    <t>hmgcoa_c &lt;=&gt; hmgcoa_m</t>
  </si>
  <si>
    <t>r_1840</t>
  </si>
  <si>
    <t>HMPK1_c</t>
  </si>
  <si>
    <t>hydroxymethylpyrimidine kinase (ATP)</t>
  </si>
  <si>
    <t>4ahmmp_c + atp_c --&gt; 4ampm_c + adp_c + h_c</t>
  </si>
  <si>
    <t>rt4410</t>
  </si>
  <si>
    <t>2.7.1.49</t>
  </si>
  <si>
    <t>R03471</t>
  </si>
  <si>
    <t>r_0561</t>
  </si>
  <si>
    <t>HOMOX_m</t>
  </si>
  <si>
    <t>heme O monooxygenase</t>
  </si>
  <si>
    <t>2.0 h_m + hemeO_m + 2.0 nadh_m + 2.0 o2_m --&gt; 3.0 h2o_m + hemeA_m + 2.0 nad_m</t>
  </si>
  <si>
    <t>rt7217 and rt8407 and rt1860</t>
  </si>
  <si>
    <t>1.18.1.6</t>
  </si>
  <si>
    <t>r_0530</t>
  </si>
  <si>
    <t>HOMt_c_e</t>
  </si>
  <si>
    <t>hom__L_e &lt;=&gt; hom__L_c</t>
  </si>
  <si>
    <t>r_1895</t>
  </si>
  <si>
    <t>HPPK2_m</t>
  </si>
  <si>
    <t>2-amino-4-hydroxy-6-hydroxymethyldihydropteridine diphosphokinase</t>
  </si>
  <si>
    <t>6hmhpt_m + atp_m --&gt; 2ahhmd_m + amp_m + h_m</t>
  </si>
  <si>
    <t>2.7.6.3</t>
  </si>
  <si>
    <t>R03503</t>
  </si>
  <si>
    <t>r_0017</t>
  </si>
  <si>
    <t>HPRORy_c</t>
  </si>
  <si>
    <t>L-hydroxyproline reductase (NADP)</t>
  </si>
  <si>
    <t>1p3h5c_c + 2.0 h_c + nadph_c --&gt; 4hpro_LT_c + nadp_c</t>
  </si>
  <si>
    <t>rt5064</t>
  </si>
  <si>
    <t>1.5.1.2</t>
  </si>
  <si>
    <t>R03293</t>
  </si>
  <si>
    <t>r_0687</t>
  </si>
  <si>
    <t>HQLOR_c</t>
  </si>
  <si>
    <t>Benzene-1,2,4-triol:oxygen 1,2-oxidoreductase (decyclizing)</t>
  </si>
  <si>
    <t>rt3938</t>
  </si>
  <si>
    <t>R03891</t>
  </si>
  <si>
    <t>rxn02745_c0</t>
  </si>
  <si>
    <t>HSDx_c</t>
  </si>
  <si>
    <t>homoserine dehydrogenase (NADH)</t>
  </si>
  <si>
    <t>aspsa_c + h_c + nadh_c --&gt; hom__L_c + nad_c</t>
  </si>
  <si>
    <t>rt3712 or (rt3712 and rt8370)</t>
  </si>
  <si>
    <t>1.1.1.3</t>
  </si>
  <si>
    <t>R01775</t>
  </si>
  <si>
    <t>r_0546</t>
  </si>
  <si>
    <t>HSDy_c</t>
  </si>
  <si>
    <t>homoserine dehydrogenase (NADP)</t>
  </si>
  <si>
    <t>aspsa_c + h_c + nadph_c --&gt; hom__L_c + nadp_c</t>
  </si>
  <si>
    <t>r_0547</t>
  </si>
  <si>
    <t>HSERTA_c</t>
  </si>
  <si>
    <t>homoserine O-trans-acetylase</t>
  </si>
  <si>
    <t>accoa_c + hom__L_c --&gt; achms_c + coa_c</t>
  </si>
  <si>
    <t>rt4145</t>
  </si>
  <si>
    <t>2.3.1.31</t>
  </si>
  <si>
    <t>R01776</t>
  </si>
  <si>
    <t>r_0549</t>
  </si>
  <si>
    <t>HSK_c</t>
  </si>
  <si>
    <t>homoserine kinase</t>
  </si>
  <si>
    <t>atp_c + hom__L_c --&gt; adp_c + h_c + phom_c</t>
  </si>
  <si>
    <t>rt0283</t>
  </si>
  <si>
    <t>2.7.1.39</t>
  </si>
  <si>
    <t>R01771</t>
  </si>
  <si>
    <t>r_0548</t>
  </si>
  <si>
    <t>HSTPT_c</t>
  </si>
  <si>
    <t>histidinol-phosphate transaminase</t>
  </si>
  <si>
    <t>glu__L_c + imacp_c --&gt; akg_c + hisp_c</t>
  </si>
  <si>
    <t>rt4862</t>
  </si>
  <si>
    <t>2.6.1.9</t>
  </si>
  <si>
    <t>R03243</t>
  </si>
  <si>
    <t>r_0538</t>
  </si>
  <si>
    <t>HXAND_c</t>
  </si>
  <si>
    <t>hypoxanthine:NAD+ oxidoreductase</t>
  </si>
  <si>
    <t>h2o_c + hxan_c + nad_c &lt;=&gt; h_c + nadh_c + xan_c</t>
  </si>
  <si>
    <t>rt7594</t>
  </si>
  <si>
    <t>R01768</t>
  </si>
  <si>
    <t>rxn01297_c0</t>
  </si>
  <si>
    <t>HXANt_c_e</t>
  </si>
  <si>
    <t>hypoxanthine transport</t>
  </si>
  <si>
    <t>hxan_e &lt;=&gt; hxan_c</t>
  </si>
  <si>
    <t>r_1842</t>
  </si>
  <si>
    <t>HXAt_c_e</t>
  </si>
  <si>
    <t>hexanoate (n-C6:0) transport</t>
  </si>
  <si>
    <t>hxa_e &lt;=&gt; hxa_c</t>
  </si>
  <si>
    <t>r_2191</t>
  </si>
  <si>
    <t>HXAt_c_x</t>
  </si>
  <si>
    <t>hxa_c &lt;=&gt; hxa_x</t>
  </si>
  <si>
    <t>r_2230</t>
  </si>
  <si>
    <t>HXCAt_en_rm</t>
  </si>
  <si>
    <t>cerotic acid transport</t>
  </si>
  <si>
    <t>hxca_en &lt;=&gt; hxca_rm</t>
  </si>
  <si>
    <t>r_3902</t>
  </si>
  <si>
    <t>HXCAt_l_rm</t>
  </si>
  <si>
    <t>hxca_rm &lt;=&gt; hxca_l</t>
  </si>
  <si>
    <t>r_3684</t>
  </si>
  <si>
    <t>HXCAt_r_rm</t>
  </si>
  <si>
    <t>hxca_rm &lt;=&gt; hxca_r</t>
  </si>
  <si>
    <t>r_3938</t>
  </si>
  <si>
    <t>HXCCOAt_c_en</t>
  </si>
  <si>
    <t>hexacosanoyl-CoA transport</t>
  </si>
  <si>
    <t>hxccoa_en &lt;=&gt; hxccoa_c</t>
  </si>
  <si>
    <t>r_3615</t>
  </si>
  <si>
    <t>HXCCOAt_c_l</t>
  </si>
  <si>
    <t>hexacosanoyl-CoA transport, lipid particle-cytoplasm</t>
  </si>
  <si>
    <t>hxccoa_l &lt;=&gt; hxccoa_c</t>
  </si>
  <si>
    <t>r_3600</t>
  </si>
  <si>
    <t>HXCCOAt_c_r</t>
  </si>
  <si>
    <t>hxccoa_c &lt;=&gt; hxccoa_r</t>
  </si>
  <si>
    <t>r_1833</t>
  </si>
  <si>
    <t>HXCCOAt_c_rm</t>
  </si>
  <si>
    <t>hxccoa_c &lt;=&gt; hxccoa_rm</t>
  </si>
  <si>
    <t>r_3524</t>
  </si>
  <si>
    <t>HYPOE_c</t>
  </si>
  <si>
    <t>pyridoxamine phosphatase</t>
  </si>
  <si>
    <t>h2o_c + pyam5p_c --&gt; pi_c + pydam_c</t>
  </si>
  <si>
    <t>3.1.3.74</t>
  </si>
  <si>
    <t>R02494</t>
  </si>
  <si>
    <t>r_2027</t>
  </si>
  <si>
    <t>Ht_c</t>
  </si>
  <si>
    <t>H+ diffusion</t>
  </si>
  <si>
    <t>h_e &lt;=&gt; h_c</t>
  </si>
  <si>
    <t>r_1824</t>
  </si>
  <si>
    <t>Ht_c_en</t>
  </si>
  <si>
    <t>H+ transport</t>
  </si>
  <si>
    <t>h_c &lt;=&gt; h_en</t>
  </si>
  <si>
    <t>r_3603</t>
  </si>
  <si>
    <t>Ht_c_g</t>
  </si>
  <si>
    <t>h_c &lt;=&gt; h_g</t>
  </si>
  <si>
    <t>r_1826</t>
  </si>
  <si>
    <t>Ht_c_gm</t>
  </si>
  <si>
    <t>h_c &lt;=&gt; h_gm</t>
  </si>
  <si>
    <t>r_3664</t>
  </si>
  <si>
    <t>Ht_c_l</t>
  </si>
  <si>
    <t>h_c &lt;=&gt; h_l</t>
  </si>
  <si>
    <t>r_1827</t>
  </si>
  <si>
    <t>Ht_c_m</t>
  </si>
  <si>
    <t>proton leak</t>
  </si>
  <si>
    <t>h_c --&gt; h_m</t>
  </si>
  <si>
    <t>r_2129</t>
  </si>
  <si>
    <t>Ht_c_n</t>
  </si>
  <si>
    <t>h_c &lt;=&gt; h_n</t>
  </si>
  <si>
    <t>r_1829</t>
  </si>
  <si>
    <t>Ht_c_r</t>
  </si>
  <si>
    <t>h_c &lt;=&gt; h_r</t>
  </si>
  <si>
    <t>r_1825</t>
  </si>
  <si>
    <t>Ht_c_rm</t>
  </si>
  <si>
    <t>h_c &lt;=&gt; h_rm</t>
  </si>
  <si>
    <t>r_3525</t>
  </si>
  <si>
    <t>Ht_c_v</t>
  </si>
  <si>
    <t>h_c &lt;=&gt; h_v</t>
  </si>
  <si>
    <t>r_1831</t>
  </si>
  <si>
    <t>Ht_c_vm</t>
  </si>
  <si>
    <t>h_c &lt;=&gt; h_vm</t>
  </si>
  <si>
    <t>r_3650</t>
  </si>
  <si>
    <t>Ht_c_x</t>
  </si>
  <si>
    <t>h_c &lt;=&gt; h_x</t>
  </si>
  <si>
    <t>r_1830</t>
  </si>
  <si>
    <t>Ht_m_mm</t>
  </si>
  <si>
    <t>h_m &lt;=&gt; h_mm</t>
  </si>
  <si>
    <t>r_3957</t>
  </si>
  <si>
    <t>IAMACt_c_e</t>
  </si>
  <si>
    <t>isoamyl acetate transport</t>
  </si>
  <si>
    <t>iamac_c --&gt; iamac_e</t>
  </si>
  <si>
    <t>r_1180</t>
  </si>
  <si>
    <t>IAMOHt_c_e</t>
  </si>
  <si>
    <t>isoamyl alcohol transport</t>
  </si>
  <si>
    <t>iamoh_c &lt;=&gt; iamoh_e</t>
  </si>
  <si>
    <t>r_1863</t>
  </si>
  <si>
    <t>IAMOHt_c_m</t>
  </si>
  <si>
    <t>iamoh_c &lt;=&gt; iamoh_m</t>
  </si>
  <si>
    <t>r_1864</t>
  </si>
  <si>
    <t>IBTALDt_c_e</t>
  </si>
  <si>
    <t>2-methylpropanal transport</t>
  </si>
  <si>
    <t>ibtald_c &lt;=&gt; ibtald_e</t>
  </si>
  <si>
    <t>r_1582</t>
  </si>
  <si>
    <t>IBTALDt_c_m</t>
  </si>
  <si>
    <t>ibtald_c &lt;=&gt; ibtald_m</t>
  </si>
  <si>
    <t>r_1583</t>
  </si>
  <si>
    <t>IBUTACt_c_e</t>
  </si>
  <si>
    <t>isobutyl acetate transport</t>
  </si>
  <si>
    <t>ibutac_c --&gt; ibutac_e</t>
  </si>
  <si>
    <t>r_1181</t>
  </si>
  <si>
    <t>IBUTOHt_c_e</t>
  </si>
  <si>
    <t>isobutyl alcohol transport</t>
  </si>
  <si>
    <t>ibutoh_c &lt;=&gt; ibutoh_e</t>
  </si>
  <si>
    <t>r_1868</t>
  </si>
  <si>
    <t>IBUTOHt_c_m</t>
  </si>
  <si>
    <t>ibutoh_c &lt;=&gt; ibutoh_m</t>
  </si>
  <si>
    <t>r_1869</t>
  </si>
  <si>
    <t>ICDHx_m</t>
  </si>
  <si>
    <t>isocitrate dehydrogenase (NAD+)</t>
  </si>
  <si>
    <t>icit_m + nad_m --&gt; akg_m + co2_m + nadh_m</t>
  </si>
  <si>
    <t>rt3314 and rt3313</t>
  </si>
  <si>
    <t>1.1.1.41</t>
  </si>
  <si>
    <t>R00709</t>
  </si>
  <si>
    <t>r_0658</t>
  </si>
  <si>
    <t>ICDHyi_m</t>
  </si>
  <si>
    <t>isocitrate dehydrogenase</t>
  </si>
  <si>
    <t>icit_m + nadp_m --&gt; akg_m + co2_m + nadph_m</t>
  </si>
  <si>
    <t>rt2761</t>
  </si>
  <si>
    <t>1.1.1.42</t>
  </si>
  <si>
    <t>R00267</t>
  </si>
  <si>
    <t>r_2131</t>
  </si>
  <si>
    <t>ICL_1_c</t>
  </si>
  <si>
    <t>isocitrate lyase</t>
  </si>
  <si>
    <t>icit_c --&gt; glx_c + succ_c</t>
  </si>
  <si>
    <t>rt5654</t>
  </si>
  <si>
    <t>4.1.3.1</t>
  </si>
  <si>
    <t>R00479</t>
  </si>
  <si>
    <t>r_0662</t>
  </si>
  <si>
    <t>ICOSCOAt_c_en</t>
  </si>
  <si>
    <t>icosanoyl-CoA transport</t>
  </si>
  <si>
    <t>icoscoa_en &lt;=&gt; icoscoa_c</t>
  </si>
  <si>
    <t>r_3612</t>
  </si>
  <si>
    <t>ICOSCOAt_c_rm</t>
  </si>
  <si>
    <t>icoscoa_c &lt;=&gt; icoscoa_rm</t>
  </si>
  <si>
    <t>r_3521</t>
  </si>
  <si>
    <t>ID3ACALDt_c_e</t>
  </si>
  <si>
    <t>indole-3-acetaldehyde transport</t>
  </si>
  <si>
    <t>id3acald_c &lt;=&gt; id3acald_e</t>
  </si>
  <si>
    <t>r_1845</t>
  </si>
  <si>
    <t>ID3ACALDt_c_m</t>
  </si>
  <si>
    <t>id3acald_c &lt;=&gt; id3acald_m</t>
  </si>
  <si>
    <t>r_1844</t>
  </si>
  <si>
    <t>IG3PS_c</t>
  </si>
  <si>
    <t>Imidazole-glycerol-3-phosphate synthase</t>
  </si>
  <si>
    <t>gln__L_c + prlp_c --&gt; aicar_c + eig3p_c + glu__L_c + h_c</t>
  </si>
  <si>
    <t>rt0716</t>
  </si>
  <si>
    <t>2.4.2.-</t>
  </si>
  <si>
    <t>R04558</t>
  </si>
  <si>
    <t>r_0563</t>
  </si>
  <si>
    <t>IGPDH_c</t>
  </si>
  <si>
    <t>imidazoleglycerol-phosphate dehydratase</t>
  </si>
  <si>
    <t>eig3p_c --&gt; h2o_c + imacp_c</t>
  </si>
  <si>
    <t>rt0339</t>
  </si>
  <si>
    <t>4.2.1.19</t>
  </si>
  <si>
    <t>R03457</t>
  </si>
  <si>
    <t>r_0564</t>
  </si>
  <si>
    <t>IGPS_c</t>
  </si>
  <si>
    <t>indole-3-glycerol-phosphate synthase</t>
  </si>
  <si>
    <t>2cpr5p_c + h_c --&gt; 3ig3p_c + co2_c + h2o_c</t>
  </si>
  <si>
    <t>rt8196</t>
  </si>
  <si>
    <t>R03508</t>
  </si>
  <si>
    <t>r_0566</t>
  </si>
  <si>
    <t>ILETA_c</t>
  </si>
  <si>
    <t>isoleucine transaminase</t>
  </si>
  <si>
    <t>akg_c + ile__L_c &lt;=&gt; 3mop_c + glu__L_c</t>
  </si>
  <si>
    <t>rt5646 or rt6485</t>
  </si>
  <si>
    <t>2.6.1.42</t>
  </si>
  <si>
    <t>R02199</t>
  </si>
  <si>
    <t>r_0663</t>
  </si>
  <si>
    <t>ILETA_m</t>
  </si>
  <si>
    <t>akg_m + ile__L_m &lt;=&gt; 3mop_m + glu__L_m</t>
  </si>
  <si>
    <t>rt6242</t>
  </si>
  <si>
    <t>r_0664</t>
  </si>
  <si>
    <t>ILETRS_c</t>
  </si>
  <si>
    <t>isoleucyl-tRNA synthetase</t>
  </si>
  <si>
    <t>atp_c + ile__L_c + trnaile_c --&gt; amp_c + iletrna_c + ppi_c</t>
  </si>
  <si>
    <t>rt5078</t>
  </si>
  <si>
    <t>6.1.1.5</t>
  </si>
  <si>
    <t>R03656</t>
  </si>
  <si>
    <t>r_0665</t>
  </si>
  <si>
    <t>ILETRS_m</t>
  </si>
  <si>
    <t>atp_m + ile__L_m + trnaile_m --&gt; amp_m + iletrna_m + ppi_m</t>
  </si>
  <si>
    <t>rt7188</t>
  </si>
  <si>
    <t>r_0666</t>
  </si>
  <si>
    <t>ILEt_c_m</t>
  </si>
  <si>
    <t>L-isoleucine transport</t>
  </si>
  <si>
    <t>ile__L_m --&gt; ile__L_c</t>
  </si>
  <si>
    <t>r_1898</t>
  </si>
  <si>
    <t>ILEt_c_v</t>
  </si>
  <si>
    <t>rt6501</t>
  </si>
  <si>
    <t>r_1202</t>
  </si>
  <si>
    <t>ILEtpa_v</t>
  </si>
  <si>
    <t>h_v + ile__L_c --&gt; h_c + ile__L_v</t>
  </si>
  <si>
    <t>r_1203</t>
  </si>
  <si>
    <t>ILEtps_v</t>
  </si>
  <si>
    <t>h_v + ile__L_v --&gt; h_c + ile__L_c</t>
  </si>
  <si>
    <t>r_1204</t>
  </si>
  <si>
    <t>IMPC_c</t>
  </si>
  <si>
    <t>inosine monophosphate cyclohydrolase</t>
  </si>
  <si>
    <t>fprica_c &lt;=&gt; h2o_c + imp_c</t>
  </si>
  <si>
    <t>R01127</t>
  </si>
  <si>
    <t>r_0570</t>
  </si>
  <si>
    <t>IMPD_c</t>
  </si>
  <si>
    <t>IMP dehydrogenase</t>
  </si>
  <si>
    <t>h2o_c + imp_c + nad_c --&gt; h_c + nadh_c + xmp_c</t>
  </si>
  <si>
    <t>rt0027</t>
  </si>
  <si>
    <t>1.1.1.205</t>
  </si>
  <si>
    <t>R01130</t>
  </si>
  <si>
    <t>r_0565</t>
  </si>
  <si>
    <t>IND3ACt_c_m</t>
  </si>
  <si>
    <t>indole-3-acetate transport</t>
  </si>
  <si>
    <t>ind3ac_c &lt;=&gt; ind3ac_m</t>
  </si>
  <si>
    <t>r_1846</t>
  </si>
  <si>
    <t>IND3ETHt_c_e</t>
  </si>
  <si>
    <t>tryptophol transport</t>
  </si>
  <si>
    <t>ind3eth_c &lt;=&gt; ind3eth_e</t>
  </si>
  <si>
    <t>r_2084</t>
  </si>
  <si>
    <t>IND3ETHt_c_m</t>
  </si>
  <si>
    <t>ind3eth_c &lt;=&gt; ind3eth_m</t>
  </si>
  <si>
    <t>r_2085</t>
  </si>
  <si>
    <t>INDPYRD_c</t>
  </si>
  <si>
    <t>indole-3-pyruvate decarboxylase</t>
  </si>
  <si>
    <t>h_c + indpyr_c --&gt; co2_c + id3acald_c</t>
  </si>
  <si>
    <t>4.1.1.43</t>
  </si>
  <si>
    <t>R01974</t>
  </si>
  <si>
    <t>r_0567</t>
  </si>
  <si>
    <t>INO3GALT_c</t>
  </si>
  <si>
    <t>inositol 3-alpha-galactosyltransferase</t>
  </si>
  <si>
    <t>inost_c + udpgal_c &lt;=&gt; 1Dgali_c + h_c + udp_c</t>
  </si>
  <si>
    <t>rt5713 or rt5966</t>
  </si>
  <si>
    <t>2.4.1.123</t>
  </si>
  <si>
    <t>R01192</t>
  </si>
  <si>
    <t>INOSHP3H_v</t>
  </si>
  <si>
    <t>myo-inositol hexakisphosphate 3-phosphohydrolase</t>
  </si>
  <si>
    <t>h2o_v + 5.0 h_v + inoshp_v --&gt; mi12456p_v + pi_v</t>
  </si>
  <si>
    <t>rt2517</t>
  </si>
  <si>
    <t>3.1.3.8</t>
  </si>
  <si>
    <t>R03371</t>
  </si>
  <si>
    <t>INOSHPt_c_n</t>
  </si>
  <si>
    <t>inositol hexakisphosphate transport</t>
  </si>
  <si>
    <t>inoshp_c &lt;=&gt; inoshp_n</t>
  </si>
  <si>
    <t>r_1849</t>
  </si>
  <si>
    <t>INOSTt_c_rm</t>
  </si>
  <si>
    <t>myo-inositol transport</t>
  </si>
  <si>
    <t>inost_c &lt;=&gt; inost_rm</t>
  </si>
  <si>
    <t>r_3546</t>
  </si>
  <si>
    <t>INOSTtps_e</t>
  </si>
  <si>
    <t>inositol transport</t>
  </si>
  <si>
    <t>h_e + inost_e --&gt; h_c + inost_c</t>
  </si>
  <si>
    <t>rt0734 or rt4674</t>
  </si>
  <si>
    <t>r_1177</t>
  </si>
  <si>
    <t>INSK_c</t>
  </si>
  <si>
    <t>insosine kinase</t>
  </si>
  <si>
    <t>atp_c + ins_c --&gt; adp_c + h_c + imp_c</t>
  </si>
  <si>
    <t>R01131</t>
  </si>
  <si>
    <t>r_1850</t>
  </si>
  <si>
    <t>INSt_c_e</t>
  </si>
  <si>
    <t>inosine transport</t>
  </si>
  <si>
    <t>ins_e --&gt; ins_c</t>
  </si>
  <si>
    <t>r_1848</t>
  </si>
  <si>
    <t>IPCS_g</t>
  </si>
  <si>
    <t>IPC synthase</t>
  </si>
  <si>
    <t>cer_g + pail_gm --&gt; dag_gm + ipc_g</t>
  </si>
  <si>
    <t>rt4559</t>
  </si>
  <si>
    <t>2.-.-.-</t>
  </si>
  <si>
    <t>IPCt_g_r</t>
  </si>
  <si>
    <t>IPC transport</t>
  </si>
  <si>
    <t>ipc_g &lt;=&gt; ipc_r</t>
  </si>
  <si>
    <t>IPDDI_c</t>
  </si>
  <si>
    <t>isopentenyl-diphosphate D-isomerase</t>
  </si>
  <si>
    <t>ipdp_c &lt;=&gt; dmpp_c</t>
  </si>
  <si>
    <t>rt7835</t>
  </si>
  <si>
    <t>5.3.3.2</t>
  </si>
  <si>
    <t>R01123</t>
  </si>
  <si>
    <t>r_0667</t>
  </si>
  <si>
    <t>IPDPt_c_l</t>
  </si>
  <si>
    <t>Isopentenyl diphosphate transport</t>
  </si>
  <si>
    <t>ipdp_l &lt;=&gt; ipdp_c</t>
  </si>
  <si>
    <t>IPDPt_c_m</t>
  </si>
  <si>
    <t>isopentenyl diphosphate transport</t>
  </si>
  <si>
    <t>ipdp_c &lt;=&gt; ipdp_m</t>
  </si>
  <si>
    <t>r_1182</t>
  </si>
  <si>
    <t>IPK2_n</t>
  </si>
  <si>
    <t>inositol-1,3,4,5-triphosphate 6-kinase</t>
  </si>
  <si>
    <t>atp_n + 4.0 h_n + mi1345p_n --&gt; adp_n + mi13456p_n</t>
  </si>
  <si>
    <t>rt4892</t>
  </si>
  <si>
    <t>2.7.1.151</t>
  </si>
  <si>
    <t>R10953</t>
  </si>
  <si>
    <t>r_0572</t>
  </si>
  <si>
    <t>IPK3_n</t>
  </si>
  <si>
    <t>inositol-1,4,5,6- tetrakisphosphate 3-kinase</t>
  </si>
  <si>
    <t>atp_n + 4.0 h_n + mi1456p_n --&gt; adp_n + mi13456p_n</t>
  </si>
  <si>
    <t>R05801</t>
  </si>
  <si>
    <t>r_0573</t>
  </si>
  <si>
    <t>IPK4_n</t>
  </si>
  <si>
    <t>inositol-1,4,5-triphosphate 6-kinase</t>
  </si>
  <si>
    <t>atp_n + mi145p_n --&gt; adp_n + h_n + mi1456p_n</t>
  </si>
  <si>
    <t>R05800</t>
  </si>
  <si>
    <t>r_0574</t>
  </si>
  <si>
    <t>IPK5_n</t>
  </si>
  <si>
    <t>inositol-1,4,5-trisphosphate 3-kinase</t>
  </si>
  <si>
    <t>atp_n + mi145p_n --&gt; adp_n + h_n + mi1345p_n</t>
  </si>
  <si>
    <t>R03433</t>
  </si>
  <si>
    <t>r_0575</t>
  </si>
  <si>
    <t>IPMD_c</t>
  </si>
  <si>
    <t>3-isopropylmalate dehydrogenase</t>
  </si>
  <si>
    <t>3c2hmp_c + nad_c --&gt; 3c4mop_c + h_c + nadh_c</t>
  </si>
  <si>
    <t>rt5526</t>
  </si>
  <si>
    <t>1.1.1.85</t>
  </si>
  <si>
    <t>R04426</t>
  </si>
  <si>
    <t>r_0061</t>
  </si>
  <si>
    <t>IPPMIa_c</t>
  </si>
  <si>
    <t>3-isopropylmalate dehydratase</t>
  </si>
  <si>
    <t>3c2hmp_c &lt;=&gt; 2ippm_c + h2o_c</t>
  </si>
  <si>
    <t>rt6546</t>
  </si>
  <si>
    <t>4.2.1.33</t>
  </si>
  <si>
    <t>R04001</t>
  </si>
  <si>
    <t>r_0060</t>
  </si>
  <si>
    <t>IPPMIb_c</t>
  </si>
  <si>
    <t>2-isopropylmalate hydratase</t>
  </si>
  <si>
    <t>2ippm_c + h2o_c &lt;=&gt; 3c3hmp_c</t>
  </si>
  <si>
    <t>R03968</t>
  </si>
  <si>
    <t>r_0023</t>
  </si>
  <si>
    <t>IPPS_c</t>
  </si>
  <si>
    <t>2-isopropylmalate synthase</t>
  </si>
  <si>
    <t>3mob_c + accoa_c + h2o_c --&gt; 3c3hmp_c + coa_c + h_c</t>
  </si>
  <si>
    <t>rt7120</t>
  </si>
  <si>
    <t>2.3.3.13</t>
  </si>
  <si>
    <t>R01213</t>
  </si>
  <si>
    <t>r_0024</t>
  </si>
  <si>
    <t>IPPYP1_c</t>
  </si>
  <si>
    <t>4PP-IP5 pyrophosphorylation to 4,5-PP2-IP4</t>
  </si>
  <si>
    <t>4dpmipp_c + atp_c + h_c --&gt; 45dpmitp_c + adp_c</t>
  </si>
  <si>
    <t>rt1395</t>
  </si>
  <si>
    <t>2.7.4.21</t>
  </si>
  <si>
    <t>r_0074</t>
  </si>
  <si>
    <t>IPPYP2_c</t>
  </si>
  <si>
    <t>5PP-IP5 pyrophosphorylation to 4,5-PP2-IP4</t>
  </si>
  <si>
    <t>5dpmipp_c + atp_c + 14.0 h_c --&gt; 45dpmitp_c + adp_c</t>
  </si>
  <si>
    <t>2.7.4.21|2.7.4.24</t>
  </si>
  <si>
    <t>r_0088</t>
  </si>
  <si>
    <t>IPPYP3_c</t>
  </si>
  <si>
    <t>5PP-IP5 pyrophosphorylation to 5,6-PP2-IP4</t>
  </si>
  <si>
    <t>5dpmipp_c + atp_c + 14.0 h_c --&gt; 56dpmitp_c + adp_c</t>
  </si>
  <si>
    <t>r_0089</t>
  </si>
  <si>
    <t>IPPYP4_c</t>
  </si>
  <si>
    <t>6PP-IP5 pyrophosphorylation to 5,6-PP2-IP4</t>
  </si>
  <si>
    <t>6dpmipp_c + atp_c + h_c --&gt; 56dpmitp_c + adp_c</t>
  </si>
  <si>
    <t>r_0093</t>
  </si>
  <si>
    <t>IPT_g</t>
  </si>
  <si>
    <t>Inositolphosphotransferase</t>
  </si>
  <si>
    <t>mipc_g + pail_gm --&gt; dag_gm + mip2c_g</t>
  </si>
  <si>
    <t>rt4804</t>
  </si>
  <si>
    <t>ITCOAL_m</t>
  </si>
  <si>
    <t>itaconate-CoA ligase (ADP-forming)</t>
  </si>
  <si>
    <t>atp_m + coa_m + itacon_m &lt;=&gt; adp_m + itaccoa_m + pi_m</t>
  </si>
  <si>
    <t>rt7599 and rt7776</t>
  </si>
  <si>
    <t>6.2.1.5</t>
  </si>
  <si>
    <t>R02404</t>
  </si>
  <si>
    <t>r_0668</t>
  </si>
  <si>
    <t>KARA1i_m</t>
  </si>
  <si>
    <t>acetohydroxy acid isomeroreductase</t>
  </si>
  <si>
    <t>alac_m + h_m + nadph_m --&gt; 23dhmb_m + nadp_m</t>
  </si>
  <si>
    <t>rt0808</t>
  </si>
  <si>
    <t>1.1.1.86</t>
  </si>
  <si>
    <t>r_0096</t>
  </si>
  <si>
    <t>KARA2i_m</t>
  </si>
  <si>
    <t>ketol-acid reductoisomerase (2-aceto-2-hydroxybutanoate)</t>
  </si>
  <si>
    <t>2ahbut_m + h_m + nadph_m --&gt; 23dhmp_m + nadp_m</t>
  </si>
  <si>
    <t>r_0669</t>
  </si>
  <si>
    <t>KYN3OX_c</t>
  </si>
  <si>
    <t>kynurenine 3-monooxygenase</t>
  </si>
  <si>
    <t>Lkynr_c + h_c + nadph_c + o2_c --&gt; h2o_c + hLkynr_c + nadp_c</t>
  </si>
  <si>
    <t>rt0899</t>
  </si>
  <si>
    <t>1.14.13.9</t>
  </si>
  <si>
    <t>R01960</t>
  </si>
  <si>
    <t>r_0671</t>
  </si>
  <si>
    <t>KYNAT2_c</t>
  </si>
  <si>
    <t>kynurenine aminotransferase</t>
  </si>
  <si>
    <t>Lkynr_c + pyr_c &lt;=&gt; ala__L_c + h2o_c + h_c + kynate_c</t>
  </si>
  <si>
    <t>rt0172 or rt4039</t>
  </si>
  <si>
    <t>2.6.1.7</t>
  </si>
  <si>
    <t>R01956</t>
  </si>
  <si>
    <t>r_2112</t>
  </si>
  <si>
    <t>KYN_c</t>
  </si>
  <si>
    <t>kynureninase</t>
  </si>
  <si>
    <t>Lkynr_c + h2o_c --&gt; ala__L_c + anth_c + h_c</t>
  </si>
  <si>
    <t>R00987</t>
  </si>
  <si>
    <t>r_0670</t>
  </si>
  <si>
    <t>Kt_c_e</t>
  </si>
  <si>
    <t>K+ transport</t>
  </si>
  <si>
    <t>k_e --&gt; k_c</t>
  </si>
  <si>
    <t>Kt_c_m</t>
  </si>
  <si>
    <t>potassium transport</t>
  </si>
  <si>
    <t>h_c + k_m &lt;=&gt; h_m + k_c</t>
  </si>
  <si>
    <t>rt7131</t>
  </si>
  <si>
    <t>R-tr-k/h_m0</t>
  </si>
  <si>
    <t>LACDtps_c</t>
  </si>
  <si>
    <t>D-lactate transport</t>
  </si>
  <si>
    <t>h_e + lac__D_e &lt;=&gt; h_c + lac__D_c</t>
  </si>
  <si>
    <t>rt1816</t>
  </si>
  <si>
    <t>r_1136</t>
  </si>
  <si>
    <t>LACLtps_c</t>
  </si>
  <si>
    <t>L-lactate transport</t>
  </si>
  <si>
    <t>h_e + lac__L_e --&gt; h_c + lac__L_c</t>
  </si>
  <si>
    <t>r_1207</t>
  </si>
  <si>
    <t>LACPYRt_c_m</t>
  </si>
  <si>
    <t>D-lactate/pyruvate antiport</t>
  </si>
  <si>
    <t>lac__D_c + pyr_m &lt;=&gt; lac__D_m + pyr_c</t>
  </si>
  <si>
    <t>r_1138</t>
  </si>
  <si>
    <t>LACt_c_m</t>
  </si>
  <si>
    <t>lac__L_c &lt;=&gt; lac__L_m</t>
  </si>
  <si>
    <t>r_1206</t>
  </si>
  <si>
    <t>LACtps_m</t>
  </si>
  <si>
    <t>h_c + lac__D_c --&gt; h_m + lac__D_m</t>
  </si>
  <si>
    <t>r_1137</t>
  </si>
  <si>
    <t>LALDO3_c</t>
  </si>
  <si>
    <t>L-lactaldehyde:NADP+ 1-oxidoreductase</t>
  </si>
  <si>
    <t>h_c + mthgxl_c + nadph_c --&gt; lald__L_c + nadp_c</t>
  </si>
  <si>
    <t>rt3783</t>
  </si>
  <si>
    <t>1.1.1.283</t>
  </si>
  <si>
    <t>R02260</t>
  </si>
  <si>
    <t>r_0688</t>
  </si>
  <si>
    <t>LANOSTt_c_e</t>
  </si>
  <si>
    <t>lanosterol transport</t>
  </si>
  <si>
    <t>lanost_e &lt;=&gt; lanost_c</t>
  </si>
  <si>
    <t>r_1225</t>
  </si>
  <si>
    <t>LANOSTt_c_rm</t>
  </si>
  <si>
    <t>lanost_c &lt;=&gt; lanost_rm</t>
  </si>
  <si>
    <t>r_3551</t>
  </si>
  <si>
    <t>LANOSTt_l_rm</t>
  </si>
  <si>
    <t>lanost_rm &lt;=&gt; lanost_l</t>
  </si>
  <si>
    <t>r_3719</t>
  </si>
  <si>
    <t>LCADi_c</t>
  </si>
  <si>
    <t>lactaldehyde dehydrogenase</t>
  </si>
  <si>
    <t>h2o_c + lald__L_c + nad_c --&gt; 2.0 h_c + lac__L_c + nadh_c</t>
  </si>
  <si>
    <t>1.2.1.22</t>
  </si>
  <si>
    <t>R01446</t>
  </si>
  <si>
    <t>r_0696</t>
  </si>
  <si>
    <t>LCYSTAT_c</t>
  </si>
  <si>
    <t>L-cysteate:2-oxoglutarate aminotransferase</t>
  </si>
  <si>
    <t>Lcyst_c + akg_c &lt;=&gt; 3spyr_c + glu__L_c</t>
  </si>
  <si>
    <t>R02433</t>
  </si>
  <si>
    <t>rxn01757_c0</t>
  </si>
  <si>
    <t>LDH_L_c</t>
  </si>
  <si>
    <t>(S)-Lactate:NAD+ oxidoreductase</t>
  </si>
  <si>
    <t>lac__L_c + nad_c &lt;=&gt; h_c + nadh_c + pyr_c</t>
  </si>
  <si>
    <t>rt5258</t>
  </si>
  <si>
    <t>R00703</t>
  </si>
  <si>
    <t>rxn00499_c0</t>
  </si>
  <si>
    <t>LEUTA_c</t>
  </si>
  <si>
    <t>leucine transaminase</t>
  </si>
  <si>
    <t>akg_c + leu__L_c &lt;=&gt; 4mop_c + glu__L_c</t>
  </si>
  <si>
    <t>R01090</t>
  </si>
  <si>
    <t>r_0699</t>
  </si>
  <si>
    <t>LEUTA_m</t>
  </si>
  <si>
    <t>akg_m + leu__L_m &lt;=&gt; 4mop_m + glu__L_m</t>
  </si>
  <si>
    <t>r_0700</t>
  </si>
  <si>
    <t>LEUTRS_c</t>
  </si>
  <si>
    <t>leucyl-tRNA synthetase</t>
  </si>
  <si>
    <t>atp_c + leu__L_c + trnaleu_c --&gt; amp_c + leutrna_c + ppi_c</t>
  </si>
  <si>
    <t>rt1776</t>
  </si>
  <si>
    <t>6.1.1.4</t>
  </si>
  <si>
    <t>R03657</t>
  </si>
  <si>
    <t>r_0701</t>
  </si>
  <si>
    <t>LEUt_c_v</t>
  </si>
  <si>
    <t>L-leucine transport</t>
  </si>
  <si>
    <t>r_1208</t>
  </si>
  <si>
    <t>LEUtpa_v</t>
  </si>
  <si>
    <t>h_v + leu__L_c --&gt; h_c + leu__L_v</t>
  </si>
  <si>
    <t>r_1209</t>
  </si>
  <si>
    <t>LEUtps_v</t>
  </si>
  <si>
    <t>h_v + leu__L_v --&gt; h_c + leu__L_c</t>
  </si>
  <si>
    <t>r_1210</t>
  </si>
  <si>
    <t>LGTHL_c</t>
  </si>
  <si>
    <t>lactoylglutathione lyase</t>
  </si>
  <si>
    <t>gthrd_c + mthgxl_c --&gt; lgt__S_c</t>
  </si>
  <si>
    <t>rt8152 or rt4897</t>
  </si>
  <si>
    <t>4.4.1.5</t>
  </si>
  <si>
    <t>R02530</t>
  </si>
  <si>
    <t>r_0697</t>
  </si>
  <si>
    <t>LINOCOAt_c_l</t>
  </si>
  <si>
    <t>linoleoyl-CoA transport</t>
  </si>
  <si>
    <t>linocoa_c &lt;=&gt; linocoa_l</t>
  </si>
  <si>
    <t>LINOCOAt_c_rm</t>
  </si>
  <si>
    <t>linocoa_c &lt;=&gt; linocoa_rm</t>
  </si>
  <si>
    <t>LINOEAt_c_l</t>
  </si>
  <si>
    <t>linoleate transport</t>
  </si>
  <si>
    <t>linoea_c &lt;=&gt; linoea_l</t>
  </si>
  <si>
    <t>LINOLENt_c_l</t>
  </si>
  <si>
    <t>linolenate transport</t>
  </si>
  <si>
    <t>linolen_c &lt;=&gt; linolen_l</t>
  </si>
  <si>
    <t>LINOLNCOAt_c_l</t>
  </si>
  <si>
    <t>linolenoyl-CoA transport</t>
  </si>
  <si>
    <t>linolncoa_c &lt;=&gt; linolncoa_l</t>
  </si>
  <si>
    <t>LINOLNCOAt_c_rm</t>
  </si>
  <si>
    <t>linolncoa_c &lt;=&gt; linolncoa_rm</t>
  </si>
  <si>
    <t>LLFC2O_c</t>
  </si>
  <si>
    <t>(S)-lactate:ferricytochrome-c 2-oxidoreductase</t>
  </si>
  <si>
    <t>2.0 ficytC_m + lac__L_c --&gt; 2.0 focytC_m + 2.0 h_c + pyr_c</t>
  </si>
  <si>
    <t>(rt0434 or rt0745) and (rt8239 or rt6582 or rt0745)</t>
  </si>
  <si>
    <t>1.1.2.3</t>
  </si>
  <si>
    <t>R00196</t>
  </si>
  <si>
    <t>r_0004</t>
  </si>
  <si>
    <t>LNS14DMy_c</t>
  </si>
  <si>
    <t>cytochrome P450 lanosterol 14-alpha-demethylase (NADP)</t>
  </si>
  <si>
    <t>2.0 h_c + lanost_c + 3.0 nadph_c + 3.0 o2_c --&gt; 44mctr_c + for_c + 4.0 h2o_c + 3.0 nadp_c</t>
  </si>
  <si>
    <t>rt4475 and rt4918</t>
  </si>
  <si>
    <t>R05640</t>
  </si>
  <si>
    <t>r_0317</t>
  </si>
  <si>
    <t>LNSTLS_c</t>
  </si>
  <si>
    <t>lanosterol synthase</t>
  </si>
  <si>
    <t>Ssq23epx_c --&gt; lanost_c</t>
  </si>
  <si>
    <t>rt0872</t>
  </si>
  <si>
    <t>5.4.99.7</t>
  </si>
  <si>
    <t>R03199</t>
  </si>
  <si>
    <t>r_0698</t>
  </si>
  <si>
    <t>LPAP_vm</t>
  </si>
  <si>
    <t>LysoPA phosphatase</t>
  </si>
  <si>
    <t>1agp_vm + h2o_vm --&gt; 1mag_vm + pi_vm</t>
  </si>
  <si>
    <t>R11527</t>
  </si>
  <si>
    <t>LPCAT_mm</t>
  </si>
  <si>
    <t>LysoPC acyltransferase</t>
  </si>
  <si>
    <t>1agpc_mm + acylcoa_mm --&gt; coa_mm + pc_mm</t>
  </si>
  <si>
    <t>2.3.1.23</t>
  </si>
  <si>
    <t>R01318</t>
  </si>
  <si>
    <t>LPIAT_rm</t>
  </si>
  <si>
    <t>LysoPI acyltransferase</t>
  </si>
  <si>
    <t>2agpi_rm + acylcoa_rm --&gt; coa_rm + pail_rm</t>
  </si>
  <si>
    <t>rt1153</t>
  </si>
  <si>
    <t>LSERDHi_c</t>
  </si>
  <si>
    <t>L-serine dehydrogenase</t>
  </si>
  <si>
    <t>nadp_c + ser__L_c --&gt; 2amsa_c + h_c + nadph_c</t>
  </si>
  <si>
    <t>1.1.1.276</t>
  </si>
  <si>
    <t>R06126</t>
  </si>
  <si>
    <t>r_0690</t>
  </si>
  <si>
    <t>LTA4H2_c</t>
  </si>
  <si>
    <t>leukotriene A4 hydrolase</t>
  </si>
  <si>
    <t>h2o_c + h_c + leuktrA4_c &lt;=&gt; leuktrB4__6E8Z_c</t>
  </si>
  <si>
    <t>rt2643</t>
  </si>
  <si>
    <t>3.3.2.6</t>
  </si>
  <si>
    <t>r_0705</t>
  </si>
  <si>
    <t>LTA4H2_n</t>
  </si>
  <si>
    <t>h2o_n + h_n + leuktrA4_n &lt;=&gt; leuktrB4__6E8Z_n</t>
  </si>
  <si>
    <t>r_0706</t>
  </si>
  <si>
    <t>LTA4H3_c</t>
  </si>
  <si>
    <t>h2o_c + leuktrA4_c &lt;=&gt; leuktrB4_c</t>
  </si>
  <si>
    <t>R03057</t>
  </si>
  <si>
    <t>r_0707</t>
  </si>
  <si>
    <t>LTA4H3_n</t>
  </si>
  <si>
    <t>h2o_n + leuktrA4_n &lt;=&gt; leuktrB4_n</t>
  </si>
  <si>
    <t>r_0708</t>
  </si>
  <si>
    <t>LTA4H_c</t>
  </si>
  <si>
    <t>h2o_c + h_c + leuktrA4_c &lt;=&gt; 56hicte_c</t>
  </si>
  <si>
    <t>r_0703</t>
  </si>
  <si>
    <t>LTA4H_n</t>
  </si>
  <si>
    <t>h2o_n + h_n + leuktrA4_n &lt;=&gt; 56hicte_n</t>
  </si>
  <si>
    <t>r_0704</t>
  </si>
  <si>
    <t>LYSN6MOX_c</t>
  </si>
  <si>
    <t>L-lysine N6-monooxygenase</t>
  </si>
  <si>
    <t>lys__L_c + nadph_c + o2_c --&gt; N6hlys_c + h2o_c + nadp_c</t>
  </si>
  <si>
    <t>rt2880</t>
  </si>
  <si>
    <t>1.14.13.59</t>
  </si>
  <si>
    <t>R00448</t>
  </si>
  <si>
    <t>LYSTRS_c</t>
  </si>
  <si>
    <t>lysyl-tRNA synthetase</t>
  </si>
  <si>
    <t>atp_c + lys__L_c + trnalys_c --&gt; amp_c + lystrna_c + ppi_c</t>
  </si>
  <si>
    <t>rt3577</t>
  </si>
  <si>
    <t>6.1.1.6</t>
  </si>
  <si>
    <t>R03658</t>
  </si>
  <si>
    <t>r_0711</t>
  </si>
  <si>
    <t>LYSt_c_m</t>
  </si>
  <si>
    <t>lysine transport</t>
  </si>
  <si>
    <t>lys__L_c --&gt; lys__L_m</t>
  </si>
  <si>
    <t>r_1919</t>
  </si>
  <si>
    <t>LYStpa_v</t>
  </si>
  <si>
    <t>L-lysine transport</t>
  </si>
  <si>
    <t>h_v + lys__L_c --&gt; h_c + lys__L_v</t>
  </si>
  <si>
    <t>r_1212</t>
  </si>
  <si>
    <t>LYStps_e</t>
  </si>
  <si>
    <t>h_e + lys__L_e &lt;=&gt; h_c + lys__L_c</t>
  </si>
  <si>
    <t>r_1213</t>
  </si>
  <si>
    <t>M1PS_c</t>
  </si>
  <si>
    <t>myo-inositol-1-phosphate synthase</t>
  </si>
  <si>
    <t>g6p_c --&gt; mi1p__D_c</t>
  </si>
  <si>
    <t>rt1768</t>
  </si>
  <si>
    <t>5.5.1.4</t>
  </si>
  <si>
    <t>r_0758</t>
  </si>
  <si>
    <t>MACACI_c</t>
  </si>
  <si>
    <t>maleylacetoacetate isomerase</t>
  </si>
  <si>
    <t>4mlacac_c &lt;=&gt; 4fumacac_c</t>
  </si>
  <si>
    <t>rt3852 or rt0063</t>
  </si>
  <si>
    <t>R03181</t>
  </si>
  <si>
    <t>rxn02276_c0</t>
  </si>
  <si>
    <t>MAGL_l</t>
  </si>
  <si>
    <t>MAG lipase</t>
  </si>
  <si>
    <t>1mag_l + h2o_l --&gt; falpd_l + glyc_l + h_l</t>
  </si>
  <si>
    <t>rt1360</t>
  </si>
  <si>
    <t>3.1.1.23</t>
  </si>
  <si>
    <t>R01351</t>
  </si>
  <si>
    <t>MALCOAt_c_rm</t>
  </si>
  <si>
    <t>malonyl-CoA transport</t>
  </si>
  <si>
    <t>malcoa_c &lt;=&gt; malcoa_rm</t>
  </si>
  <si>
    <t>r_3514</t>
  </si>
  <si>
    <t>MALOAAta_x</t>
  </si>
  <si>
    <t>malate/oxaloacetate shuttle</t>
  </si>
  <si>
    <t>mal__L_x + oaa_c &lt;=&gt; mal__L_c + oaa_x</t>
  </si>
  <si>
    <t>r_1930</t>
  </si>
  <si>
    <t>MALS_c</t>
  </si>
  <si>
    <t>malate synthase</t>
  </si>
  <si>
    <t>accoa_c + glx_c + h2o_c --&gt; coa_c + h_c + mal__L_c</t>
  </si>
  <si>
    <t>rt1089</t>
  </si>
  <si>
    <t>2.3.3.9</t>
  </si>
  <si>
    <t>R00472</t>
  </si>
  <si>
    <t>r_0716</t>
  </si>
  <si>
    <t>MALT_c</t>
  </si>
  <si>
    <t>alpha-glucosidase</t>
  </si>
  <si>
    <t>h2o_c + malt_c --&gt; 2.0 glc__D_c</t>
  </si>
  <si>
    <t>rt0767</t>
  </si>
  <si>
    <t>3.2.1.20</t>
  </si>
  <si>
    <t>R00028</t>
  </si>
  <si>
    <t>r_0198</t>
  </si>
  <si>
    <t>MALTtps_e</t>
  </si>
  <si>
    <t>maltose transport</t>
  </si>
  <si>
    <t>h_e + malt_e --&gt; h_c + malt_c</t>
  </si>
  <si>
    <t>rt0769</t>
  </si>
  <si>
    <t>r_1227</t>
  </si>
  <si>
    <t>MALt2_m</t>
  </si>
  <si>
    <t>malate transport</t>
  </si>
  <si>
    <t>mal__L_c + pi_m --&gt; mal__L_m + pi_c</t>
  </si>
  <si>
    <t>rt5142</t>
  </si>
  <si>
    <t>r_1226</t>
  </si>
  <si>
    <t>MALt_c_e</t>
  </si>
  <si>
    <t>L-malate transport</t>
  </si>
  <si>
    <t>mal__L_e &lt;=&gt; mal__L_c</t>
  </si>
  <si>
    <t>r_1901</t>
  </si>
  <si>
    <t>MAN1PT_c</t>
  </si>
  <si>
    <t>mannose-1-phosphate guanylyltransferase</t>
  </si>
  <si>
    <t>gtp_c + h_c + man1p_c --&gt; gdpmann_c + ppi_c</t>
  </si>
  <si>
    <t>rt6588</t>
  </si>
  <si>
    <t>2.7.7.13</t>
  </si>
  <si>
    <t>R00885</t>
  </si>
  <si>
    <t>r_0722</t>
  </si>
  <si>
    <t>MAN6PI_c</t>
  </si>
  <si>
    <t>mannose-6-phosphate isomerase</t>
  </si>
  <si>
    <t>man6p_c &lt;=&gt; f6p_c</t>
  </si>
  <si>
    <t>rt0239</t>
  </si>
  <si>
    <t>5.3.1.8</t>
  </si>
  <si>
    <t>R00772</t>
  </si>
  <si>
    <t>r_0723</t>
  </si>
  <si>
    <t>MANNAN14H_c</t>
  </si>
  <si>
    <t>1,4-beta-D-mannan hydrolase</t>
  </si>
  <si>
    <t>h2o_c + mannan14_c --&gt; man_c</t>
  </si>
  <si>
    <t>rt0045</t>
  </si>
  <si>
    <t>3.2.1.78</t>
  </si>
  <si>
    <t>R01332</t>
  </si>
  <si>
    <t>MANNANH_c</t>
  </si>
  <si>
    <t>mannan hydrolase</t>
  </si>
  <si>
    <t>h2o_c + mannan_c &lt;=&gt; man_c</t>
  </si>
  <si>
    <t>rt2404</t>
  </si>
  <si>
    <t>R-r0189_c0</t>
  </si>
  <si>
    <t>MANNANH_e</t>
  </si>
  <si>
    <t>h2o_e + mannan_e &lt;=&gt; man_e</t>
  </si>
  <si>
    <t>rt0564 or rt2416 or rt2418 or rt6980 or rt7383</t>
  </si>
  <si>
    <t>R-r1050_e0</t>
  </si>
  <si>
    <t>MANNANt_c_r</t>
  </si>
  <si>
    <t>mannan transport</t>
  </si>
  <si>
    <t>mannan_c &lt;=&gt; mannan_r</t>
  </si>
  <si>
    <t>r_1932</t>
  </si>
  <si>
    <t>MANt_c_g</t>
  </si>
  <si>
    <t>D-Mannose transport</t>
  </si>
  <si>
    <t>man_c &lt;=&gt; man_g</t>
  </si>
  <si>
    <t>MANtps_e</t>
  </si>
  <si>
    <t>D-mannose transport</t>
  </si>
  <si>
    <t>h_e + man_e --&gt; h_c + man_c</t>
  </si>
  <si>
    <t>r_1139</t>
  </si>
  <si>
    <t>MASCBRx_c</t>
  </si>
  <si>
    <t>Monodehydroascorbate reductase (NADH)</t>
  </si>
  <si>
    <t>2.0 mdascb_c + nadh_c --&gt; 2.0 ascb_c + h_c + nad_c</t>
  </si>
  <si>
    <t>rt1779</t>
  </si>
  <si>
    <t>1.6.5.4</t>
  </si>
  <si>
    <t>R00095</t>
  </si>
  <si>
    <t>MCCC_m</t>
  </si>
  <si>
    <t>methylcrotonyl-CoA carboxylase</t>
  </si>
  <si>
    <t>3mb2coa_m + atp_m + hco3_m --&gt; 3mgcoa_m + adp_m + h_m + pi_m</t>
  </si>
  <si>
    <t>(rt4499 or rt7326) and rt8036</t>
  </si>
  <si>
    <t>6.4.1.4</t>
  </si>
  <si>
    <t>R04138</t>
  </si>
  <si>
    <t>MCITL2_m</t>
  </si>
  <si>
    <t>methylisocitrate lyase</t>
  </si>
  <si>
    <t>micit_m --&gt; pyr_m + succ_m</t>
  </si>
  <si>
    <t>rt5794 or rt5654</t>
  </si>
  <si>
    <t>4.1.3.30</t>
  </si>
  <si>
    <t>R00409</t>
  </si>
  <si>
    <t>r_0734</t>
  </si>
  <si>
    <t>MCITS_m</t>
  </si>
  <si>
    <t>2-methylcitrate synthase</t>
  </si>
  <si>
    <t>h2o_m + oaa_m + ppcoa_m --&gt; 2mcit_m + coa_m + h_m</t>
  </si>
  <si>
    <t>rt2960 or rt2963</t>
  </si>
  <si>
    <t>R00931</t>
  </si>
  <si>
    <t>r_0028</t>
  </si>
  <si>
    <t>MCOATA_c</t>
  </si>
  <si>
    <t>malonyl-CoA-ACP transacylase</t>
  </si>
  <si>
    <t>ACP_c + malcoa_c --&gt; coa_c + malACP_c</t>
  </si>
  <si>
    <t>rt0302 or rt0409</t>
  </si>
  <si>
    <t>MCOATA_m</t>
  </si>
  <si>
    <t>ACP_m + malcoa_m &lt;=&gt; coa_m + malACP_m</t>
  </si>
  <si>
    <t>rt8174 and rt5893</t>
  </si>
  <si>
    <t>2.3.1.39</t>
  </si>
  <si>
    <t>R01626</t>
  </si>
  <si>
    <t>r_0721</t>
  </si>
  <si>
    <t>MDH_c</t>
  </si>
  <si>
    <t>malate dehydrogenase</t>
  </si>
  <si>
    <t>mal__L_c + nad_c &lt;=&gt; h_c + nadh_c + oaa_c</t>
  </si>
  <si>
    <t>rt2246</t>
  </si>
  <si>
    <t>1.1.1.37</t>
  </si>
  <si>
    <t>R00342</t>
  </si>
  <si>
    <t>r_0714</t>
  </si>
  <si>
    <t>MDH_m</t>
  </si>
  <si>
    <t>mal__L_m + nad_m &lt;=&gt; h_m + nadh_m + oaa_m</t>
  </si>
  <si>
    <t>rt2810</t>
  </si>
  <si>
    <t>r_0713</t>
  </si>
  <si>
    <t>MDH_x</t>
  </si>
  <si>
    <t>mal__L_x + nad_x &lt;=&gt; h_x + nadh_x + oaa_x</t>
  </si>
  <si>
    <t>rt2810 or rt2246</t>
  </si>
  <si>
    <t>r_0715</t>
  </si>
  <si>
    <t>MDLDH_x</t>
  </si>
  <si>
    <t>(R)-mandelate dehydrogenase</t>
  </si>
  <si>
    <t>mdl__R_x + nad_x &lt;=&gt; h_x + nadh_x + pheglx_x</t>
  </si>
  <si>
    <t>rt5416</t>
  </si>
  <si>
    <t>1.1.1.379</t>
  </si>
  <si>
    <t>R03790</t>
  </si>
  <si>
    <t>MDRPD_c</t>
  </si>
  <si>
    <t>5-methylthio-5-deoxy-D-ribulose 1-phosphate dehydratase</t>
  </si>
  <si>
    <t>5mdru1p_c --&gt; dkmpp_c + h2o_c</t>
  </si>
  <si>
    <t>rt7461</t>
  </si>
  <si>
    <t>4.2.1.109</t>
  </si>
  <si>
    <t>R07392</t>
  </si>
  <si>
    <t>r_0086</t>
  </si>
  <si>
    <t>ME1_m</t>
  </si>
  <si>
    <t>malic enzyme (NAD)</t>
  </si>
  <si>
    <t>mal__L_m + nad_m --&gt; co2_m + nadh_m + pyr_m</t>
  </si>
  <si>
    <t>rt5549</t>
  </si>
  <si>
    <t>1.1.1.38</t>
  </si>
  <si>
    <t>R00214</t>
  </si>
  <si>
    <t>r_0718</t>
  </si>
  <si>
    <t>ME2_m</t>
  </si>
  <si>
    <t>malic enzyme (NADP)</t>
  </si>
  <si>
    <t>mal__L_m + nadp_m --&gt; co2_m + nadph_m + pyr_m</t>
  </si>
  <si>
    <t>1.1.1.40</t>
  </si>
  <si>
    <t>R00216</t>
  </si>
  <si>
    <t>r_0719</t>
  </si>
  <si>
    <t>MERLACOR_c</t>
  </si>
  <si>
    <t>3-Mercaptolactate:NAD+ oxidoreductase</t>
  </si>
  <si>
    <t>h_c + mercppyr_c + nadh_c &lt;=&gt; mercplac_c + nad_c</t>
  </si>
  <si>
    <t>R03104</t>
  </si>
  <si>
    <t>rxn02228_c0</t>
  </si>
  <si>
    <t>METAT_c</t>
  </si>
  <si>
    <t>methionine adenosyltransferase</t>
  </si>
  <si>
    <t>atp_c + h2o_c + met__L_c --&gt; amet_c + pi_c + ppi_c</t>
  </si>
  <si>
    <t>rt5403</t>
  </si>
  <si>
    <t>2.5.1.6</t>
  </si>
  <si>
    <t>R00177</t>
  </si>
  <si>
    <t>r_0726</t>
  </si>
  <si>
    <t>METB1_c</t>
  </si>
  <si>
    <t>cystathionine gamma-synthase</t>
  </si>
  <si>
    <t>achms_c + cys__L_c --&gt; ac_c + cyst__L_c + h_c</t>
  </si>
  <si>
    <t>rt3095 or rt8357 or rt8374</t>
  </si>
  <si>
    <t>2.5.1.48</t>
  </si>
  <si>
    <t>R03217</t>
  </si>
  <si>
    <t>r_0311</t>
  </si>
  <si>
    <t>METS_c</t>
  </si>
  <si>
    <t>methionine synthase</t>
  </si>
  <si>
    <t>5mthf_c + hcys__L_c --&gt; met__L_c + thf_c</t>
  </si>
  <si>
    <t>rt1457</t>
  </si>
  <si>
    <t>2.1.1.14</t>
  </si>
  <si>
    <t>R00946</t>
  </si>
  <si>
    <t>r_0727</t>
  </si>
  <si>
    <t>METTRS_c</t>
  </si>
  <si>
    <t>methionyl-tRNA synthetase</t>
  </si>
  <si>
    <t>atp_c + met__L_c + trnamet_c --&gt; amp_c + mettrna_c + ppi_c</t>
  </si>
  <si>
    <t>rt4772</t>
  </si>
  <si>
    <t>6.1.1.10</t>
  </si>
  <si>
    <t>R03659</t>
  </si>
  <si>
    <t>r_0729</t>
  </si>
  <si>
    <t>METTRS_m</t>
  </si>
  <si>
    <t>atp_m + met__L_m + trnamet_m --&gt; amp_m + mettrna_m + ppi_m</t>
  </si>
  <si>
    <t>rt7150</t>
  </si>
  <si>
    <t>r_0730</t>
  </si>
  <si>
    <t>METt_c_m</t>
  </si>
  <si>
    <t>methionine transport</t>
  </si>
  <si>
    <t>met__L_m --&gt; met__L_c</t>
  </si>
  <si>
    <t>r_1935</t>
  </si>
  <si>
    <t>METtps_e</t>
  </si>
  <si>
    <t>L-methionine transport</t>
  </si>
  <si>
    <t>h_e + met__L_e &lt;=&gt; h_c + met__L_c</t>
  </si>
  <si>
    <t>rt3257 or rt5861</t>
  </si>
  <si>
    <t>r_1214</t>
  </si>
  <si>
    <t>MEVK1_c</t>
  </si>
  <si>
    <t>mevalonate kinase (atp)</t>
  </si>
  <si>
    <t>atp_c + mev__R_c --&gt; 5pmev_c + adp_c + h_c</t>
  </si>
  <si>
    <t>rt0390</t>
  </si>
  <si>
    <t>2.7.1.36</t>
  </si>
  <si>
    <t>R02245</t>
  </si>
  <si>
    <t>r_0735</t>
  </si>
  <si>
    <t>MEVK2_c</t>
  </si>
  <si>
    <t>mevalonate kinase (ctp)</t>
  </si>
  <si>
    <t>ctp_c + mev__R_c --&gt; 5pmev_c + cdp_c + h_c</t>
  </si>
  <si>
    <t>r_0736</t>
  </si>
  <si>
    <t>MEVK3_c</t>
  </si>
  <si>
    <t>mevalonate kinase (gtp)</t>
  </si>
  <si>
    <t>gtp_c + mev__R_c --&gt; 5pmev_c + gdp_c + h_c</t>
  </si>
  <si>
    <t>r_0737</t>
  </si>
  <si>
    <t>MEVK4_c</t>
  </si>
  <si>
    <t>mevalonate kinase (UTP)</t>
  </si>
  <si>
    <t>mev__R_c + utp_c --&gt; 5pmev_c + h_c + udp_c</t>
  </si>
  <si>
    <t>r_0738</t>
  </si>
  <si>
    <t>MEVt_c_e</t>
  </si>
  <si>
    <t>(R)-mevalonate transport</t>
  </si>
  <si>
    <t>mev__R_e &lt;=&gt; mev__R_c</t>
  </si>
  <si>
    <t>r_1096</t>
  </si>
  <si>
    <t>MG2t_c_e</t>
  </si>
  <si>
    <t>Mg2+ transport</t>
  </si>
  <si>
    <t>mg2_e --&gt; mg2_c</t>
  </si>
  <si>
    <t>MGCH_m</t>
  </si>
  <si>
    <t>methylglutaconyl-CoA hydratase</t>
  </si>
  <si>
    <t>hmgcoa_m &lt;=&gt; 3mgcoa_m + h2o_m</t>
  </si>
  <si>
    <t>rt7760</t>
  </si>
  <si>
    <t>4.2.1.18</t>
  </si>
  <si>
    <t>R02085</t>
  </si>
  <si>
    <t>MGSA_c</t>
  </si>
  <si>
    <t>methylglyoxal synthase</t>
  </si>
  <si>
    <t>dhap_c --&gt; mthgxl_c + pi_c</t>
  </si>
  <si>
    <t>4.2.3.3</t>
  </si>
  <si>
    <t>R01016</t>
  </si>
  <si>
    <t>r_1936</t>
  </si>
  <si>
    <t>MHPGLUT_c</t>
  </si>
  <si>
    <t>5-methyltetrahydropteroyltriglutamate-homocysteine S-methyltransferase</t>
  </si>
  <si>
    <t>hcys__L_c + mhpglu_c --&gt; hpglu_c + met__L_c</t>
  </si>
  <si>
    <t>R04405</t>
  </si>
  <si>
    <t>r_0085</t>
  </si>
  <si>
    <t>MI13456Pt_c_n</t>
  </si>
  <si>
    <t>1D-myo-inositol 1,3,4,5,6-pentakisphosphate diffusion</t>
  </si>
  <si>
    <t>mi13456p_c &lt;=&gt; mi13456p_n</t>
  </si>
  <si>
    <t>r_1560</t>
  </si>
  <si>
    <t>MI134PPH_c</t>
  </si>
  <si>
    <t>D-myo-Inositol-1,4,5-trisphosphate 5-phosphohydrolase</t>
  </si>
  <si>
    <t>h2o_c + 2.0 h_c + mi145p_c &lt;=&gt; mi14p_c + pi_c</t>
  </si>
  <si>
    <t>rt6885</t>
  </si>
  <si>
    <t>R03394</t>
  </si>
  <si>
    <t>rxn02435_c0</t>
  </si>
  <si>
    <t>MI1PP_c</t>
  </si>
  <si>
    <t>myo-inositol 1-phosphatase</t>
  </si>
  <si>
    <t>h2o_c + mi1p__D_c --&gt; inost_c + pi_c</t>
  </si>
  <si>
    <t>rt8001 or rt5340</t>
  </si>
  <si>
    <t>3.1.3.25</t>
  </si>
  <si>
    <t>R01185</t>
  </si>
  <si>
    <t>r_0757</t>
  </si>
  <si>
    <t>MI1Pt_c_r</t>
  </si>
  <si>
    <t>1D-myo-inositol 1-phosphate transport</t>
  </si>
  <si>
    <t>mi1p__D_r &lt;=&gt; mi1p__D_c</t>
  </si>
  <si>
    <t>r_1562</t>
  </si>
  <si>
    <t>MIP2Ct_g_r</t>
  </si>
  <si>
    <t>M(IP)2C transport</t>
  </si>
  <si>
    <t>mip2c_g &lt;=&gt; mip2c_r</t>
  </si>
  <si>
    <t>MIPCS_g</t>
  </si>
  <si>
    <t>MIPC synthase</t>
  </si>
  <si>
    <t>gdpmann_g + ipc_g --&gt; gdp_g + h_g + mipc_g</t>
  </si>
  <si>
    <t>rt8085</t>
  </si>
  <si>
    <t>2.-.-.-,2.4.-.-</t>
  </si>
  <si>
    <t>MIPCt_g_r</t>
  </si>
  <si>
    <t>MIPC transport</t>
  </si>
  <si>
    <t>mipc_g &lt;=&gt; mipc_r</t>
  </si>
  <si>
    <t>MN2t_c_e</t>
  </si>
  <si>
    <t>Mn2+ transport</t>
  </si>
  <si>
    <t>mn2_e --&gt; mn2_c</t>
  </si>
  <si>
    <t>MOBDt_c_e</t>
  </si>
  <si>
    <t>Molybdate transport</t>
  </si>
  <si>
    <t>mobd_e --&gt; mobd_c</t>
  </si>
  <si>
    <t>MPYRCNST_c</t>
  </si>
  <si>
    <t>3-mercaptopyruvate:cyanide sulfurtransferase</t>
  </si>
  <si>
    <t>mercppyr_c + so3_c &lt;=&gt; pyr_c + tsul_c</t>
  </si>
  <si>
    <t>rt7838</t>
  </si>
  <si>
    <t>R03105</t>
  </si>
  <si>
    <t>rxn02229_c0</t>
  </si>
  <si>
    <t>MTAP_c</t>
  </si>
  <si>
    <t>5'-methylthioadenosine phosphorylase</t>
  </si>
  <si>
    <t>5mta_c + pi_c --&gt; 5mdr1p_c + ade_c</t>
  </si>
  <si>
    <t>rt0004</t>
  </si>
  <si>
    <t>2.4.2.28</t>
  </si>
  <si>
    <t>R01402</t>
  </si>
  <si>
    <t>r_0075</t>
  </si>
  <si>
    <t>MTHFC_c</t>
  </si>
  <si>
    <t>methenyltetrahydrofolate cyclohydrolase</t>
  </si>
  <si>
    <t>h2o_c + methf_c &lt;=&gt; 10fthf_c + h_c</t>
  </si>
  <si>
    <t>R01655</t>
  </si>
  <si>
    <t>r_0725</t>
  </si>
  <si>
    <t>MTHFC_m</t>
  </si>
  <si>
    <t>h2o_m + methf_m &lt;=&gt; 10fthf_m + h_m</t>
  </si>
  <si>
    <t>3.5.4.9</t>
  </si>
  <si>
    <t>r_0724</t>
  </si>
  <si>
    <t>MTHFD2i_c</t>
  </si>
  <si>
    <t>methylenetetrahydrofolate dehydrogenase (NAD)</t>
  </si>
  <si>
    <t>mlthf_c + nad_c --&gt; methf_c + nadh_c</t>
  </si>
  <si>
    <t>rt4257</t>
  </si>
  <si>
    <t>1.5.1.15</t>
  </si>
  <si>
    <t>R01218</t>
  </si>
  <si>
    <t>r_0731</t>
  </si>
  <si>
    <t>MTHFD_c</t>
  </si>
  <si>
    <t>methylenetetrahydrofolate dehydrogenase (NADP)</t>
  </si>
  <si>
    <t>mlthf_c + nadp_c &lt;=&gt; methf_c + nadph_c</t>
  </si>
  <si>
    <t>R01220</t>
  </si>
  <si>
    <t>r_0732</t>
  </si>
  <si>
    <t>MTHFD_m</t>
  </si>
  <si>
    <t>mlthf_m + nadp_m &lt;=&gt; methf_m + nadph_m</t>
  </si>
  <si>
    <t>rt6998 or rt4257</t>
  </si>
  <si>
    <t>r_0733</t>
  </si>
  <si>
    <t>MTHFR3_c</t>
  </si>
  <si>
    <t>5,10-methylenetetrahydrofolate reductase (NADPH)</t>
  </si>
  <si>
    <t>h_c + mlthf_c + nadph_c --&gt; 5mthf_c + nadp_c</t>
  </si>
  <si>
    <t>rt7115 and rt0876</t>
  </si>
  <si>
    <t>1.5.1.20</t>
  </si>
  <si>
    <t>R01224</t>
  </si>
  <si>
    <t>r_0080</t>
  </si>
  <si>
    <t>MTMOHT_m</t>
  </si>
  <si>
    <t>3-methyl-2-oxobutanoate hydroxymethyltransferase</t>
  </si>
  <si>
    <t>3mob_m + h2o_m + mlthf_m --&gt; 2dhp_m + thf_m</t>
  </si>
  <si>
    <t>rt0075</t>
  </si>
  <si>
    <t>2.1.2.11</t>
  </si>
  <si>
    <t>R01226</t>
  </si>
  <si>
    <t>r_0063</t>
  </si>
  <si>
    <t>MTRI_c</t>
  </si>
  <si>
    <t>5-methylthioribose-1-phosphate isomerase</t>
  </si>
  <si>
    <t>5mdr1p_c &lt;=&gt; 5mdru1p_c</t>
  </si>
  <si>
    <t>rt5017</t>
  </si>
  <si>
    <t>5.3.1.23</t>
  </si>
  <si>
    <t>R04420</t>
  </si>
  <si>
    <t>r_0087</t>
  </si>
  <si>
    <t>MUCOCI_c</t>
  </si>
  <si>
    <t>muconate cycloisomerase</t>
  </si>
  <si>
    <t>h_c + muco_c &lt;=&gt; mucl_c</t>
  </si>
  <si>
    <t>rt5684</t>
  </si>
  <si>
    <t>5.5.1.1</t>
  </si>
  <si>
    <t>R03959</t>
  </si>
  <si>
    <t>MUCOCI_e</t>
  </si>
  <si>
    <t>h_e + muco_e &lt;=&gt; mucl_e</t>
  </si>
  <si>
    <t>rt4254</t>
  </si>
  <si>
    <t>NACt_c_e</t>
  </si>
  <si>
    <t>nicotinate transport</t>
  </si>
  <si>
    <t>nac_e &lt;=&gt; nac_c</t>
  </si>
  <si>
    <t>rt3853</t>
  </si>
  <si>
    <t>r_1235</t>
  </si>
  <si>
    <t>NADDP_x</t>
  </si>
  <si>
    <t>NAD diphosphatase</t>
  </si>
  <si>
    <t>h2o_x + nad_x --&gt; amp_x + 2.0 h_x + nmn_x</t>
  </si>
  <si>
    <t>rt4066</t>
  </si>
  <si>
    <t>3.6.1.9</t>
  </si>
  <si>
    <t>R00103</t>
  </si>
  <si>
    <t>r_0764</t>
  </si>
  <si>
    <t>NADHK1_c</t>
  </si>
  <si>
    <t>NADH kinase</t>
  </si>
  <si>
    <t>atp_c + nadh_c --&gt; adp_c + h_c + nadph_c</t>
  </si>
  <si>
    <t>rt1814</t>
  </si>
  <si>
    <t>2.7.1.23</t>
  </si>
  <si>
    <t>R00105</t>
  </si>
  <si>
    <t>r_0771</t>
  </si>
  <si>
    <t>NADHK1_m</t>
  </si>
  <si>
    <t>atp_m + nadh_m --&gt; adp_m + h_m + nadph_m</t>
  </si>
  <si>
    <t>r_0772</t>
  </si>
  <si>
    <t>NADHcplxI_c_m</t>
  </si>
  <si>
    <t>NADH:ubiquinone oxidoreductase (complex I)</t>
  </si>
  <si>
    <t>5.0 h_m + nadh_m + q9_m --&gt; 4.0 h_c + nad_m + q9h2_m</t>
  </si>
  <si>
    <t>rt4649 and rt6050 and rt7496 and rt0331 and rt7605 and rt3334 and rt4846 and (rtm036 or rtm043 or rtm049) and rtm070 and rtm127 and rtm142 and rtm143 and (rtm235 or rtm237) and rtm331 and (TRUE or rt1642 or rt7579 or rt0078 or rt2173 or rt8214 or rt0449 or rt6811 or rt5398)</t>
  </si>
  <si>
    <t>1.6.5.3</t>
  </si>
  <si>
    <t>R11945</t>
  </si>
  <si>
    <t>NADHq9_c</t>
  </si>
  <si>
    <t>NADH dehydrogenase</t>
  </si>
  <si>
    <t>h_m + nadh_c + q9_m --&gt; nad_c + q9h2_m</t>
  </si>
  <si>
    <t>rt1441 or rt0604</t>
  </si>
  <si>
    <t>NADHt_c_rm</t>
  </si>
  <si>
    <t>NADH transport</t>
  </si>
  <si>
    <t>nadh_c &lt;=&gt; nadh_rm</t>
  </si>
  <si>
    <t>r_3532</t>
  </si>
  <si>
    <t>NADK_c</t>
  </si>
  <si>
    <t>NAD kinase</t>
  </si>
  <si>
    <t>atp_c + nad_c --&gt; adp_c + h_c + nadp_c</t>
  </si>
  <si>
    <t>R00104</t>
  </si>
  <si>
    <t>r_0765</t>
  </si>
  <si>
    <t>NADK_m</t>
  </si>
  <si>
    <t>atp_m + nad_m --&gt; adp_m + h_m + nadp_m</t>
  </si>
  <si>
    <t>r_0766</t>
  </si>
  <si>
    <t>NADN_n</t>
  </si>
  <si>
    <t>h2o_n + nad_n --&gt; adprib_n + h_n + ncam_n</t>
  </si>
  <si>
    <t>rt7872 or rt4419 or rt3107</t>
  </si>
  <si>
    <t>3.2.2.5</t>
  </si>
  <si>
    <t>R00102</t>
  </si>
  <si>
    <t>r_0767</t>
  </si>
  <si>
    <t>NADPHt_c_l</t>
  </si>
  <si>
    <t>NADPH transport, cytoplasm-lipid particle</t>
  </si>
  <si>
    <t>nadph_c &lt;=&gt; nadph_l</t>
  </si>
  <si>
    <t>r_3583</t>
  </si>
  <si>
    <t>NADPHt_c_r</t>
  </si>
  <si>
    <t>NADPH transport</t>
  </si>
  <si>
    <t>nadph_c &lt;=&gt; nadph_r</t>
  </si>
  <si>
    <t>r_1964</t>
  </si>
  <si>
    <t>NADPHt_c_rm</t>
  </si>
  <si>
    <t>nadph_c &lt;=&gt; nadph_rm</t>
  </si>
  <si>
    <t>r_3529</t>
  </si>
  <si>
    <t>NADPt_c_e</t>
  </si>
  <si>
    <t>NADP transport</t>
  </si>
  <si>
    <t>nadp_e --&gt; nadp_c</t>
  </si>
  <si>
    <t>NADPt_c_l</t>
  </si>
  <si>
    <t>NADP(+) transport, cytoplasm-lipid particle</t>
  </si>
  <si>
    <t>nadp_c &lt;=&gt; nadp_l</t>
  </si>
  <si>
    <t>r_3584</t>
  </si>
  <si>
    <t>NADPt_c_r</t>
  </si>
  <si>
    <t>NADP(+) transport</t>
  </si>
  <si>
    <t>nadp_c &lt;=&gt; nadp_r</t>
  </si>
  <si>
    <t>r_1963</t>
  </si>
  <si>
    <t>NADPt_c_rm</t>
  </si>
  <si>
    <t>nadp_c &lt;=&gt; nadp_rm</t>
  </si>
  <si>
    <t>r_3530</t>
  </si>
  <si>
    <t>NADS2_c</t>
  </si>
  <si>
    <t>NAD synthase</t>
  </si>
  <si>
    <t>atp_c + dnad_c + gln__L_c + h2o_c --&gt; amp_c + glu__L_c + h_c + nad_c + ppi_c</t>
  </si>
  <si>
    <t>rt0915</t>
  </si>
  <si>
    <t>6.3.5.1</t>
  </si>
  <si>
    <t>R00257</t>
  </si>
  <si>
    <t>r_0768</t>
  </si>
  <si>
    <t>NADS2_n</t>
  </si>
  <si>
    <t>atp_n + dnad_n + gln__L_n + h2o_n &lt;=&gt; amp_n + glu__L_n + h_n + nad_n + ppi_n</t>
  </si>
  <si>
    <t>r_0769</t>
  </si>
  <si>
    <t>NADt1_m</t>
  </si>
  <si>
    <t>NAD transport</t>
  </si>
  <si>
    <t>damp_m + nad_c --&gt; damp_c + nad_m</t>
  </si>
  <si>
    <t>rt2593</t>
  </si>
  <si>
    <t>r_1230</t>
  </si>
  <si>
    <t>NADt2_m</t>
  </si>
  <si>
    <t>amp_m + nad_c --&gt; amp_c + nad_m</t>
  </si>
  <si>
    <t>r_1231</t>
  </si>
  <si>
    <t>NADt3_m</t>
  </si>
  <si>
    <t>dgmp_m + nad_c --&gt; dgmp_c + nad_m</t>
  </si>
  <si>
    <t>r_1232</t>
  </si>
  <si>
    <t>NADt_c_e</t>
  </si>
  <si>
    <t>nad_e --&gt; nad_c</t>
  </si>
  <si>
    <t>NADt_c_m</t>
  </si>
  <si>
    <t>nad_c --&gt; nad_m</t>
  </si>
  <si>
    <t>rt5934 or rt2593</t>
  </si>
  <si>
    <t>r_1229</t>
  </si>
  <si>
    <t>NADt_c_rm</t>
  </si>
  <si>
    <t>nad_c &lt;=&gt; nad_rm</t>
  </si>
  <si>
    <t>r_3533</t>
  </si>
  <si>
    <t>NAMNPP_c</t>
  </si>
  <si>
    <t>NAPRtase</t>
  </si>
  <si>
    <t>h_c + nac_c + prpp_c --&gt; nicrnt_c + ppi_c</t>
  </si>
  <si>
    <t>rt1924</t>
  </si>
  <si>
    <t>6.3.4.21</t>
  </si>
  <si>
    <t>R01724</t>
  </si>
  <si>
    <t>r_0774</t>
  </si>
  <si>
    <t>NAMNPP_m</t>
  </si>
  <si>
    <t>h_m + nac_m + prpp_m --&gt; nicrnt_m + ppi_m</t>
  </si>
  <si>
    <t>r_0775</t>
  </si>
  <si>
    <t>NAtpa_c</t>
  </si>
  <si>
    <t>sodium proton antiporter</t>
  </si>
  <si>
    <t>h_e + na1_c &lt;=&gt; h_c + na1_e</t>
  </si>
  <si>
    <t>rt2101 or rt2444</t>
  </si>
  <si>
    <t>r_1258</t>
  </si>
  <si>
    <t>NCAMt_c_n</t>
  </si>
  <si>
    <t>nicotinamide diffusion</t>
  </si>
  <si>
    <t>ncam_c &lt;=&gt; ncam_n</t>
  </si>
  <si>
    <t>r_1966</t>
  </si>
  <si>
    <t>NDP10_c</t>
  </si>
  <si>
    <t>nucleoside diphosphatase</t>
  </si>
  <si>
    <t>h2o_c + idp_c --&gt; h_c + imp_c + pi_c</t>
  </si>
  <si>
    <t>rt0602</t>
  </si>
  <si>
    <t>3.6.1.5</t>
  </si>
  <si>
    <t>R10442</t>
  </si>
  <si>
    <t>r_0793</t>
  </si>
  <si>
    <t>NDP1_c</t>
  </si>
  <si>
    <t>adp_c + h2o_c --&gt; amp_c + h_c + pi_c</t>
  </si>
  <si>
    <t>r_0788</t>
  </si>
  <si>
    <t>NDP3_c</t>
  </si>
  <si>
    <t>nucleoside-diphosphatase (GDP), Golgi</t>
  </si>
  <si>
    <t>gdp_c + h2o_c --&gt; gmp_c + h_c + pi_c</t>
  </si>
  <si>
    <t>r_0789</t>
  </si>
  <si>
    <t>NDP3_g</t>
  </si>
  <si>
    <t>gdp_g + h2o_g --&gt; gmp_g + h_g + pi_g</t>
  </si>
  <si>
    <t>rt1437</t>
  </si>
  <si>
    <t>3.6.1.42</t>
  </si>
  <si>
    <t>R00328</t>
  </si>
  <si>
    <t>r_0810</t>
  </si>
  <si>
    <t>NDP4_c</t>
  </si>
  <si>
    <t>nucleoside-diphosphatase (dGDP)</t>
  </si>
  <si>
    <t>dgdp_c + h2o_c --&gt; dgmp_c + h_c + pi_c</t>
  </si>
  <si>
    <t>r_1974</t>
  </si>
  <si>
    <t>NDP5_c</t>
  </si>
  <si>
    <t>cdp_c + h2o_c --&gt; cmp_c + h_c + pi_c</t>
  </si>
  <si>
    <t>r_0792</t>
  </si>
  <si>
    <t>NDP7_c</t>
  </si>
  <si>
    <t>h2o_c + udp_c --&gt; h_c + pi_c + ump_c</t>
  </si>
  <si>
    <t>r_0790</t>
  </si>
  <si>
    <t>NDP7_g</t>
  </si>
  <si>
    <t>h2o_g + udp_g --&gt; h_g + pi_g + ump_g</t>
  </si>
  <si>
    <t>rt1437 or rt0602</t>
  </si>
  <si>
    <t>R00155</t>
  </si>
  <si>
    <t>r_0791</t>
  </si>
  <si>
    <t>NDPDA1_c</t>
  </si>
  <si>
    <t>ADP deamination</t>
  </si>
  <si>
    <t>adp_c + h2o_c + h_c --&gt; idp_c + nh4_c</t>
  </si>
  <si>
    <t>3.5.4.7</t>
  </si>
  <si>
    <t>R00123</t>
  </si>
  <si>
    <t>r_1724</t>
  </si>
  <si>
    <t>NDPDA2_c</t>
  </si>
  <si>
    <t>dADP deamination</t>
  </si>
  <si>
    <t>dadp_c + h2o_c + h_c --&gt; didp_c + nh4_c</t>
  </si>
  <si>
    <t>3.5.4.-</t>
  </si>
  <si>
    <t>r_1725</t>
  </si>
  <si>
    <t>NDPK10_c</t>
  </si>
  <si>
    <t>nucleoside diphosphate kinase</t>
  </si>
  <si>
    <t>atp_c + didp_c --&gt; adp_c + ditp_c</t>
  </si>
  <si>
    <t>rt7311 or rt0575</t>
  </si>
  <si>
    <t>2.7.4.6</t>
  </si>
  <si>
    <t>R03530</t>
  </si>
  <si>
    <t>r_0802</t>
  </si>
  <si>
    <t>NDPK1_c</t>
  </si>
  <si>
    <t>atp_c + gdp_c --&gt; adp_c + gtp_c</t>
  </si>
  <si>
    <t>R00330</t>
  </si>
  <si>
    <t>r_0800</t>
  </si>
  <si>
    <t>NDPK2_c</t>
  </si>
  <si>
    <t>nucleoside-diphosphate kinase (ATP:UDP)</t>
  </si>
  <si>
    <t>atp_c + udp_c --&gt; adp_c + utp_c</t>
  </si>
  <si>
    <t>R00156</t>
  </si>
  <si>
    <t>r_0811</t>
  </si>
  <si>
    <t>NDPK3_c</t>
  </si>
  <si>
    <t>atp_c + cdp_c --&gt; adp_c + ctp_c</t>
  </si>
  <si>
    <t>R00570</t>
  </si>
  <si>
    <t>r_0795</t>
  </si>
  <si>
    <t>NDPK4_c</t>
  </si>
  <si>
    <t>atp_c + dtdp_c --&gt; adp_c + dttp_c</t>
  </si>
  <si>
    <t>R02093</t>
  </si>
  <si>
    <t>r_0799</t>
  </si>
  <si>
    <t>NDPK5_c</t>
  </si>
  <si>
    <t>atp_c + dgdp_c --&gt; adp_c + dgtp_c</t>
  </si>
  <si>
    <t>R01857</t>
  </si>
  <si>
    <t>r_0798</t>
  </si>
  <si>
    <t>NDPK6_c</t>
  </si>
  <si>
    <t>atp_c + dudp_c --&gt; adp_c + dutp_c</t>
  </si>
  <si>
    <t>R02331</t>
  </si>
  <si>
    <t>r_0803</t>
  </si>
  <si>
    <t>NDPK7_c</t>
  </si>
  <si>
    <t>atp_c + dcdp_c --&gt; adp_c + dctp_c</t>
  </si>
  <si>
    <t>R02326</t>
  </si>
  <si>
    <t>r_0797</t>
  </si>
  <si>
    <t>NDPK8_c</t>
  </si>
  <si>
    <t>atp_c + dadp_c --&gt; adp_c + datp_c</t>
  </si>
  <si>
    <t>R01137</t>
  </si>
  <si>
    <t>r_0796</t>
  </si>
  <si>
    <t>NDPK9_c</t>
  </si>
  <si>
    <t>atp_c + idp_c --&gt; adp_c + itp_c</t>
  </si>
  <si>
    <t>R00722</t>
  </si>
  <si>
    <t>r_0801</t>
  </si>
  <si>
    <t>NFORTYR2t_c_e</t>
  </si>
  <si>
    <t>N,N'-diformyldityrosine transport</t>
  </si>
  <si>
    <t>Nfortyr2_c --&gt; Nfortyr2_e</t>
  </si>
  <si>
    <t>rt2566</t>
  </si>
  <si>
    <t>r_1228</t>
  </si>
  <si>
    <t>NFTYROX_c</t>
  </si>
  <si>
    <t>N-formyltyrosine oxidase</t>
  </si>
  <si>
    <t>2.0 Nfortyr_c + h_c + nadp_c --&gt; Nfortyr2_c + nadph_c</t>
  </si>
  <si>
    <t>rt0820</t>
  </si>
  <si>
    <t>r_0763</t>
  </si>
  <si>
    <t>NGLYCANS10_r</t>
  </si>
  <si>
    <t>N-glycan synthesis, step 10 (ALG12)</t>
  </si>
  <si>
    <t>G10596_r + dolmanp_r &lt;=&gt; G10597_r + dolp_r + h_r</t>
  </si>
  <si>
    <t>rt2904</t>
  </si>
  <si>
    <t>2.4.1.260</t>
  </si>
  <si>
    <t>R06260</t>
  </si>
  <si>
    <t>NGLYCANS11_r</t>
  </si>
  <si>
    <t>N-glycan synthesis, step 11 (ALG9)</t>
  </si>
  <si>
    <t>G10597_r + dolmanp_r &lt;=&gt; G00007_r + dolp_r + h_r</t>
  </si>
  <si>
    <t>rt0671</t>
  </si>
  <si>
    <t>2.4.1.261</t>
  </si>
  <si>
    <t>R06261</t>
  </si>
  <si>
    <t>NGLYCANS12_r</t>
  </si>
  <si>
    <t>N-glycan synthesis, step 12 (ALG6)</t>
  </si>
  <si>
    <t>G00007_r + dolglcp_r &lt;=&gt; G10598_r + dolp_r + h_r</t>
  </si>
  <si>
    <t>rt2573</t>
  </si>
  <si>
    <t>2.4.1.267</t>
  </si>
  <si>
    <t>R06262</t>
  </si>
  <si>
    <t>NGLYCANS13_r</t>
  </si>
  <si>
    <t>N-glycan synthesis, step 13 (ALG8)</t>
  </si>
  <si>
    <t>G10598_r + dolglcp_r &lt;=&gt; G10599_r + dolp_r + h_r</t>
  </si>
  <si>
    <t>rt6611</t>
  </si>
  <si>
    <t>2.4.1.265</t>
  </si>
  <si>
    <t>R06263</t>
  </si>
  <si>
    <t>NGLYCANS14_r</t>
  </si>
  <si>
    <t>N-glycan synthesis, step 14 (ALG10)</t>
  </si>
  <si>
    <t>G10599_r + dolglcp_r &lt;=&gt; G00008_r + dolp_r + h_r</t>
  </si>
  <si>
    <t>rt2972</t>
  </si>
  <si>
    <t>2.4.1.256</t>
  </si>
  <si>
    <t>R06264</t>
  </si>
  <si>
    <t>NGLYCANS15_r</t>
  </si>
  <si>
    <t>N-glycan synthesis, step 15 (STT)</t>
  </si>
  <si>
    <t>G00008_r &lt;=&gt; G00009_r + doldp_r + h_r</t>
  </si>
  <si>
    <t>rt3790</t>
  </si>
  <si>
    <t>2.4.99.18</t>
  </si>
  <si>
    <t>R05976</t>
  </si>
  <si>
    <t>NGLYCANS16_r</t>
  </si>
  <si>
    <t>N-glycan synthesis, step 16 (GCS1)</t>
  </si>
  <si>
    <t>G00009_r + h2o_r &lt;=&gt; G00171_r + glc__D_r</t>
  </si>
  <si>
    <t>rt1613</t>
  </si>
  <si>
    <t>3.2.1.106</t>
  </si>
  <si>
    <t>R05979</t>
  </si>
  <si>
    <t>NGLYCANS17_r</t>
  </si>
  <si>
    <t>N-glycan synthesis, step 17 (GANAB)</t>
  </si>
  <si>
    <t>G00171_r + h2o_r &lt;=&gt; G00010_r + glc__D_r</t>
  </si>
  <si>
    <t>rt1802</t>
  </si>
  <si>
    <t>3.2.1.207</t>
  </si>
  <si>
    <t>R05980</t>
  </si>
  <si>
    <t>NGLYCANS18_r</t>
  </si>
  <si>
    <t>N-glycan synthesis, step 18 (GANAB)</t>
  </si>
  <si>
    <t>G00010_r + h2o_r &lt;=&gt; G00011_r + glc__D_r</t>
  </si>
  <si>
    <t>R05981</t>
  </si>
  <si>
    <t>NGLYCANS19_g</t>
  </si>
  <si>
    <t>N-glycan synthesis, step 19 (MAN1)</t>
  </si>
  <si>
    <t>G00011_g + h2o_g &lt;=&gt; G10694_g + man_g</t>
  </si>
  <si>
    <t>rt8131 or rt0564</t>
  </si>
  <si>
    <t>3.2.1.113</t>
  </si>
  <si>
    <t>R06722</t>
  </si>
  <si>
    <t>NGLYCANS1_c</t>
  </si>
  <si>
    <t>N-glycan synthesis, step 1 (ALG7)</t>
  </si>
  <si>
    <t>dolp_c + uacgam_c --&gt; G00001_c + ump_c</t>
  </si>
  <si>
    <t>rt2834</t>
  </si>
  <si>
    <t>2.7.8.15</t>
  </si>
  <si>
    <t>R05969</t>
  </si>
  <si>
    <t>NGLYCANS2_c</t>
  </si>
  <si>
    <t>N-glycan synthesis, step 2 (ALG13, ALG14)</t>
  </si>
  <si>
    <t>G00001_c + uacgam_c --&gt; G00002_c + h_c + udp_c</t>
  </si>
  <si>
    <t>rt4980 or (rt4980 and rt5802)</t>
  </si>
  <si>
    <t>2.4.1.141</t>
  </si>
  <si>
    <t>R04494</t>
  </si>
  <si>
    <t>NGLYCANS3_c</t>
  </si>
  <si>
    <t>N-glycan synthesis, step 3 (ALG1)</t>
  </si>
  <si>
    <t>G00002_c + gdpmann_c &lt;=&gt; G00003_c + gdp_c + h_c</t>
  </si>
  <si>
    <t>R05972</t>
  </si>
  <si>
    <t>NGLYCANS4_c</t>
  </si>
  <si>
    <t>N-glycan synthesis, step 4 (ALG2)</t>
  </si>
  <si>
    <t>G00003_c + gdpmann_c &lt;=&gt; G00004_c + gdp_c + h_c</t>
  </si>
  <si>
    <t>rt1727</t>
  </si>
  <si>
    <t>R05973</t>
  </si>
  <si>
    <t>NGLYCANS5_c</t>
  </si>
  <si>
    <t>G00004_c + gdpmann_c &lt;=&gt; G00005_c + gdp_c + h_c</t>
  </si>
  <si>
    <t>2.4.1.257</t>
  </si>
  <si>
    <t>R06238</t>
  </si>
  <si>
    <t>NGLYCANS6_c</t>
  </si>
  <si>
    <t>N-glycan synthesis, step 6 (ALG11)</t>
  </si>
  <si>
    <t>G00005_c + gdpmann_c &lt;=&gt; G10526_c + gdp_c + h_c</t>
  </si>
  <si>
    <t>rt1577</t>
  </si>
  <si>
    <t>2.4.1.131</t>
  </si>
  <si>
    <t>R06127</t>
  </si>
  <si>
    <t>NGLYCANS7_c</t>
  </si>
  <si>
    <t>N-glycan synthesis, step 7 (ALG11)</t>
  </si>
  <si>
    <t>G10526_c + gdpmann_c &lt;=&gt; G00006_c + gdp_c + h_c</t>
  </si>
  <si>
    <t>R06128</t>
  </si>
  <si>
    <t>NGLYCANS8_r</t>
  </si>
  <si>
    <t>N-glycan synthesis, step 8 (ALG3)</t>
  </si>
  <si>
    <t>G00006_r + dolmanp_r &lt;=&gt; G10595_r + dolp_r + h_r</t>
  </si>
  <si>
    <t>rt5214</t>
  </si>
  <si>
    <t>2.4.1.258</t>
  </si>
  <si>
    <t>R06258</t>
  </si>
  <si>
    <t>NGLYCANS9_r</t>
  </si>
  <si>
    <t>N-glycan synthesis, step 9 (ALG9)</t>
  </si>
  <si>
    <t>G10595_r + dolmanp_r &lt;=&gt; G10596_r + dolp_r + h_r</t>
  </si>
  <si>
    <t>2.4.1.259</t>
  </si>
  <si>
    <t>R06259</t>
  </si>
  <si>
    <t>NH4t_c_e</t>
  </si>
  <si>
    <t>ammonia transport</t>
  </si>
  <si>
    <t>nh4_e &lt;=&gt; nh4_c</t>
  </si>
  <si>
    <t>rt4558</t>
  </si>
  <si>
    <t>r_1115</t>
  </si>
  <si>
    <t>NH4t_c_m</t>
  </si>
  <si>
    <t>NH3 transport</t>
  </si>
  <si>
    <t>nh4_c &lt;=&gt; nh4_m</t>
  </si>
  <si>
    <t>r_1965</t>
  </si>
  <si>
    <t>NI2t_c_e</t>
  </si>
  <si>
    <t>Ni2+ transport</t>
  </si>
  <si>
    <t>ni2_e --&gt; ni2_c</t>
  </si>
  <si>
    <t>NITROPP_c</t>
  </si>
  <si>
    <t>4-nitrophenylphosphatase</t>
  </si>
  <si>
    <t>4nphp_c + h2o_c --&gt; 4nph_c + pi_c</t>
  </si>
  <si>
    <t>rt3422 or rt4676</t>
  </si>
  <si>
    <t>3.1.3.41</t>
  </si>
  <si>
    <t>R03024</t>
  </si>
  <si>
    <t>NITRy_c</t>
  </si>
  <si>
    <t>nitrate reductase (NADPH)</t>
  </si>
  <si>
    <t>rt6640</t>
  </si>
  <si>
    <t>rxn32381_c0</t>
  </si>
  <si>
    <t>NMNt_c_e</t>
  </si>
  <si>
    <t>NMN transport</t>
  </si>
  <si>
    <t>nmn_e --&gt; nmn_c</t>
  </si>
  <si>
    <t>r_1972</t>
  </si>
  <si>
    <t>NMNt_c_n</t>
  </si>
  <si>
    <t>nmn_c &lt;=&gt; nmn_n</t>
  </si>
  <si>
    <t>r_1970</t>
  </si>
  <si>
    <t>NMNt_c_x</t>
  </si>
  <si>
    <t>nmn_c &lt;=&gt; nmn_x</t>
  </si>
  <si>
    <t>r_1971</t>
  </si>
  <si>
    <t>NNAM_c</t>
  </si>
  <si>
    <t>nicotinamidase</t>
  </si>
  <si>
    <t>h2o_c + ncam_c --&gt; nac_c + nh4_c</t>
  </si>
  <si>
    <t>rt3293</t>
  </si>
  <si>
    <t>3.5.1.19</t>
  </si>
  <si>
    <t>R01268</t>
  </si>
  <si>
    <t>r_0781</t>
  </si>
  <si>
    <t>NNATi_c</t>
  </si>
  <si>
    <t>nicotinate-nucleotide adenylyltransferase</t>
  </si>
  <si>
    <t>atp_c + h_c + nicrnt_c --&gt; dnad_c + ppi_c</t>
  </si>
  <si>
    <t>R03005</t>
  </si>
  <si>
    <t>r_0785</t>
  </si>
  <si>
    <t>NNDPR_c</t>
  </si>
  <si>
    <t>nicotinate-nucleotide diphosphorylase (carboxylating)</t>
  </si>
  <si>
    <t>2.0 h_c + prpp_c + quln_c --&gt; co2_c + nicrnt_c + ppi_c</t>
  </si>
  <si>
    <t>rt1963</t>
  </si>
  <si>
    <t>2.4.2.19</t>
  </si>
  <si>
    <t>R03348</t>
  </si>
  <si>
    <t>r_0786</t>
  </si>
  <si>
    <t>NNDPR_m</t>
  </si>
  <si>
    <t>2.0 h_m + prpp_m + quln_m --&gt; co2_m + nicrnt_m + ppi_m</t>
  </si>
  <si>
    <t>r_0787</t>
  </si>
  <si>
    <t>NNMT_c</t>
  </si>
  <si>
    <t>nicotinamide N-methyltransferase</t>
  </si>
  <si>
    <t>amet_c + ncam_c --&gt; 1mncam_c + ahcys_c</t>
  </si>
  <si>
    <t>rt8212 or rt4917 or rt5672</t>
  </si>
  <si>
    <t>2.1.1.1</t>
  </si>
  <si>
    <t>R01269</t>
  </si>
  <si>
    <t>r_0782</t>
  </si>
  <si>
    <t>nitrate reductase (NADH)</t>
  </si>
  <si>
    <t>nadh_c + no3_c &lt;=&gt; h2o_c + nad_c + no2_c</t>
  </si>
  <si>
    <t>rt6640 or rt4334</t>
  </si>
  <si>
    <t>rxn30739_c0</t>
  </si>
  <si>
    <t>NO3t_c_e</t>
  </si>
  <si>
    <t>nitrate transport</t>
  </si>
  <si>
    <t>no3_e &lt;=&gt; no3_c</t>
  </si>
  <si>
    <t>rt4068</t>
  </si>
  <si>
    <t>R-r1394_e0</t>
  </si>
  <si>
    <t>NOX_c</t>
  </si>
  <si>
    <t>NADPH oxidase</t>
  </si>
  <si>
    <t>h_c + nadph_c + o2_e --&gt; h2o2_e + nadp_c</t>
  </si>
  <si>
    <t>rt4914</t>
  </si>
  <si>
    <t>R07172</t>
  </si>
  <si>
    <t>rxn04958_c0</t>
  </si>
  <si>
    <t>DeepLoc predict localization at cell envelope as 2nd choice (1st choice ER membrane). NCBI BLAST has ferric reductase intermembrane domain and NOX_duoX like domain. PubMed 18420576.</t>
  </si>
  <si>
    <t>NTD10pp_c</t>
  </si>
  <si>
    <t>5'-nucleotidase (XMP)</t>
  </si>
  <si>
    <t>h2o_c + xmp_c --&gt; pi_c + xtsn_c</t>
  </si>
  <si>
    <t>3.1.3.5</t>
  </si>
  <si>
    <t>R02719</t>
  </si>
  <si>
    <t>r_1620</t>
  </si>
  <si>
    <t>NTD1pp_c</t>
  </si>
  <si>
    <t>5'-nucleotidase (dUMP)</t>
  </si>
  <si>
    <t>dump_c + h2o_c --&gt; duri_c + pi_c</t>
  </si>
  <si>
    <t>R02102</t>
  </si>
  <si>
    <t>r_1618</t>
  </si>
  <si>
    <t>NTD2pp_c</t>
  </si>
  <si>
    <t>5'-nucleotidase (UMP)</t>
  </si>
  <si>
    <t>h2o_c + ump_c --&gt; pi_c + uri_c</t>
  </si>
  <si>
    <t>rt1627</t>
  </si>
  <si>
    <t>R00963</t>
  </si>
  <si>
    <t>r_0078</t>
  </si>
  <si>
    <t>NTD3pp_c</t>
  </si>
  <si>
    <t>5'-nucleotidase (dCMP)</t>
  </si>
  <si>
    <t>dcmp_c + h2o_c --&gt; dcyt_c + pi_c</t>
  </si>
  <si>
    <t>R01664</t>
  </si>
  <si>
    <t>r_1615</t>
  </si>
  <si>
    <t>NTD4pp_c</t>
  </si>
  <si>
    <t>5'-nucleotidase (CMP)</t>
  </si>
  <si>
    <t>cmp_c + h2o_c --&gt; cytd_c + pi_c</t>
  </si>
  <si>
    <t>R00511</t>
  </si>
  <si>
    <t>r_0076</t>
  </si>
  <si>
    <t>NTD5_c</t>
  </si>
  <si>
    <t>5'-nucleotidase (dTMP)</t>
  </si>
  <si>
    <t>dtmp_c + h2o_c --&gt; pi_c + thymd_c</t>
  </si>
  <si>
    <t>R01569</t>
  </si>
  <si>
    <t>r_1617</t>
  </si>
  <si>
    <t>NTD6pp_c</t>
  </si>
  <si>
    <t>5'-nucleotidase (dAMP)</t>
  </si>
  <si>
    <t>damp_c + h2o_c --&gt; dad_2_c + pi_c</t>
  </si>
  <si>
    <t>R02088</t>
  </si>
  <si>
    <t>r_1614</t>
  </si>
  <si>
    <t>NTD7pp_c</t>
  </si>
  <si>
    <t>5'-nucleotidase (AMP)</t>
  </si>
  <si>
    <t>amp_c + h2o_c --&gt; adn_c + pi_c</t>
  </si>
  <si>
    <t>R00183</t>
  </si>
  <si>
    <t>r_1613</t>
  </si>
  <si>
    <t>NTD8_c</t>
  </si>
  <si>
    <t>5'-nucleotidase (dGMP)</t>
  </si>
  <si>
    <t>dgmp_c + h2o_c --&gt; dgsn_c + pi_c</t>
  </si>
  <si>
    <t>R01968</t>
  </si>
  <si>
    <t>r_1616</t>
  </si>
  <si>
    <t>NTP10_c</t>
  </si>
  <si>
    <t>nucleoside triphosphatase</t>
  </si>
  <si>
    <t>h2o_c + itp_c --&gt; h_c + idp_c + pi_c</t>
  </si>
  <si>
    <t>R02319</t>
  </si>
  <si>
    <t>r_0807</t>
  </si>
  <si>
    <t>NTP3_c</t>
  </si>
  <si>
    <t>gtp_c + h2o_c --&gt; gdp_c + h_c + pi_c</t>
  </si>
  <si>
    <t>rt0602 or rt5972 or rt7922</t>
  </si>
  <si>
    <t>r_0804</t>
  </si>
  <si>
    <t>NTP4_c</t>
  </si>
  <si>
    <t>nucleoside-triphosphatase (dGTP)</t>
  </si>
  <si>
    <t>dgtp_c + h2o_c --&gt; dgdp_c + h_c + pi_c</t>
  </si>
  <si>
    <t>r_1975</t>
  </si>
  <si>
    <t>NTP5_c</t>
  </si>
  <si>
    <t>ctp_c + h2o_c --&gt; cdp_c + h_c + pi_c</t>
  </si>
  <si>
    <t>r_0806</t>
  </si>
  <si>
    <t>NTP7_c</t>
  </si>
  <si>
    <t>h2o_c + utp_c --&gt; h_c + pi_c + udp_c</t>
  </si>
  <si>
    <t>r_0805</t>
  </si>
  <si>
    <t>NTPDA2_c</t>
  </si>
  <si>
    <t>dATP deamination</t>
  </si>
  <si>
    <t>datp_c + h2o_c + h_c --&gt; ditp_c + nh4_c</t>
  </si>
  <si>
    <t>r_1723</t>
  </si>
  <si>
    <t>O2t_c_e</t>
  </si>
  <si>
    <t>O2 transport</t>
  </si>
  <si>
    <t>o2_e &lt;=&gt; o2_c</t>
  </si>
  <si>
    <t>r_1979</t>
  </si>
  <si>
    <t>O2t_c_m</t>
  </si>
  <si>
    <t>o2_c &lt;=&gt; o2_m</t>
  </si>
  <si>
    <t>r_1978</t>
  </si>
  <si>
    <t>O2t_c_r</t>
  </si>
  <si>
    <t>o2_c &lt;=&gt; o2_r</t>
  </si>
  <si>
    <t>r_1977</t>
  </si>
  <si>
    <t>O2t_c_rm</t>
  </si>
  <si>
    <t>o2_c &lt;=&gt; o2_rm</t>
  </si>
  <si>
    <t>r_3531</t>
  </si>
  <si>
    <t>O2t_c_x</t>
  </si>
  <si>
    <t>o2_c &lt;=&gt; o2_x</t>
  </si>
  <si>
    <t>r_1980</t>
  </si>
  <si>
    <t>OAAt_c_e</t>
  </si>
  <si>
    <t>oxaloacetate transport</t>
  </si>
  <si>
    <t>oaa_c &lt;=&gt; oaa_e</t>
  </si>
  <si>
    <t>r_1988</t>
  </si>
  <si>
    <t>OAAtps_m</t>
  </si>
  <si>
    <t>h_c + oaa_c --&gt; h_m + oaa_m</t>
  </si>
  <si>
    <t>rt0643</t>
  </si>
  <si>
    <t>r_1239</t>
  </si>
  <si>
    <t>OAR1_c</t>
  </si>
  <si>
    <t>oxoacyl reductase (3-methyl-2-oxopentanoate, NAD)</t>
  </si>
  <si>
    <t>3mop_c + coa_c + nad_c &lt;=&gt; 2mbtcoa_c + co2_c + nadh_c</t>
  </si>
  <si>
    <t>rt2815</t>
  </si>
  <si>
    <t>rxn02269_c0</t>
  </si>
  <si>
    <t>OAR2_c</t>
  </si>
  <si>
    <t>oxoacyl reductase (3-methyl-2-oxobutanoate, NAD)</t>
  </si>
  <si>
    <t>3mob_c + coa_c + nad_c &lt;=&gt; co2_c + ibcoa_c + nadh_c</t>
  </si>
  <si>
    <t>rxn00899_c0</t>
  </si>
  <si>
    <t>OAR3_m</t>
  </si>
  <si>
    <t>oxoacyl reductase (2-methyl-3-oxopropanoate, NAD)</t>
  </si>
  <si>
    <t>2mop_m + coa_m + nad_m &lt;=&gt; co2_m + nadh_m + ppcoa_m</t>
  </si>
  <si>
    <t>rt0607</t>
  </si>
  <si>
    <t>R00922</t>
  </si>
  <si>
    <t>rxn00671_m0</t>
  </si>
  <si>
    <t>OCBT_c</t>
  </si>
  <si>
    <t>ornithine carbamoyltransferase</t>
  </si>
  <si>
    <t>cbp_c + orn_c --&gt; citr__L_c + h_c + pi_c</t>
  </si>
  <si>
    <t>rt4934</t>
  </si>
  <si>
    <t>2.1.3.3</t>
  </si>
  <si>
    <t>r_0816</t>
  </si>
  <si>
    <t>OCDCAt_c_e</t>
  </si>
  <si>
    <t>octadecanoate (n-C18:0) transport</t>
  </si>
  <si>
    <t>ocdca_e &lt;=&gt; ocdca_c</t>
  </si>
  <si>
    <t>r_1981</t>
  </si>
  <si>
    <t>OCDCAt_c_en</t>
  </si>
  <si>
    <t>stearate transport</t>
  </si>
  <si>
    <t>ocdca_en &lt;=&gt; ocdca_c</t>
  </si>
  <si>
    <t>r_3610</t>
  </si>
  <si>
    <t>OCDCAt_c_l</t>
  </si>
  <si>
    <t>octadecanoate (n-C18:0) transport, cytoplasm-lipid particle</t>
  </si>
  <si>
    <t>ocdca_c &lt;=&gt; ocdca_l</t>
  </si>
  <si>
    <t>r_3573</t>
  </si>
  <si>
    <t>OCDCAt_c_mm</t>
  </si>
  <si>
    <t>ocdca_mm &lt;=&gt; ocdca_c</t>
  </si>
  <si>
    <t>r_3679</t>
  </si>
  <si>
    <t>OCDCAt_c_rm</t>
  </si>
  <si>
    <t>ocdca_c &lt;=&gt; ocdca_rm</t>
  </si>
  <si>
    <t>r_3512</t>
  </si>
  <si>
    <t>OCDCEAt_c_e</t>
  </si>
  <si>
    <t>octadecenoate (n-C18:1) transport</t>
  </si>
  <si>
    <t>ocdcea_e &lt;=&gt; ocdcea_c</t>
  </si>
  <si>
    <t>r_2192</t>
  </si>
  <si>
    <t>OCDCEAt_c_en</t>
  </si>
  <si>
    <t>oleate transport</t>
  </si>
  <si>
    <t>ocdcea_en &lt;=&gt; ocdcea_c</t>
  </si>
  <si>
    <t>r_3611</t>
  </si>
  <si>
    <t>OCDCEAt_c_l</t>
  </si>
  <si>
    <t>octadecenoate (n-C18:1) transport, cytoplasm-lipid particle</t>
  </si>
  <si>
    <t>ocdcea_c &lt;=&gt; ocdcea_l</t>
  </si>
  <si>
    <t>r_3574</t>
  </si>
  <si>
    <t>OCDCEAt_c_rm</t>
  </si>
  <si>
    <t>ocdcea_c &lt;=&gt; ocdcea_rm</t>
  </si>
  <si>
    <t>r_3513</t>
  </si>
  <si>
    <t>OCOAT1_m</t>
  </si>
  <si>
    <t>3-oxoacid CoA-transferase (Succinyl-CoA: acetoacetate)</t>
  </si>
  <si>
    <t>acac_m + succoa_m --&gt; aacoa_m + succ_m</t>
  </si>
  <si>
    <t>R00410</t>
  </si>
  <si>
    <t>rxn00290_m0</t>
  </si>
  <si>
    <t>OCTAt_c_e</t>
  </si>
  <si>
    <t>octanoate (n-C8:0) transport</t>
  </si>
  <si>
    <t>octa_e &lt;=&gt; octa_c</t>
  </si>
  <si>
    <t>r_2184</t>
  </si>
  <si>
    <t>OCTAt_c_x</t>
  </si>
  <si>
    <t>octa_c &lt;=&gt; octa_x</t>
  </si>
  <si>
    <t>r_1776</t>
  </si>
  <si>
    <t>ODECOAt_c_l</t>
  </si>
  <si>
    <t>oleoyl-CoA transport, cytoplasm-lipid particle</t>
  </si>
  <si>
    <t>odecoa_c &lt;=&gt; odecoa_l</t>
  </si>
  <si>
    <t>r_3580</t>
  </si>
  <si>
    <t>ODECOAt_c_mm</t>
  </si>
  <si>
    <t>oleoyl-CoA transport</t>
  </si>
  <si>
    <t>odecoa_c &lt;=&gt; odecoa_mm</t>
  </si>
  <si>
    <t>r_3671</t>
  </si>
  <si>
    <t>ODECOAt_c_rm</t>
  </si>
  <si>
    <t>odecoa_c &lt;=&gt; odecoa_rm</t>
  </si>
  <si>
    <t>r_3520</t>
  </si>
  <si>
    <t>OGLYCANS1_r</t>
  </si>
  <si>
    <t>O-glycan synthesis, step 1 (PMT)</t>
  </si>
  <si>
    <t>dolmanp_r --&gt; G13027_r + dolp_r + h_r</t>
  </si>
  <si>
    <t>R07620</t>
  </si>
  <si>
    <t>OGLYCANS2_g</t>
  </si>
  <si>
    <t>O-Glycan biosynthesis, step 2</t>
  </si>
  <si>
    <t>G13027_g + gdpmann_g --&gt; gdp_g + h_g + scoglycan2_g</t>
  </si>
  <si>
    <t>rt2093 or rt7295 or rt7201 or rt1384</t>
  </si>
  <si>
    <t>OGLYCANS3_g</t>
  </si>
  <si>
    <t>O-Glycan biosynthesis, step 3</t>
  </si>
  <si>
    <t>gdpmann_g + scoglycan2_g --&gt; gdp_g + h_g + scoglycan3_g</t>
  </si>
  <si>
    <t>OGLYCANS4_g</t>
  </si>
  <si>
    <t>O-Glycan biosynthesis, step 4</t>
  </si>
  <si>
    <t>gdpmann_g + scoglycan3_g --&gt; gdp_g + h_g + scoglycan4_g</t>
  </si>
  <si>
    <t>rt4112 or rt3226</t>
  </si>
  <si>
    <t>OGLYCANS5_g</t>
  </si>
  <si>
    <t>O-Glycan biosynthesis, step 5</t>
  </si>
  <si>
    <t>gdpmann_g + scoglycan4_g --&gt; gdp_g + h_g + oglycanSC_g</t>
  </si>
  <si>
    <t>OGLYCANS_B3GAT1_r</t>
  </si>
  <si>
    <t>O-glycan synthesis, 3-beta-glucuronosyltransferase (B3GAT1)</t>
  </si>
  <si>
    <t>G00156_r + udpglcur_r &lt;=&gt; G00157_r + udp_r</t>
  </si>
  <si>
    <t>rt2574</t>
  </si>
  <si>
    <t>2.4.1.135</t>
  </si>
  <si>
    <t>R05928</t>
  </si>
  <si>
    <t>OMCDC_c</t>
  </si>
  <si>
    <t>2-oxo-4-methyl-3-carboxypentanoate decarboxylation</t>
  </si>
  <si>
    <t>3c4mop_c + h_c --&gt; 4mop_c + co2_c</t>
  </si>
  <si>
    <t>rt5646</t>
  </si>
  <si>
    <t>R01652</t>
  </si>
  <si>
    <t>r_0029</t>
  </si>
  <si>
    <t>OMCDC_m</t>
  </si>
  <si>
    <t>3c4mop_m + h_m --&gt; 4mop_m + co2_m</t>
  </si>
  <si>
    <t>r_0030</t>
  </si>
  <si>
    <t>OMPDC_c</t>
  </si>
  <si>
    <t>orotidine-5'-phosphate decarboxylase</t>
  </si>
  <si>
    <t>h_c + orot5p_c --&gt; co2_c + ump_c</t>
  </si>
  <si>
    <t>rt3750</t>
  </si>
  <si>
    <t>4.1.1.23</t>
  </si>
  <si>
    <t>R00965</t>
  </si>
  <si>
    <t>r_0821</t>
  </si>
  <si>
    <t>OPAH_c</t>
  </si>
  <si>
    <t>5-oxo-L-proline amidohydrolase (ATP-hydrolysing)</t>
  </si>
  <si>
    <t>5oxpro_c + atp_c + 2.0 h2o_c &lt;=&gt; adp_c + glu__L_c + h_c + pi_c</t>
  </si>
  <si>
    <t>rt7643 or rt6960 or rt1168 or rt1169</t>
  </si>
  <si>
    <t>3.5.2.9</t>
  </si>
  <si>
    <t>R00251</t>
  </si>
  <si>
    <t>rxn00186_c0</t>
  </si>
  <si>
    <t>ORNCD_m</t>
  </si>
  <si>
    <t>ornithine cyclodeaminase</t>
  </si>
  <si>
    <t>orn_m --&gt; nh4_m + pro__L_m</t>
  </si>
  <si>
    <t>rt6574</t>
  </si>
  <si>
    <t>4.3.1.12</t>
  </si>
  <si>
    <t>R00671</t>
  </si>
  <si>
    <t>ORNDC_c</t>
  </si>
  <si>
    <t>ornithine decarboxylase</t>
  </si>
  <si>
    <t>h_c + orn_c --&gt; co2_c + ptrc_c</t>
  </si>
  <si>
    <t>rt4267</t>
  </si>
  <si>
    <t>4.1.1.17</t>
  </si>
  <si>
    <t>r_0817</t>
  </si>
  <si>
    <t>ORNN5MOX_c</t>
  </si>
  <si>
    <t>L-ornithine N5-monooxygenase</t>
  </si>
  <si>
    <t>h_c + nadph_c + o2_c + orn__L_c --&gt; N5horn_c + h2o_c + nadp_c</t>
  </si>
  <si>
    <t>1.14.13.196</t>
  </si>
  <si>
    <t>R10789</t>
  </si>
  <si>
    <t>ORNTACi_m</t>
  </si>
  <si>
    <t>ornithine transacetylase</t>
  </si>
  <si>
    <t>acorn_m + glu__L_m --&gt; acglu_m + orn_m</t>
  </si>
  <si>
    <t>rt7840</t>
  </si>
  <si>
    <t>2.3.1.35</t>
  </si>
  <si>
    <t>R02282</t>
  </si>
  <si>
    <t>r_0818</t>
  </si>
  <si>
    <t>ORNTA_c</t>
  </si>
  <si>
    <t>ornithine transaminase</t>
  </si>
  <si>
    <t>akg_c + orn_c --&gt; glu5sa_c + glu__L_c</t>
  </si>
  <si>
    <t>rt6698</t>
  </si>
  <si>
    <t>2.6.1.13</t>
  </si>
  <si>
    <t>r_0819</t>
  </si>
  <si>
    <t>ORNtpa_m</t>
  </si>
  <si>
    <t>ornithine transport</t>
  </si>
  <si>
    <t>h_c + orn_m --&gt; h_m + orn_c</t>
  </si>
  <si>
    <t>rt4951</t>
  </si>
  <si>
    <t>r_1237</t>
  </si>
  <si>
    <t>ORNtps_e</t>
  </si>
  <si>
    <t>orntithine transport</t>
  </si>
  <si>
    <t>h_e + orn_e &lt;=&gt; h_c + orn_c</t>
  </si>
  <si>
    <t>r_1238</t>
  </si>
  <si>
    <t>ORPT_c</t>
  </si>
  <si>
    <t>orotate phosphoribosyltransferase</t>
  </si>
  <si>
    <t>orot5p_c + ppi_c &lt;=&gt; orot_c + prpp_c</t>
  </si>
  <si>
    <t>rt2348</t>
  </si>
  <si>
    <t>2.4.2.10</t>
  </si>
  <si>
    <t>R01870</t>
  </si>
  <si>
    <t>r_0820</t>
  </si>
  <si>
    <t>P5CD_m</t>
  </si>
  <si>
    <t>1-pyrroline-5-carboxylate dehydrogenase</t>
  </si>
  <si>
    <t>1pyr5c_m + 2.0 h2o_m + nad_m &lt;=&gt; glu__L_m + h_m + nadh_m</t>
  </si>
  <si>
    <t>R00707</t>
  </si>
  <si>
    <t>r_0012</t>
  </si>
  <si>
    <t>P5CR_c</t>
  </si>
  <si>
    <t>pyrroline-5-carboxylate reductase</t>
  </si>
  <si>
    <t>1pyr5c_c + 2.0 h_c + nadph_c --&gt; nadp_c + pro__L_c</t>
  </si>
  <si>
    <t>R01251</t>
  </si>
  <si>
    <t>r_0957</t>
  </si>
  <si>
    <t>PACALDt_c_e</t>
  </si>
  <si>
    <t>phenylacetaldehyde transport</t>
  </si>
  <si>
    <t>pacald_c &lt;=&gt; pacald_e</t>
  </si>
  <si>
    <t>r_2002</t>
  </si>
  <si>
    <t>PACALDt_c_m</t>
  </si>
  <si>
    <t>pacald_c &lt;=&gt; pacald_m</t>
  </si>
  <si>
    <t>r_2003</t>
  </si>
  <si>
    <t>PACCOAE_c</t>
  </si>
  <si>
    <t>phenylacetyl-CoA thioesterase</t>
  </si>
  <si>
    <t>h2o_c + phaccoa_c --&gt; coa_c + h_c + pac_c</t>
  </si>
  <si>
    <t>rt6217</t>
  </si>
  <si>
    <t>3.1.2.-</t>
  </si>
  <si>
    <t>R09840</t>
  </si>
  <si>
    <t>PACCOAL_x</t>
  </si>
  <si>
    <t>phenylacetyl-CoA ligase</t>
  </si>
  <si>
    <t>atp_x + coa_x + pac_x --&gt; amp_x + phaccoa_x + ppi_x</t>
  </si>
  <si>
    <t>rt6434</t>
  </si>
  <si>
    <t>6.2.1.30</t>
  </si>
  <si>
    <t>R02539</t>
  </si>
  <si>
    <t>PACt_c_x</t>
  </si>
  <si>
    <t>phenylacetate transport</t>
  </si>
  <si>
    <t>pac_c &lt;=&gt; pac_x</t>
  </si>
  <si>
    <t>PADAH_c</t>
  </si>
  <si>
    <t>2-phenylacetamide amidohydrolase</t>
  </si>
  <si>
    <t>h2o_c + pad_c &lt;=&gt; nh4_c + pac_c</t>
  </si>
  <si>
    <t>rt1908</t>
  </si>
  <si>
    <t>R02540</t>
  </si>
  <si>
    <t>PAFH_c</t>
  </si>
  <si>
    <t>platelet-activating factor acetylhydrolase</t>
  </si>
  <si>
    <t>h2o_c + paf_gen_c --&gt; ac_c + h_c + lpaf_gen_c</t>
  </si>
  <si>
    <t>rt3915</t>
  </si>
  <si>
    <t>3.1.1.47</t>
  </si>
  <si>
    <t>R04452</t>
  </si>
  <si>
    <t>PAIL35Pt_c_vm</t>
  </si>
  <si>
    <t>PI-3,5-P transport</t>
  </si>
  <si>
    <t>pail35p_c &lt;=&gt; pail35p_vm</t>
  </si>
  <si>
    <t>PAIL35Pt_en_vm</t>
  </si>
  <si>
    <t>pail35p_en &lt;=&gt; pail35p_vm</t>
  </si>
  <si>
    <t>PAIL3K_vm</t>
  </si>
  <si>
    <t>Phosphatidylinositol 3-kinase</t>
  </si>
  <si>
    <t>atp_vm + pail_vm --&gt; adp_en + h_vm + pail3p_vm</t>
  </si>
  <si>
    <t>rt0641 and (rt0344 or rt3682)</t>
  </si>
  <si>
    <t>2.7.1.137</t>
  </si>
  <si>
    <t>R03362</t>
  </si>
  <si>
    <t>PAIL3Pt_gm_vm</t>
  </si>
  <si>
    <t>PI-3-P transport</t>
  </si>
  <si>
    <t>pail3p_gm &lt;=&gt; pail3p_vm</t>
  </si>
  <si>
    <t>PAIL3Pt_rm_vm</t>
  </si>
  <si>
    <t>pail3p_rm &lt;=&gt; pail3p_vm</t>
  </si>
  <si>
    <t>PAIL45Pt_c_en</t>
  </si>
  <si>
    <t>PI-4,5-P transport</t>
  </si>
  <si>
    <t>pail45p_c &lt;=&gt; pail45p_en</t>
  </si>
  <si>
    <t>PAIL45Pt_c_n</t>
  </si>
  <si>
    <t>pail45p_c &lt;=&gt; pail45p_n</t>
  </si>
  <si>
    <t>PAIL45Pt_en_rm</t>
  </si>
  <si>
    <t>pail45p_en &lt;=&gt; pail45p_rm</t>
  </si>
  <si>
    <t>PAIL4K_en</t>
  </si>
  <si>
    <t>Phosphatidylinositol 4-kinase</t>
  </si>
  <si>
    <t>atp_en + pail_en --&gt; adp_en + h_en + pail4p_en</t>
  </si>
  <si>
    <t>rt6718 or rt6791</t>
  </si>
  <si>
    <t>2.7.1.67</t>
  </si>
  <si>
    <t>R03361</t>
  </si>
  <si>
    <t>PAIL4K_gm</t>
  </si>
  <si>
    <t>atp_gm + pail_gm --&gt; adp_gm + h_gm + pail4p_gm</t>
  </si>
  <si>
    <t>rt4220 and rt1414</t>
  </si>
  <si>
    <t>PAIL4K_n</t>
  </si>
  <si>
    <t>atp_n + pail_n --&gt; adp_n + h_n + pail4p_n</t>
  </si>
  <si>
    <t>rt1414</t>
  </si>
  <si>
    <t>PAIL4K_vm</t>
  </si>
  <si>
    <t>atp_vm + pail_vm --&gt; adp_en + h_vm + pail4p_vm</t>
  </si>
  <si>
    <t>rt6718</t>
  </si>
  <si>
    <t>PAIL4Pt_c_en</t>
  </si>
  <si>
    <t>PI-4-P transport</t>
  </si>
  <si>
    <t>pail4p_c &lt;=&gt; pail4p_en</t>
  </si>
  <si>
    <t>PAIL4Pt_en_rm</t>
  </si>
  <si>
    <t>pail4p_en &lt;=&gt; pail4p_rm</t>
  </si>
  <si>
    <t>PAILS_rm</t>
  </si>
  <si>
    <t>PI synthase</t>
  </si>
  <si>
    <t>cdpdag_rm + inost_rm --&gt; cmp_rm + h_rm + pail_rm</t>
  </si>
  <si>
    <t>rt6753</t>
  </si>
  <si>
    <t>2.7.8.11</t>
  </si>
  <si>
    <t>R01802</t>
  </si>
  <si>
    <t>PAILt_c_rm</t>
  </si>
  <si>
    <t>Phosphatidylinositol transport</t>
  </si>
  <si>
    <t>pail_c &lt;=&gt; pail_rm</t>
  </si>
  <si>
    <t>PAILt_en_rm</t>
  </si>
  <si>
    <t>pail_en &lt;=&gt; pail_rm</t>
  </si>
  <si>
    <t>PAILt_gm_rm</t>
  </si>
  <si>
    <t>pail_gm &lt;=&gt; pail_rm</t>
  </si>
  <si>
    <t>PAILt_n_rm</t>
  </si>
  <si>
    <t>pail_n &lt;=&gt; pail_rm</t>
  </si>
  <si>
    <t>PAILt_rm_vm</t>
  </si>
  <si>
    <t>pail_rm &lt;=&gt; pail_vm</t>
  </si>
  <si>
    <t>PAN4Pt_c_m</t>
  </si>
  <si>
    <t>panthetheine 4'-phosphate transport</t>
  </si>
  <si>
    <t>pan4p_c &lt;=&gt; pan4p_m</t>
  </si>
  <si>
    <t>r_1996</t>
  </si>
  <si>
    <t>PAPSR_c</t>
  </si>
  <si>
    <t>phosphoadenylyl-sulfate reductase (thioredoxin)</t>
  </si>
  <si>
    <t>paps_c + trdrd_c --&gt; h_c + pap_c + so3_c + trdox_c</t>
  </si>
  <si>
    <t>(rt6971 and rt3373) or (rt7651 and rt3373)</t>
  </si>
  <si>
    <t>1.8.4.8</t>
  </si>
  <si>
    <t>r_0883</t>
  </si>
  <si>
    <t>PAP_rm</t>
  </si>
  <si>
    <t>PA phosphatase</t>
  </si>
  <si>
    <t>h2o_rm + pa_rm --&gt; dag_rm + pi_rm</t>
  </si>
  <si>
    <t>rt4117</t>
  </si>
  <si>
    <t>3.1.3.4</t>
  </si>
  <si>
    <t>R02239</t>
  </si>
  <si>
    <t>PAP_vm</t>
  </si>
  <si>
    <t>h2o_vm + pa_vm --&gt; dag_vm + pi_vm</t>
  </si>
  <si>
    <t>PAPt_c</t>
  </si>
  <si>
    <t>PAP uniport</t>
  </si>
  <si>
    <t>pap_e &lt;=&gt; pap_c</t>
  </si>
  <si>
    <t>r_1998</t>
  </si>
  <si>
    <t>PAPt_c_m</t>
  </si>
  <si>
    <t>adenosine 3',5'-bisphosphate transport</t>
  </si>
  <si>
    <t>pap_c &lt;=&gt; pap_m</t>
  </si>
  <si>
    <t>r_1642</t>
  </si>
  <si>
    <t>PAt_en_rm</t>
  </si>
  <si>
    <t>Phosphatidate transport</t>
  </si>
  <si>
    <t>pa_en &lt;=&gt; pa_rm</t>
  </si>
  <si>
    <t>PAt_gm_rm</t>
  </si>
  <si>
    <t>pa_gm &lt;=&gt; pa_rm</t>
  </si>
  <si>
    <t>PAt_l_rm</t>
  </si>
  <si>
    <t>pa_l &lt;=&gt; pa_rm</t>
  </si>
  <si>
    <t>PAt_mm_rm</t>
  </si>
  <si>
    <t>pa_mm &lt;=&gt; pa_rm</t>
  </si>
  <si>
    <t>PAt_rm_vm</t>
  </si>
  <si>
    <t>pa_rm &lt;=&gt; pa_vm</t>
  </si>
  <si>
    <t>PBAL_c</t>
  </si>
  <si>
    <t>pantothenate synthase</t>
  </si>
  <si>
    <t>ala_B_c + atp_c + pant__R_c --&gt; amp_c + h_c + pnto__R_c + ppi_c</t>
  </si>
  <si>
    <t>rt2107</t>
  </si>
  <si>
    <t>6.3.2.1</t>
  </si>
  <si>
    <t>R02473</t>
  </si>
  <si>
    <t>r_0843</t>
  </si>
  <si>
    <t>PCLAD_c</t>
  </si>
  <si>
    <t>2-Amino-3-carboxymuconate semialdehyde carboxy-lyase</t>
  </si>
  <si>
    <t>cmusa_c + 2.0 h_c &lt;=&gt; am6sa_c + co2_c</t>
  </si>
  <si>
    <t>rt4548</t>
  </si>
  <si>
    <t>4.1.1.45</t>
  </si>
  <si>
    <t>R04323</t>
  </si>
  <si>
    <t>rxn03003_c0</t>
  </si>
  <si>
    <t>PCOATA140_c</t>
  </si>
  <si>
    <t>palmitoyl-CoA-ACP transacylase (n-C14:0)</t>
  </si>
  <si>
    <t>coa_c + myrsACP_c &lt;=&gt; ACP_c + tdcoa_c</t>
  </si>
  <si>
    <t>PCOATA160_c</t>
  </si>
  <si>
    <t>palmitoyl-CoA-ACP transacylase (n-C16:0)</t>
  </si>
  <si>
    <t>coa_c + palmACP_c &lt;=&gt; ACP_c + pmtcoa_c</t>
  </si>
  <si>
    <t>PCOATA180_c</t>
  </si>
  <si>
    <t>palmitoyl-CoA-ACP transacylase (n-C18:0)</t>
  </si>
  <si>
    <t>coa_c + ocdcaACP_c &lt;=&gt; ACP_c + stcoa_c</t>
  </si>
  <si>
    <t>PC_c</t>
  </si>
  <si>
    <t>pyruvate carboxylase</t>
  </si>
  <si>
    <t>atp_c + hco3_c + pyr_c --&gt; adp_c + h_c + oaa_c + pi_c</t>
  </si>
  <si>
    <t>rt8262 or rt7325</t>
  </si>
  <si>
    <t>6.4.1.1</t>
  </si>
  <si>
    <t>R00344</t>
  </si>
  <si>
    <t>r_0958</t>
  </si>
  <si>
    <t>PCt_c_rm</t>
  </si>
  <si>
    <t>Phosphatidylcholine transport</t>
  </si>
  <si>
    <t>pc_c &lt;=&gt; pc_rm</t>
  </si>
  <si>
    <t>PCt_en_rm</t>
  </si>
  <si>
    <t>pc_en &lt;=&gt; pc_rm</t>
  </si>
  <si>
    <t>PCt_l_rm</t>
  </si>
  <si>
    <t>pc_l &lt;=&gt; pc_rm</t>
  </si>
  <si>
    <t>PCt_mm_rm</t>
  </si>
  <si>
    <t>pc_mm &lt;=&gt; pc_rm</t>
  </si>
  <si>
    <t>PDAGATpc_rm</t>
  </si>
  <si>
    <t>Phospholipid:diacylglycerol acyltransferase (PC)</t>
  </si>
  <si>
    <t>dag_rm + pc_rm &lt;=&gt; 1agpc_rm + tag_rm</t>
  </si>
  <si>
    <t>rt8109</t>
  </si>
  <si>
    <t>2.3.1.158</t>
  </si>
  <si>
    <t>PDAGATpe_rm</t>
  </si>
  <si>
    <t>Phospholipid:diacylglycerol acyltransferase (PE)</t>
  </si>
  <si>
    <t>dag_rm + pe_rm &lt;=&gt; 1agpe_rm + tag_rm</t>
  </si>
  <si>
    <t>PDE1_c</t>
  </si>
  <si>
    <t>3',5'-cyclic-nucleotide phosphodiesterase</t>
  </si>
  <si>
    <t>camp_c + h2o_c --&gt; amp_c + h_c</t>
  </si>
  <si>
    <t>rt5322 or rt3419</t>
  </si>
  <si>
    <t>3.1.4.17</t>
  </si>
  <si>
    <t>R00191</t>
  </si>
  <si>
    <t>r_0033</t>
  </si>
  <si>
    <t>PDE2_c</t>
  </si>
  <si>
    <t>35cdamp_c + h2o_c --&gt; damp_c + h_c</t>
  </si>
  <si>
    <t>r_0034</t>
  </si>
  <si>
    <t>PDE3_c</t>
  </si>
  <si>
    <t>35cimp_c + h2o_c --&gt; h_c + imp_c</t>
  </si>
  <si>
    <t>rt3419</t>
  </si>
  <si>
    <t>r_0035</t>
  </si>
  <si>
    <t>PDE4_c</t>
  </si>
  <si>
    <t>35cgmp_c + h2o_c --&gt; gmp_c + h_c</t>
  </si>
  <si>
    <t>R01234</t>
  </si>
  <si>
    <t>r_0036</t>
  </si>
  <si>
    <t>PDE5_c</t>
  </si>
  <si>
    <t>35ccmp_c + h2o_c --&gt; cmp_c + h_c</t>
  </si>
  <si>
    <t>r_0037</t>
  </si>
  <si>
    <t>PDH_m</t>
  </si>
  <si>
    <t>pyruvate dehydrogenase</t>
  </si>
  <si>
    <t>coa_m + nad_m + pyr_m --&gt; accoa_m + co2_m + nadh_m</t>
  </si>
  <si>
    <t>rt5580 and rt5262 and rt1672 and rt5354 and rt5758</t>
  </si>
  <si>
    <t>1.2.4.1</t>
  </si>
  <si>
    <t>R00209</t>
  </si>
  <si>
    <t>r_0961</t>
  </si>
  <si>
    <t>PDMEMT_rm</t>
  </si>
  <si>
    <t>Phosphatidyl-N,N-dimethylethanolamine methyltransferase</t>
  </si>
  <si>
    <t>amet_rm + pdme_rm --&gt; ahcys_rm + h_rm + pc_rm</t>
  </si>
  <si>
    <t>rt4380</t>
  </si>
  <si>
    <t>2.1.1.71</t>
  </si>
  <si>
    <t>R01320</t>
  </si>
  <si>
    <t>PDX5POi_c</t>
  </si>
  <si>
    <t>pyridoxine 5'-phosphate oxidase</t>
  </si>
  <si>
    <t>rt2312</t>
  </si>
  <si>
    <t>1.4.3.5</t>
  </si>
  <si>
    <t>R00278</t>
  </si>
  <si>
    <t>r_0955</t>
  </si>
  <si>
    <t>PEMT_rm</t>
  </si>
  <si>
    <t>PE methyltransferase</t>
  </si>
  <si>
    <t>amet_rm + pe_rm --&gt; ahcys_rm + h_rm + pme_rm</t>
  </si>
  <si>
    <t>rt2279 or rt4380</t>
  </si>
  <si>
    <t>2.1.1.17</t>
  </si>
  <si>
    <t>R02056</t>
  </si>
  <si>
    <t>PENDPt_c_m</t>
  </si>
  <si>
    <t>pentaprenyl diphosphate transport</t>
  </si>
  <si>
    <t>pendp_c &lt;=&gt; pendp_m</t>
  </si>
  <si>
    <t>r_1242</t>
  </si>
  <si>
    <t>PEt_c_r</t>
  </si>
  <si>
    <t>PE transport</t>
  </si>
  <si>
    <t>pe_c &lt;=&gt; pe_r</t>
  </si>
  <si>
    <t>PEt_c_rm</t>
  </si>
  <si>
    <t>Phosphatidylethanolamine transport</t>
  </si>
  <si>
    <t>pe_c &lt;=&gt; pe_rm</t>
  </si>
  <si>
    <t>PEt_en_rm</t>
  </si>
  <si>
    <t>pe_en &lt;=&gt; pe_rm</t>
  </si>
  <si>
    <t>PEt_gm_rm</t>
  </si>
  <si>
    <t>pe_gm &lt;=&gt; pe_rm</t>
  </si>
  <si>
    <t>PEt_l_rm</t>
  </si>
  <si>
    <t>pe_l &lt;=&gt; pe_rm</t>
  </si>
  <si>
    <t>PEt_mm_rm</t>
  </si>
  <si>
    <t>pe_mm &lt;=&gt; pe_rm</t>
  </si>
  <si>
    <t>PEt_rm_vm</t>
  </si>
  <si>
    <t>pe_rm &lt;=&gt; pe_vm</t>
  </si>
  <si>
    <t>PEtabc_m</t>
  </si>
  <si>
    <t>phosphatidylethanolamine transport via ABC system</t>
  </si>
  <si>
    <t>atp_m + h2o_m + pe_gen_m &lt;=&gt; adp_m + h_m + pe_gen_c + pi_m</t>
  </si>
  <si>
    <t>R-r0627_m0</t>
  </si>
  <si>
    <t>PFK_3_c</t>
  </si>
  <si>
    <t>phosphofructokinase (s7p)</t>
  </si>
  <si>
    <t>atp_c + s7p_c --&gt; adp_c + h_c + s17bp_c</t>
  </si>
  <si>
    <t>rt0491 or rt0495 or rt0499</t>
  </si>
  <si>
    <t>2.7.1.11</t>
  </si>
  <si>
    <t>R01843</t>
  </si>
  <si>
    <t>r_0887</t>
  </si>
  <si>
    <t>PFK_c</t>
  </si>
  <si>
    <t>atp_c + f6p_c --&gt; adp_c + fdp_c + h_c</t>
  </si>
  <si>
    <t>rt0491 or rt0499 or rt0495</t>
  </si>
  <si>
    <t>R00756</t>
  </si>
  <si>
    <t>r_0886</t>
  </si>
  <si>
    <t>PGAMT_c</t>
  </si>
  <si>
    <t>phosphoglucosamine mutase</t>
  </si>
  <si>
    <t>gam1p_c &lt;=&gt; gam6p_c</t>
  </si>
  <si>
    <t>R02060</t>
  </si>
  <si>
    <t>r_0890</t>
  </si>
  <si>
    <t>PGCD_c</t>
  </si>
  <si>
    <t>phosphoglycerate dehydrogenase</t>
  </si>
  <si>
    <t>3pg_c + nad_c --&gt; 3php_c + h_c + nadh_c</t>
  </si>
  <si>
    <t>rt1147 or rt3683 or rt0717</t>
  </si>
  <si>
    <t>1.1.1.95</t>
  </si>
  <si>
    <t>R01513</t>
  </si>
  <si>
    <t>r_0891</t>
  </si>
  <si>
    <t>PGCPH_c</t>
  </si>
  <si>
    <t>6-phosphogluconate phosphohydrolase</t>
  </si>
  <si>
    <t>6pgc_c + h2o_c --&gt; glcn_c + pi_c</t>
  </si>
  <si>
    <t>rt4502</t>
  </si>
  <si>
    <t>rxn26129_c0</t>
  </si>
  <si>
    <t>PGI_c</t>
  </si>
  <si>
    <t>glucose-6-phosphate isomerase</t>
  </si>
  <si>
    <t>g6p_c &lt;=&gt; f6p_c</t>
  </si>
  <si>
    <t>rt1221</t>
  </si>
  <si>
    <t>5.3.1.9</t>
  </si>
  <si>
    <t>R00771</t>
  </si>
  <si>
    <t>r_0467</t>
  </si>
  <si>
    <t>PGK_c</t>
  </si>
  <si>
    <t>phosphoglycerate kinase</t>
  </si>
  <si>
    <t>13dpg_c + adp_c &lt;=&gt; 3pg_c + atp_c</t>
  </si>
  <si>
    <t>rt7353</t>
  </si>
  <si>
    <t>2.7.2.3</t>
  </si>
  <si>
    <t>R01512</t>
  </si>
  <si>
    <t>r_0892</t>
  </si>
  <si>
    <t>PGLYCP_c</t>
  </si>
  <si>
    <t>2-phosphoglycolate phosphatase</t>
  </si>
  <si>
    <t>2pglyc_c + h2o_c --&gt; glyclt_c + pi_c</t>
  </si>
  <si>
    <t>3.1.3.38</t>
  </si>
  <si>
    <t>R01334</t>
  </si>
  <si>
    <t>PGL_c</t>
  </si>
  <si>
    <t>6-phosphogluconolactonase</t>
  </si>
  <si>
    <t>6pgl_c + h2o_c --&gt; 6pgc_c + h_c</t>
  </si>
  <si>
    <t>rt6131</t>
  </si>
  <si>
    <t>3.1.1.31</t>
  </si>
  <si>
    <t>R02035</t>
  </si>
  <si>
    <t>r_0091</t>
  </si>
  <si>
    <t>PGMT_c</t>
  </si>
  <si>
    <t>phosphoglucomutase</t>
  </si>
  <si>
    <t>g6p_c &lt;=&gt; g1p_c</t>
  </si>
  <si>
    <t>rt1591</t>
  </si>
  <si>
    <t>5.4.2.2</t>
  </si>
  <si>
    <t>R08639</t>
  </si>
  <si>
    <t>r_0888</t>
  </si>
  <si>
    <t>PGM_c</t>
  </si>
  <si>
    <t>phosphoglycerate mutase</t>
  </si>
  <si>
    <t>3pg_c &lt;=&gt; 2pg_c</t>
  </si>
  <si>
    <t>rt7057 or rt1542</t>
  </si>
  <si>
    <t>5.4.2.1</t>
  </si>
  <si>
    <t>R01518</t>
  </si>
  <si>
    <t>r_0893</t>
  </si>
  <si>
    <t>PGPP_mm</t>
  </si>
  <si>
    <t>PGP phosphatase</t>
  </si>
  <si>
    <t>h2o_mm + pgp_mm --&gt; pg_mm + pi_mm</t>
  </si>
  <si>
    <t>rt2532</t>
  </si>
  <si>
    <t>3.1.3.27</t>
  </si>
  <si>
    <t>R02029</t>
  </si>
  <si>
    <t>PGPS_mm</t>
  </si>
  <si>
    <t>Phosphatidylglycerolphosphate synthase</t>
  </si>
  <si>
    <t>cdpdag_mm + glyc3p_mm --&gt; cmp_mm + h_mm + pgp_mm</t>
  </si>
  <si>
    <t>rt4228</t>
  </si>
  <si>
    <t>2.7.8.5</t>
  </si>
  <si>
    <t>R01801</t>
  </si>
  <si>
    <t>PGS_x</t>
  </si>
  <si>
    <t>prostaglandin synthase</t>
  </si>
  <si>
    <t>arachd_x + h_x + nadph_x + 2.0 o2_x --&gt; h2o_x + nadp_x + prostgH2_x</t>
  </si>
  <si>
    <t>rt5040</t>
  </si>
  <si>
    <t>1.14.99.1</t>
  </si>
  <si>
    <t>R01599</t>
  </si>
  <si>
    <t>PGt_c_m</t>
  </si>
  <si>
    <t>phosphatidylglycerol transport via ABC system</t>
  </si>
  <si>
    <t>atp_m + h2o_m + pg_gen_m &lt;=&gt; adp_m + h_c + pg_gen_c + pi_m</t>
  </si>
  <si>
    <t>R-r0629_m0</t>
  </si>
  <si>
    <t>PHACRDC1_c</t>
  </si>
  <si>
    <t>phenacrylate decarboxylase (4-coumarate)</t>
  </si>
  <si>
    <t>T4hcinnm_c + h_c &lt;=&gt; 4hstyr_c + co2_c</t>
  </si>
  <si>
    <t>rt4099</t>
  </si>
  <si>
    <t>4.1.1.102</t>
  </si>
  <si>
    <t>R02952</t>
  </si>
  <si>
    <t>PHACRDC2_c</t>
  </si>
  <si>
    <t>phenacrylate decarboxylase (caffeate)</t>
  </si>
  <si>
    <t>caff_c + h_c &lt;=&gt; 34dhstyr_c + co2_c</t>
  </si>
  <si>
    <t>R03367</t>
  </si>
  <si>
    <t>PHACRDC3_c</t>
  </si>
  <si>
    <t>phenacrylate decarboxylase (trans-cinnamate)</t>
  </si>
  <si>
    <t>cinnm_c + h_c &lt;=&gt; co2_c + styr_c</t>
  </si>
  <si>
    <t>R11070</t>
  </si>
  <si>
    <t>PHACRDC4_c</t>
  </si>
  <si>
    <t>phenacrylate decarboxylase (ferulate)</t>
  </si>
  <si>
    <t>fer_c + h_c &lt;=&gt; 4vguac_c + co2_c</t>
  </si>
  <si>
    <t>R11071</t>
  </si>
  <si>
    <t>PHCD_m</t>
  </si>
  <si>
    <t>L-1-pyrroline-3-hydroxy-5-carboxylate dehydrogenase</t>
  </si>
  <si>
    <t>1.5.1.12</t>
  </si>
  <si>
    <t>R04444</t>
  </si>
  <si>
    <t>r_0672</t>
  </si>
  <si>
    <t>PHCHGS_m</t>
  </si>
  <si>
    <t>L-1-pyrroline-3-hydroxy-5-carboxylate spontaneous conversion to L-4-hydroxyglutamate semialdehyde</t>
  </si>
  <si>
    <t>1p3h5c_m + h2o_m + h_m --&gt; 4hglusa_m</t>
  </si>
  <si>
    <t>R04443</t>
  </si>
  <si>
    <t>r_1871</t>
  </si>
  <si>
    <t>PHEACt_c_e</t>
  </si>
  <si>
    <t>phenethyl acetate transport</t>
  </si>
  <si>
    <t>pheac_c --&gt; pheac_e</t>
  </si>
  <si>
    <t>r_1243</t>
  </si>
  <si>
    <t>PHEN2MOXy_c</t>
  </si>
  <si>
    <t>phenol 2-monooxygenase (NADPH)</t>
  </si>
  <si>
    <t>rt4453 or rt4454 or rt4555</t>
  </si>
  <si>
    <t>1.14.13.7</t>
  </si>
  <si>
    <t>R00815</t>
  </si>
  <si>
    <t>PHETA1_c</t>
  </si>
  <si>
    <t>phenylalanine transaminase</t>
  </si>
  <si>
    <t>akg_c + phe__L_c &lt;=&gt; glu__L_c + phpyr_c</t>
  </si>
  <si>
    <t>rt7471 or rt1784 or rt7697</t>
  </si>
  <si>
    <t>R00694</t>
  </si>
  <si>
    <t>r_0851</t>
  </si>
  <si>
    <t>PHETA1_m</t>
  </si>
  <si>
    <t>akg_m + phe__L_m --&gt; glu__L_m + phpyr_m</t>
  </si>
  <si>
    <t>PHETRS_c</t>
  </si>
  <si>
    <t>phenylalanyl-tRNA synthetase</t>
  </si>
  <si>
    <t>atp_c + phe__L_c + trnaphe_c --&gt; amp_c + phetrna_c + ppi_c</t>
  </si>
  <si>
    <t>rt4102 and rt4881</t>
  </si>
  <si>
    <t>6.1.1.20</t>
  </si>
  <si>
    <t>R03660</t>
  </si>
  <si>
    <t>r_0852</t>
  </si>
  <si>
    <t>PHETRS_m</t>
  </si>
  <si>
    <t>atp_m + phe__L_m + trnaphe_m --&gt; amp_m + phetrna_m + ppi_m</t>
  </si>
  <si>
    <t>rt5030</t>
  </si>
  <si>
    <t>r_0853</t>
  </si>
  <si>
    <t>PHEt_c_m</t>
  </si>
  <si>
    <t>phenylalanine transport</t>
  </si>
  <si>
    <t>phe__L_c --&gt; phe__L_m</t>
  </si>
  <si>
    <t>r_2004</t>
  </si>
  <si>
    <t>PHEtps_e</t>
  </si>
  <si>
    <t>L-phenylalanine transport</t>
  </si>
  <si>
    <t>h_e + phe__L_e &lt;=&gt; h_c + phe__L_c</t>
  </si>
  <si>
    <t>r_1215</t>
  </si>
  <si>
    <t>PHYTOED1_c</t>
  </si>
  <si>
    <t>phytoene desaturase (step 1: phytofluene forming)</t>
  </si>
  <si>
    <t>fad_c + h_c + phytoe_c --&gt; fadh2_c + phytf_c</t>
  </si>
  <si>
    <t>rt0217</t>
  </si>
  <si>
    <t>1.3.99.30</t>
  </si>
  <si>
    <t>R09692</t>
  </si>
  <si>
    <t>PHYTOED2_c</t>
  </si>
  <si>
    <t>phytoene desaturase (step 2: zeta-carotene forming)</t>
  </si>
  <si>
    <t>fad_c + h_c + phytf_c --&gt; caroz_c + fadh2_c</t>
  </si>
  <si>
    <t>R04787</t>
  </si>
  <si>
    <t>PHYTOED3_c</t>
  </si>
  <si>
    <t>phytoene desaturase (step 3: neurosporene forming)</t>
  </si>
  <si>
    <t>caroz_c + fad_c + h_c --&gt; fadh2_c + neursp_c</t>
  </si>
  <si>
    <t>R04798</t>
  </si>
  <si>
    <t>PHYTOED4_c</t>
  </si>
  <si>
    <t>phytoene desaturase (step 4: lycopene forming)</t>
  </si>
  <si>
    <t>fad_c + h_c + neursp_c --&gt; fadh2_c + lycop_c</t>
  </si>
  <si>
    <t>R04800</t>
  </si>
  <si>
    <t>PHYTOED5_c</t>
  </si>
  <si>
    <t>phytoene desaturase (step 5: phytofluene forming)</t>
  </si>
  <si>
    <t>fad_c + h_c + lycop_c --&gt; 34dhlycop_c + fadh2_c</t>
  </si>
  <si>
    <t>R07518</t>
  </si>
  <si>
    <t>PHYTOES_c</t>
  </si>
  <si>
    <t>phytoene synthase</t>
  </si>
  <si>
    <t>2.0 ggdp_c &lt;=&gt; phytoe_c + 2.0 ppi_c</t>
  </si>
  <si>
    <t>rt0221 or rt2239</t>
  </si>
  <si>
    <t>2.5.1.32</t>
  </si>
  <si>
    <t>R07916</t>
  </si>
  <si>
    <t>rxn28800_c0</t>
  </si>
  <si>
    <t>PI35P5P_c</t>
  </si>
  <si>
    <t>PI-3,5-P phosphatase</t>
  </si>
  <si>
    <t>h2o_c + pail35p_c --&gt; pail3p_c + pi_c</t>
  </si>
  <si>
    <t>rt7049 or rt7001</t>
  </si>
  <si>
    <t>3.1.3.-</t>
  </si>
  <si>
    <t>R12124</t>
  </si>
  <si>
    <t>PI35P5P_en</t>
  </si>
  <si>
    <t>h2o_en + pail35p_en --&gt; pail3p_en + pi_en</t>
  </si>
  <si>
    <t>PI35P5P_vm</t>
  </si>
  <si>
    <t>h2o_vm + pail35p_vm --&gt; pail3p_vm + pi_vm</t>
  </si>
  <si>
    <t>rt5535 and rt8251</t>
  </si>
  <si>
    <t>PI3P5K_vm</t>
  </si>
  <si>
    <t>PI-3-P 5-kinase</t>
  </si>
  <si>
    <t>atp_vm + pail3p_vm --&gt; adp_vm + h_vm + pail35p_vm</t>
  </si>
  <si>
    <t>rt5771</t>
  </si>
  <si>
    <t>2.7.1.150</t>
  </si>
  <si>
    <t>R05802</t>
  </si>
  <si>
    <t>PI3PP_c</t>
  </si>
  <si>
    <t>PI-3-P phosphatase</t>
  </si>
  <si>
    <t>h2o_c + pail3p_c --&gt; pail_c + pi_c</t>
  </si>
  <si>
    <t>rt6512 or rt7049 or rt7001</t>
  </si>
  <si>
    <t>3.1.3.64</t>
  </si>
  <si>
    <t>R03363</t>
  </si>
  <si>
    <t>PI3PP_en</t>
  </si>
  <si>
    <t>h2o_en + pail3p_en --&gt; pail_en + pi_en</t>
  </si>
  <si>
    <t>PI3PP_gm</t>
  </si>
  <si>
    <t>h2o_gm + pail3p_gm --&gt; pail_gm + pi_gm</t>
  </si>
  <si>
    <t>rt3013</t>
  </si>
  <si>
    <t>PI3PP_rm</t>
  </si>
  <si>
    <t>h2o_rm + pail3p_rm --&gt; pail_rm + pi_rm</t>
  </si>
  <si>
    <t>PI45P5P_c</t>
  </si>
  <si>
    <t>PI-4,5-P phosphatase</t>
  </si>
  <si>
    <t>h2o_c + pail45p_c --&gt; pail4p_c + pi_c</t>
  </si>
  <si>
    <t>rt7177 or rt7049 or rt7001 or rt6972</t>
  </si>
  <si>
    <t>3.1.3.36</t>
  </si>
  <si>
    <t>R04404</t>
  </si>
  <si>
    <t>PI45P5P_en</t>
  </si>
  <si>
    <t>h2o_en + pail45p_en --&gt; pail4p_en + pi_en</t>
  </si>
  <si>
    <t>PI4P5K_en</t>
  </si>
  <si>
    <t>PI-4-P 5-kinase</t>
  </si>
  <si>
    <t>atp_en + pail4p_en --&gt; adp_en + h_en + pail45p_en</t>
  </si>
  <si>
    <t>rt3510</t>
  </si>
  <si>
    <t>2.7.1.68</t>
  </si>
  <si>
    <t>R03469</t>
  </si>
  <si>
    <t>PI4P5K_n</t>
  </si>
  <si>
    <t>atp_n + pail4p_n --&gt; adp_n + h_n + pail45p_n</t>
  </si>
  <si>
    <t>PI4PP_c</t>
  </si>
  <si>
    <t>PI-4-P phosphatase</t>
  </si>
  <si>
    <t>h2o_c + pail4p_c --&gt; pail_c + pi_c</t>
  </si>
  <si>
    <t>R11680</t>
  </si>
  <si>
    <t>PI4PP_en</t>
  </si>
  <si>
    <t>h2o_en + pail4p_en --&gt; pail_en + pi_en</t>
  </si>
  <si>
    <t>PI4PP_gm</t>
  </si>
  <si>
    <t>h2o_gm + pail4p_gm --&gt; pail_gm + pi_gm</t>
  </si>
  <si>
    <t>PI4PP_rm</t>
  </si>
  <si>
    <t>h2o_rm + pail4p_rm --&gt; pail_rm + pi_rm</t>
  </si>
  <si>
    <t>PIt_c_en</t>
  </si>
  <si>
    <t>phosphate transport</t>
  </si>
  <si>
    <t>pi_c &lt;=&gt; pi_en</t>
  </si>
  <si>
    <t>r_3605</t>
  </si>
  <si>
    <t>PIt_c_gm</t>
  </si>
  <si>
    <t>pi_c &lt;=&gt; pi_gm</t>
  </si>
  <si>
    <t>r_3663</t>
  </si>
  <si>
    <t>PIt_c_rm</t>
  </si>
  <si>
    <t>pi_c &lt;=&gt; pi_rm</t>
  </si>
  <si>
    <t>r_3537</t>
  </si>
  <si>
    <t>PIt_c_v</t>
  </si>
  <si>
    <t>pi_c &lt;=&gt; pi_v</t>
  </si>
  <si>
    <t>SPONT or rt3050 or rt3166</t>
  </si>
  <si>
    <t>r_2008</t>
  </si>
  <si>
    <t>PIt_c_vm</t>
  </si>
  <si>
    <t>pi_c &lt;=&gt; pi_vm</t>
  </si>
  <si>
    <t>r_3649</t>
  </si>
  <si>
    <t>PIt_m_mm</t>
  </si>
  <si>
    <t>pi_m &lt;=&gt; pi_mm</t>
  </si>
  <si>
    <t>r_3961</t>
  </si>
  <si>
    <t>PIt_r_rm</t>
  </si>
  <si>
    <t>pi_r --&gt; pi_rm</t>
  </si>
  <si>
    <t>r_3940</t>
  </si>
  <si>
    <t>PItps_e</t>
  </si>
  <si>
    <t>h_e + pi_e &lt;=&gt; h_c + pi_c</t>
  </si>
  <si>
    <t>rt3318 or rt1948</t>
  </si>
  <si>
    <t>r_1244</t>
  </si>
  <si>
    <t>PItps_m</t>
  </si>
  <si>
    <t>h_c + pi_c --&gt; h_m + pi_m</t>
  </si>
  <si>
    <t>rt0521 or rt7506</t>
  </si>
  <si>
    <t>r_1245</t>
  </si>
  <si>
    <t>PKETF_c</t>
  </si>
  <si>
    <t>phosphoketolase (fructose 6-phosphate)</t>
  </si>
  <si>
    <t>actp_c + e4p_c + h2o_c --&gt; f6p_c + pi_c</t>
  </si>
  <si>
    <t>rt5014</t>
  </si>
  <si>
    <t>R-r0040_c0</t>
  </si>
  <si>
    <t>PLAA1lpc_en</t>
  </si>
  <si>
    <t>Phospholipase A1 or B (PC)</t>
  </si>
  <si>
    <t>1agpc_en + h2o_en --&gt; falpd_en + g3pc_en + h_en</t>
  </si>
  <si>
    <t>rt4017</t>
  </si>
  <si>
    <t>3.1.1.5</t>
  </si>
  <si>
    <t>R02746</t>
  </si>
  <si>
    <t>PLAA1lpc_mm</t>
  </si>
  <si>
    <t>1agpc_mm + h2o_mm --&gt; falpd_mm + g3pc_mm + h_mm</t>
  </si>
  <si>
    <t>rt5790</t>
  </si>
  <si>
    <t>PLAA1lpc_rm</t>
  </si>
  <si>
    <t>1agpc_rm + h2o_rm --&gt; falpd_rm + g3pc_rm + h_rm</t>
  </si>
  <si>
    <t>rt5941</t>
  </si>
  <si>
    <t>PLAA1lpe_en</t>
  </si>
  <si>
    <t>Phospholipase A1 or B (PE)</t>
  </si>
  <si>
    <t>1agpe_en + h2o_en --&gt; falpd_en + g3pe_en + h_en</t>
  </si>
  <si>
    <t>R03416</t>
  </si>
  <si>
    <t>PLAA1lpe_mm</t>
  </si>
  <si>
    <t>1agpe_mm + h2o_mm --&gt; falpd_mm + g3pe_mm + h_mm</t>
  </si>
  <si>
    <t>PLAA2pc_en</t>
  </si>
  <si>
    <t>Phospholipase A2 or B (PC)</t>
  </si>
  <si>
    <t>h2o_en + pc_en --&gt; 1agpc_en + falpd_en + h_en</t>
  </si>
  <si>
    <t>3.1.1.4</t>
  </si>
  <si>
    <t>R01315</t>
  </si>
  <si>
    <t>PLAA2pc_mm</t>
  </si>
  <si>
    <t>h2o_mm + pc_mm --&gt; 1agpc_mm + falpd_mm + h_mm</t>
  </si>
  <si>
    <t>rt4445</t>
  </si>
  <si>
    <t>PLAA2pc_rm</t>
  </si>
  <si>
    <t>h2o_rm + pc_rm --&gt; 1agpc_rm + falpd_rm + h_rm</t>
  </si>
  <si>
    <t>PLAA2pe_en</t>
  </si>
  <si>
    <t>Phospholipase A2 or B (PE)</t>
  </si>
  <si>
    <t>h2o_en + pe_en --&gt; 1agpe_en + falpd_en + h_en</t>
  </si>
  <si>
    <t>R02053</t>
  </si>
  <si>
    <t>PLAA2pe_mm</t>
  </si>
  <si>
    <t>h2o_mm + pe_mm --&gt; 1agpe_mm + falpd_mm + h_mm</t>
  </si>
  <si>
    <t>PLACipc_m</t>
  </si>
  <si>
    <t>Phospholipase C (IPC)</t>
  </si>
  <si>
    <t>h2o_m + ipc_m --&gt; cer_m + h_m + mi3p__D_m</t>
  </si>
  <si>
    <t>rt7489</t>
  </si>
  <si>
    <t>3.1.4.-</t>
  </si>
  <si>
    <t>PLACipc_r</t>
  </si>
  <si>
    <t>h2o_r + ipc_r --&gt; cer_r + h_r + mi3p__D_r</t>
  </si>
  <si>
    <t>PLACmip2c_m</t>
  </si>
  <si>
    <t>Phospholipase C (MIP2C)</t>
  </si>
  <si>
    <t>h2o_m + mip2c_m --&gt; cer_m + h_m + mip2_m</t>
  </si>
  <si>
    <t>PLACmip2c_r</t>
  </si>
  <si>
    <t>h2o_r + mip2c_r --&gt; cer_r + h_r + mip2_r</t>
  </si>
  <si>
    <t>PLACmipc_m</t>
  </si>
  <si>
    <t>Phospholipase C (MIPC)</t>
  </si>
  <si>
    <t>h2o_m + mipc_m --&gt; cer_m + h_m + manmi1p_m</t>
  </si>
  <si>
    <t>PLACmipc_r</t>
  </si>
  <si>
    <t>h2o_r + mipc_r --&gt; cer_r + h_r + manmi1p_r</t>
  </si>
  <si>
    <t>PLACpail45p_c</t>
  </si>
  <si>
    <t>Phospholipase C (PI-4,5-P)</t>
  </si>
  <si>
    <t>h2o_c + pail45p_c --&gt; dag_c + h_c + mi145p_c</t>
  </si>
  <si>
    <t>rt4487</t>
  </si>
  <si>
    <t>3.1.4.11</t>
  </si>
  <si>
    <t>R03435</t>
  </si>
  <si>
    <t>PLACpail45p_n</t>
  </si>
  <si>
    <t>h2o_n + pail45p_n --&gt; dag_n + h_n + mi145p_n</t>
  </si>
  <si>
    <t>PLACpail_c</t>
  </si>
  <si>
    <t>Phospholipase C (PI)</t>
  </si>
  <si>
    <t>h2o_c + pail_c --&gt; dag_c + h_c + mi1p__D_c</t>
  </si>
  <si>
    <t>rt3387</t>
  </si>
  <si>
    <t>3.1.4.3</t>
  </si>
  <si>
    <t>R03332</t>
  </si>
  <si>
    <t>PLACpg_mm</t>
  </si>
  <si>
    <t>Phospholipase C (PG)</t>
  </si>
  <si>
    <t>h2o_mm + pg_mm --&gt; dag_mm + glyc3p_mm + h_mm</t>
  </si>
  <si>
    <t>rt3355</t>
  </si>
  <si>
    <t>R02027</t>
  </si>
  <si>
    <t>PLADpc_en</t>
  </si>
  <si>
    <t>Phospholipase D (PC)</t>
  </si>
  <si>
    <t>h2o_en + pc_en --&gt; chol_en + h_en + pa_en</t>
  </si>
  <si>
    <t>rt5655 or rt8446</t>
  </si>
  <si>
    <t>3.1.4.4</t>
  </si>
  <si>
    <t>R01310</t>
  </si>
  <si>
    <t>PMANM_c</t>
  </si>
  <si>
    <t>phosphomannomutase</t>
  </si>
  <si>
    <t>man1p_c &lt;=&gt; man6p_c</t>
  </si>
  <si>
    <t>rt0873</t>
  </si>
  <si>
    <t>5.4.2.8</t>
  </si>
  <si>
    <t>R01818</t>
  </si>
  <si>
    <t>r_0902</t>
  </si>
  <si>
    <t>PMDPHT_c</t>
  </si>
  <si>
    <t>pyrimidine phosphatase</t>
  </si>
  <si>
    <t>5aprbu_c + h2o_c --&gt; 4r5au_c + pi_c</t>
  </si>
  <si>
    <t>3.1.3.104</t>
  </si>
  <si>
    <t>R07280</t>
  </si>
  <si>
    <t>r_2030</t>
  </si>
  <si>
    <t>PMEMT_rm</t>
  </si>
  <si>
    <t>Phosphatidyl-N-methylethanolamine methyltransferase</t>
  </si>
  <si>
    <t>amet_rm + pme_rm --&gt; ahcys_rm + h_rm + pdme_rm</t>
  </si>
  <si>
    <t>R03424</t>
  </si>
  <si>
    <t>PMEVK_c</t>
  </si>
  <si>
    <t>phosphomevalonate kinase</t>
  </si>
  <si>
    <t>5pmev_c + atp_c --&gt; 5dpmev_c + adp_c</t>
  </si>
  <si>
    <t>rt0334</t>
  </si>
  <si>
    <t>2.7.4.2</t>
  </si>
  <si>
    <t>R03245</t>
  </si>
  <si>
    <t>r_0904</t>
  </si>
  <si>
    <t>PMI12346PS_c</t>
  </si>
  <si>
    <t>5-diphosphoinositol-1,2,3,4,6-pentakisphosphate synthase</t>
  </si>
  <si>
    <t>atp_c + inoshp_c --&gt; 5dpmipp_c + adp_c</t>
  </si>
  <si>
    <t>R09087</t>
  </si>
  <si>
    <t>r_0083</t>
  </si>
  <si>
    <t>PMI1346PS_c</t>
  </si>
  <si>
    <t>diphosphoinositol-1,3,4,6-tetrakisphosphate synthase</t>
  </si>
  <si>
    <t>atp_c + 10.0 h_c + mi13456p_c + 2.0 pi_c --&gt; 56dpmitp_c + adp_c + 2.0 h2o_c</t>
  </si>
  <si>
    <t>r_0358</t>
  </si>
  <si>
    <t>PMPK_c</t>
  </si>
  <si>
    <t>phosphomethylpyrimidine kinase</t>
  </si>
  <si>
    <t>4ampm_c + atp_c --&gt; 2mahmp_c + adp_c</t>
  </si>
  <si>
    <t>2.7.4.7</t>
  </si>
  <si>
    <t>R04509</t>
  </si>
  <si>
    <t>r_0903</t>
  </si>
  <si>
    <t>PMTCOAt_c_l</t>
  </si>
  <si>
    <t>palmitoyl-CoA transport, cytoplasm-lipid particle</t>
  </si>
  <si>
    <t>pmtcoa_c &lt;=&gt; pmtcoa_l</t>
  </si>
  <si>
    <t>r_3577</t>
  </si>
  <si>
    <t>PMTCOAt_c_r</t>
  </si>
  <si>
    <t>palmitoyl-CoA transport</t>
  </si>
  <si>
    <t>pmtcoa_c &lt;=&gt; pmtcoa_r</t>
  </si>
  <si>
    <t>r_1995</t>
  </si>
  <si>
    <t>PMTCOAt_c_rm</t>
  </si>
  <si>
    <t>pmtcoa_c &lt;=&gt; pmtcoa_rm</t>
  </si>
  <si>
    <t>r_3517</t>
  </si>
  <si>
    <t>PNP_c</t>
  </si>
  <si>
    <t>purine-nucleoside phosphorylase</t>
  </si>
  <si>
    <t>pi_c + rnam_c --&gt; h_c + ncam_c + r1p_c</t>
  </si>
  <si>
    <t>(rt4016 or rt5402) and rt0004 and rt7908</t>
  </si>
  <si>
    <t>3.2.2.3</t>
  </si>
  <si>
    <t>R02294</t>
  </si>
  <si>
    <t>r_0943</t>
  </si>
  <si>
    <t>PNTK_c</t>
  </si>
  <si>
    <t>pantothenate kinase</t>
  </si>
  <si>
    <t>atp_c + pnto__R_c --&gt; 4ppan_c + adp_c + h_c</t>
  </si>
  <si>
    <t>rt5817</t>
  </si>
  <si>
    <t>2.7.1.33</t>
  </si>
  <si>
    <t>R03018</t>
  </si>
  <si>
    <t>r_0842</t>
  </si>
  <si>
    <t>PNTOtps_e</t>
  </si>
  <si>
    <t>pantothenate transport</t>
  </si>
  <si>
    <t>h_e + pnto__R_e &lt;=&gt; h_c + pnto__R_c</t>
  </si>
  <si>
    <t>rt3985</t>
  </si>
  <si>
    <t>r_1241</t>
  </si>
  <si>
    <t>POLYAO1_c</t>
  </si>
  <si>
    <t>polyamine oxidase</t>
  </si>
  <si>
    <t>N1aspmd_c + h2o_c + o2_c --&gt; aproa_c + aprut_c + h2o2_c</t>
  </si>
  <si>
    <t>rt7571</t>
  </si>
  <si>
    <t>1.5.3.11</t>
  </si>
  <si>
    <t>r_0929</t>
  </si>
  <si>
    <t>POLYAO2_c</t>
  </si>
  <si>
    <t>poylamine oxidase</t>
  </si>
  <si>
    <t>N1sprm_c + h2o_c + o2_c --&gt; N1aspmd_c + aproa_c + h2o2_c</t>
  </si>
  <si>
    <t>r_0936</t>
  </si>
  <si>
    <t>POLYAO3_c</t>
  </si>
  <si>
    <t>h2o_c + o2_c + sprm_c --&gt; aproa_c + h2o2_c + spmd_c</t>
  </si>
  <si>
    <t>R09076</t>
  </si>
  <si>
    <t>r_0937</t>
  </si>
  <si>
    <t>PPA_c</t>
  </si>
  <si>
    <t>inorganic diphosphatase</t>
  </si>
  <si>
    <t>h2o_c + ppi_c --&gt; h_c + 2.0 pi_c</t>
  </si>
  <si>
    <t>rt7511</t>
  </si>
  <si>
    <t>3.6.1.1</t>
  </si>
  <si>
    <t>R00004</t>
  </si>
  <si>
    <t>r_0568</t>
  </si>
  <si>
    <t>PPBNGD_c</t>
  </si>
  <si>
    <t>hydroxymethylbilane synthase</t>
  </si>
  <si>
    <t>h2o_c + 4.0 ppbng_c --&gt; hmbil_c + 4.0 nh4_c</t>
  </si>
  <si>
    <t>rt6350</t>
  </si>
  <si>
    <t>2.5.1.61</t>
  </si>
  <si>
    <t>R00084</t>
  </si>
  <si>
    <t>r_0557</t>
  </si>
  <si>
    <t>PPBNGS_1_c</t>
  </si>
  <si>
    <t>porphobilinogen synthase</t>
  </si>
  <si>
    <t>2.0 5aop_c --&gt; 2.0 h2o_c + h_c + ppbng_c</t>
  </si>
  <si>
    <t>rt5026</t>
  </si>
  <si>
    <t>4.2.1.24</t>
  </si>
  <si>
    <t>R00036</t>
  </si>
  <si>
    <t>r_0935</t>
  </si>
  <si>
    <t>PPCDC_c</t>
  </si>
  <si>
    <t>phosphopantothenoylcysteine decarboxylase</t>
  </si>
  <si>
    <t>4ppcys_c + h_c --&gt; co2_c + pan4p_c</t>
  </si>
  <si>
    <t>rt0168</t>
  </si>
  <si>
    <t>4.1.1.36</t>
  </si>
  <si>
    <t>R03269</t>
  </si>
  <si>
    <t>r_0906</t>
  </si>
  <si>
    <t>PPCK_c</t>
  </si>
  <si>
    <t>phosphoenolpyruvate carboxykinase</t>
  </si>
  <si>
    <t>atp_c + oaa_c --&gt; adp_c + co2_c + pep_c</t>
  </si>
  <si>
    <t>rt2473</t>
  </si>
  <si>
    <t>4.1.1.49</t>
  </si>
  <si>
    <t>R00341</t>
  </si>
  <si>
    <t>r_0884</t>
  </si>
  <si>
    <t>PPGPPDP_c</t>
  </si>
  <si>
    <t>Guanosine-3',5'-bis(diphosphate) 3'-diphosphatase</t>
  </si>
  <si>
    <t>h2o_c + ppgpp_c --&gt; gdp_c + h_c + ppi_c</t>
  </si>
  <si>
    <t>rt8139</t>
  </si>
  <si>
    <t>3.1.7.2</t>
  </si>
  <si>
    <t>R00336</t>
  </si>
  <si>
    <t>PPIt_c_l</t>
  </si>
  <si>
    <t>diphosphate transport, cytoplasm-lipid particle</t>
  </si>
  <si>
    <t>ppi_c &lt;=&gt; ppi_l</t>
  </si>
  <si>
    <t>r_3587</t>
  </si>
  <si>
    <t>PPIt_c_m</t>
  </si>
  <si>
    <t>pyrophosphate transport</t>
  </si>
  <si>
    <t>ppi_c &lt;=&gt; ppi_m</t>
  </si>
  <si>
    <t>r_2032</t>
  </si>
  <si>
    <t>PPIt_c_rm</t>
  </si>
  <si>
    <t>diphosphate transport</t>
  </si>
  <si>
    <t>ppi_c &lt;=&gt; ppi_rm</t>
  </si>
  <si>
    <t>r_3536</t>
  </si>
  <si>
    <t>PPIt_c_x</t>
  </si>
  <si>
    <t>ppi_c &lt;=&gt; ppi_x</t>
  </si>
  <si>
    <t>r_1747</t>
  </si>
  <si>
    <t>PPIt_m_mm</t>
  </si>
  <si>
    <t>ppi_m &lt;=&gt; ppi_mm</t>
  </si>
  <si>
    <t>r_3962</t>
  </si>
  <si>
    <t>PPM_c</t>
  </si>
  <si>
    <t>phosphopentomutase</t>
  </si>
  <si>
    <t>r1p_c &lt;=&gt; r5p_c</t>
  </si>
  <si>
    <t>rt5343 or rt1591</t>
  </si>
  <si>
    <t>R01057</t>
  </si>
  <si>
    <t>r_0907</t>
  </si>
  <si>
    <t>PPNCL2_c</t>
  </si>
  <si>
    <t>phosphopantothenate-cysteine ligase</t>
  </si>
  <si>
    <t>4ppan_c + ctp_c + cys__L_c --&gt; 4ppcys_c + cmp_c + h_c + ppi_c</t>
  </si>
  <si>
    <t>rt0510</t>
  </si>
  <si>
    <t>6.3.2.5</t>
  </si>
  <si>
    <t>R04231</t>
  </si>
  <si>
    <t>r_0905</t>
  </si>
  <si>
    <t>PPND2_c</t>
  </si>
  <si>
    <t>prephenate dehydrogenase (NADP)</t>
  </si>
  <si>
    <t>nadp_c + pphn_c --&gt; 34hpp_c + co2_c + nadph_c</t>
  </si>
  <si>
    <t>rt7857</t>
  </si>
  <si>
    <t>1.3.1.13</t>
  </si>
  <si>
    <t>R01730</t>
  </si>
  <si>
    <t>r_0939</t>
  </si>
  <si>
    <t>PPNDH_c</t>
  </si>
  <si>
    <t>prephenate dehydratase</t>
  </si>
  <si>
    <t>h_c + pphn_c --&gt; co2_c + h2o_c + phpyr_c</t>
  </si>
  <si>
    <t>4.2.1.51</t>
  </si>
  <si>
    <t>R01373</t>
  </si>
  <si>
    <t>r_0938</t>
  </si>
  <si>
    <t>PPPG9t_c_m</t>
  </si>
  <si>
    <t>protoporphyrinogen IX transport</t>
  </si>
  <si>
    <t>pppg9_c &lt;=&gt; pppg9_m</t>
  </si>
  <si>
    <t>r_2022</t>
  </si>
  <si>
    <t>PPPGO_m</t>
  </si>
  <si>
    <t>protoporphyrinogen oxidase</t>
  </si>
  <si>
    <t>3.0 o2_m + 2.0 pppg9_m --&gt; 6.0 h2o_m + 2.0 ppp9_m</t>
  </si>
  <si>
    <t>rt3499</t>
  </si>
  <si>
    <t>1.3.3.4</t>
  </si>
  <si>
    <t>R03222</t>
  </si>
  <si>
    <t>r_0942</t>
  </si>
  <si>
    <t>PPTT_l</t>
  </si>
  <si>
    <t>trans-pentaprenyltranstransferase</t>
  </si>
  <si>
    <t>ipdp_l + pendp_l --&gt; ppi_l + pren6dp_l</t>
  </si>
  <si>
    <t>2.5.1.-</t>
  </si>
  <si>
    <t>R05613</t>
  </si>
  <si>
    <t>r_0283</t>
  </si>
  <si>
    <t>PPTT_m</t>
  </si>
  <si>
    <t>ipdp_m + pendp_m --&gt; ppi_m + pren6dp_m</t>
  </si>
  <si>
    <t>rt0532</t>
  </si>
  <si>
    <t>r_1047</t>
  </si>
  <si>
    <t>PRAGSi_c</t>
  </si>
  <si>
    <t>phosphoribosylglycinamidine synthetase</t>
  </si>
  <si>
    <t>atp_c + gly_c + pram_c --&gt; adp_c + gar_c + h_c + pi_c</t>
  </si>
  <si>
    <t>rt5891</t>
  </si>
  <si>
    <t>6.3.4.13</t>
  </si>
  <si>
    <t>R04144</t>
  </si>
  <si>
    <t>r_0914</t>
  </si>
  <si>
    <t>PRAIS_c</t>
  </si>
  <si>
    <t>phopshoribosylaminoimidazole synthetase</t>
  </si>
  <si>
    <t>atp_c + fpram_c --&gt; adp_c + air_c + h_c + pi_c</t>
  </si>
  <si>
    <t>6.3.3.1</t>
  </si>
  <si>
    <t>R04208</t>
  </si>
  <si>
    <t>r_0855</t>
  </si>
  <si>
    <t>PRAIi_c</t>
  </si>
  <si>
    <t>phosphoribosylanthranilate isomerase</t>
  </si>
  <si>
    <t>pran_c --&gt; 2cpr5p_c</t>
  </si>
  <si>
    <t>5.3.1.24</t>
  </si>
  <si>
    <t>R03509</t>
  </si>
  <si>
    <t>r_0913</t>
  </si>
  <si>
    <t>PRAMPC_c</t>
  </si>
  <si>
    <t>phosphoribosyl-AMP cyclohydrolase</t>
  </si>
  <si>
    <t>h2o_c + prbamp_c --&gt; prfp_c</t>
  </si>
  <si>
    <t>R04037</t>
  </si>
  <si>
    <t>r_0909</t>
  </si>
  <si>
    <t>PRASCSi_c</t>
  </si>
  <si>
    <t>phosphoribosyl amino imidazolesuccinocarbozamide synthetase</t>
  </si>
  <si>
    <t>5aizc_c + asp__L_c + atp_c --&gt; 25aics_c + adp_c + h_c + pi_c</t>
  </si>
  <si>
    <t>rt0852</t>
  </si>
  <si>
    <t>6.3.2.6</t>
  </si>
  <si>
    <t>R04591</t>
  </si>
  <si>
    <t>r_0908</t>
  </si>
  <si>
    <t>PRATPP_c</t>
  </si>
  <si>
    <t>phosphoribosyl-ATP pyrophosphatase</t>
  </si>
  <si>
    <t>h2o_c + prbatp_c --&gt; 2.0 h_c + ppi_c + prbamp_c</t>
  </si>
  <si>
    <t>R04035</t>
  </si>
  <si>
    <t>r_0910</t>
  </si>
  <si>
    <t>PREN9DPt_c_l</t>
  </si>
  <si>
    <t>nonaprenyl diphosphate transport</t>
  </si>
  <si>
    <t>pren9dp_c &lt;=&gt; pren9dp_l</t>
  </si>
  <si>
    <t>PREN9DPt_c_m</t>
  </si>
  <si>
    <t>pren9dp_c &lt;=&gt; pren9dp_m</t>
  </si>
  <si>
    <t>PRENT10_l</t>
  </si>
  <si>
    <t>cis-prenyltransferase step 08</t>
  </si>
  <si>
    <t>ipdp_l + pren10dp_l --&gt; ppi_l + pren11dp_l</t>
  </si>
  <si>
    <t>2.5.1.87</t>
  </si>
  <si>
    <t>r_0288</t>
  </si>
  <si>
    <t>PRENT11_l</t>
  </si>
  <si>
    <t>cis-prenyltransferase step 09</t>
  </si>
  <si>
    <t>ipdp_l + pren11dp_l --&gt; ppi_l + pren12dp_l</t>
  </si>
  <si>
    <t>r_0289</t>
  </si>
  <si>
    <t>PRENT12_l</t>
  </si>
  <si>
    <t>cis-prenyltransferase step 10</t>
  </si>
  <si>
    <t>ipdp_l + pren12dp_l --&gt; ppi_l + pren13dp_l</t>
  </si>
  <si>
    <t>r_0290</t>
  </si>
  <si>
    <t>PRENT13_l</t>
  </si>
  <si>
    <t>cis-prenyltransferase step 11</t>
  </si>
  <si>
    <t>ipdp_l + pren13dp_l --&gt; ppi_l + pren14dp_l</t>
  </si>
  <si>
    <t>r_0291</t>
  </si>
  <si>
    <t>PRENT14_l</t>
  </si>
  <si>
    <t>cis-prenyltransferase step 12</t>
  </si>
  <si>
    <t>ipdp_l + pren14dp_l --&gt; ppi_l + pren15dp_l</t>
  </si>
  <si>
    <t>r_0292</t>
  </si>
  <si>
    <t>PRENT15_l</t>
  </si>
  <si>
    <t>cis-prenyltransferase step 13</t>
  </si>
  <si>
    <t>ipdp_l + pren15dp_l --&gt; ppi_l + pren16dp_l</t>
  </si>
  <si>
    <t>r_0293</t>
  </si>
  <si>
    <t>PRENT16_l</t>
  </si>
  <si>
    <t>cis-prenyltransferase step 14</t>
  </si>
  <si>
    <t>ipdp_l + pren16dp_l &lt;=&gt; ppi_l + pren17dp_l</t>
  </si>
  <si>
    <t>r_0294</t>
  </si>
  <si>
    <t>PRENT17_l</t>
  </si>
  <si>
    <t>cis-prenyltransferase step 15</t>
  </si>
  <si>
    <t>ipdp_l + pren17dp_l &lt;=&gt; ppi_l + pren18dp_l</t>
  </si>
  <si>
    <t>r_0295</t>
  </si>
  <si>
    <t>PRENT18_l</t>
  </si>
  <si>
    <t>cis-prenyltransferase step 16</t>
  </si>
  <si>
    <t>ipdp_l + pren18dp_l --&gt; ppi_l + pren19dp_l</t>
  </si>
  <si>
    <t>r_0296</t>
  </si>
  <si>
    <t>PRENT19_l</t>
  </si>
  <si>
    <t>cis-prenyltransferase step 17</t>
  </si>
  <si>
    <t>ipdp_l + pren19dp_l --&gt; ppi_l + pren20dp_l</t>
  </si>
  <si>
    <t>r_0297</t>
  </si>
  <si>
    <t>PRENT20_l</t>
  </si>
  <si>
    <t>cis-prenyltransferase step 18</t>
  </si>
  <si>
    <t>ipdp_l + pren20dp_l --&gt; ppi_l + pren21dp_l</t>
  </si>
  <si>
    <t>r_0298</t>
  </si>
  <si>
    <t>PRENT21_l</t>
  </si>
  <si>
    <t>cis-prenyltransferase step 19</t>
  </si>
  <si>
    <t>ipdp_l + pren21dp_l --&gt; ppi_l + pren22dp_l</t>
  </si>
  <si>
    <t>r_0299</t>
  </si>
  <si>
    <t>PRENT6_l</t>
  </si>
  <si>
    <t>cis-prenyltransferase step 04</t>
  </si>
  <si>
    <t>ipdp_l + pren6dp_l --&gt; ppi_l + pren7dp_l</t>
  </si>
  <si>
    <t>R05612</t>
  </si>
  <si>
    <t>r_0284</t>
  </si>
  <si>
    <t>PRENT7_l</t>
  </si>
  <si>
    <t>cis-prenyltransferase step 05</t>
  </si>
  <si>
    <t>ipdp_l + pren7dp_l --&gt; ppi_l + pren8dp_l</t>
  </si>
  <si>
    <t>R05611</t>
  </si>
  <si>
    <t>r_0285</t>
  </si>
  <si>
    <t>PRENT8_l</t>
  </si>
  <si>
    <t>cis-prenyltransferase step 06</t>
  </si>
  <si>
    <t>ipdp_l + pren8dp_l --&gt; ppi_l + pren9dp_l</t>
  </si>
  <si>
    <t>2.5.1.84</t>
  </si>
  <si>
    <t>R07267</t>
  </si>
  <si>
    <t>r_0286</t>
  </si>
  <si>
    <t>PRENT9_l</t>
  </si>
  <si>
    <t>cis-prenyltransferase step 07</t>
  </si>
  <si>
    <t>ipdp_l + pren9dp_l --&gt; ppi_l + pren10dp_l</t>
  </si>
  <si>
    <t>R08747</t>
  </si>
  <si>
    <t>r_0287</t>
  </si>
  <si>
    <t>PRFGS_c</t>
  </si>
  <si>
    <t>5'-phosphoribosylformyl glycinamidine synthetase</t>
  </si>
  <si>
    <t>atp_c + fgam_c + gln__L_c + h2o_c --&gt; adp_c + fpram_c + glu__L_c + h_c + pi_c</t>
  </si>
  <si>
    <t>rt6665</t>
  </si>
  <si>
    <t>6.3.5.3</t>
  </si>
  <si>
    <t>R04463</t>
  </si>
  <si>
    <t>r_0079</t>
  </si>
  <si>
    <t>PRMICI_c</t>
  </si>
  <si>
    <t>1-(5-phosphoribosyl)-5-[(5-phosphoribosylamino)methylideneamino)imidazole-4-carboxamide isomerase</t>
  </si>
  <si>
    <t>prfp_c --&gt; prlp_c</t>
  </si>
  <si>
    <t>rt3242</t>
  </si>
  <si>
    <t>5.3.1.16</t>
  </si>
  <si>
    <t>R04640</t>
  </si>
  <si>
    <t>r_0007</t>
  </si>
  <si>
    <t>PROD2_m</t>
  </si>
  <si>
    <t>proline oxidase (NAD)</t>
  </si>
  <si>
    <t>fad_m + pro__L_m --&gt; 1pyr5c_m + fadh2_m</t>
  </si>
  <si>
    <t>rt6234</t>
  </si>
  <si>
    <t>1.5.-.-</t>
  </si>
  <si>
    <t>R10507</t>
  </si>
  <si>
    <t>r_0940</t>
  </si>
  <si>
    <t>PROTRS_c</t>
  </si>
  <si>
    <t>prolyl-tRNA synthetase</t>
  </si>
  <si>
    <t>atp_c + pro__L_c + trnapro_c --&gt; amp_c + h_c + ppi_c + protrna_c</t>
  </si>
  <si>
    <t>rt3118</t>
  </si>
  <si>
    <t>6.1.1.15</t>
  </si>
  <si>
    <t>R03661</t>
  </si>
  <si>
    <t>r_0941</t>
  </si>
  <si>
    <t>PROt_c_m</t>
  </si>
  <si>
    <t>L-proline transport</t>
  </si>
  <si>
    <t>pro__L_c &lt;=&gt; pro__L_m</t>
  </si>
  <si>
    <t>r_1905</t>
  </si>
  <si>
    <t>PROtps_e</t>
  </si>
  <si>
    <t>h_e + pro__L_e &lt;=&gt; h_c + pro__L_c</t>
  </si>
  <si>
    <t>rt5861 or rt4390</t>
  </si>
  <si>
    <t>r_1216</t>
  </si>
  <si>
    <t>PRPPS_c</t>
  </si>
  <si>
    <t>phosphoribosylpyrophosphate synthetase</t>
  </si>
  <si>
    <t>atp_c + r5p_c --&gt; amp_c + h_c + prpp_c</t>
  </si>
  <si>
    <t>rt2777 and rt8224</t>
  </si>
  <si>
    <t>2.7.6.1</t>
  </si>
  <si>
    <t>R01049</t>
  </si>
  <si>
    <t>r_0916</t>
  </si>
  <si>
    <t>PRPPt_c_m</t>
  </si>
  <si>
    <t>PRPP transport</t>
  </si>
  <si>
    <t>prpp_c &lt;=&gt; prpp_m</t>
  </si>
  <si>
    <t>r_2023</t>
  </si>
  <si>
    <t>PSCIT_c</t>
  </si>
  <si>
    <t>3-phosphoshikimate 1-carboxyvinyltransferase</t>
  </si>
  <si>
    <t>pep_c + skm5p_c --&gt; 3psme_c + pi_c</t>
  </si>
  <si>
    <t>rt5884</t>
  </si>
  <si>
    <t>R03460</t>
  </si>
  <si>
    <t>r_0065</t>
  </si>
  <si>
    <t>PSD_gm</t>
  </si>
  <si>
    <t>PS decarboxylate</t>
  </si>
  <si>
    <t>2.0 h_gm + ps_gm --&gt; co2_gm + pe_gm</t>
  </si>
  <si>
    <t>rt3078 or rt0683 or rt2529</t>
  </si>
  <si>
    <t>4.1.1.65</t>
  </si>
  <si>
    <t>R02055</t>
  </si>
  <si>
    <t>PSD_mm</t>
  </si>
  <si>
    <t>2.0 h_mm + ps_mm --&gt; co2_mm + pe_mm</t>
  </si>
  <si>
    <t>rt6186 or rt2136 or rt2529</t>
  </si>
  <si>
    <t>PSD_vm</t>
  </si>
  <si>
    <t>2.0 h_vm + ps_vm --&gt; co2_vm + pe_vm</t>
  </si>
  <si>
    <t>PSERT_c</t>
  </si>
  <si>
    <t>phosphoserine transaminase</t>
  </si>
  <si>
    <t>3php_c + glu__L_c --&gt; akg_c + pser__L_c</t>
  </si>
  <si>
    <t>rt7036</t>
  </si>
  <si>
    <t>2.6.1.52</t>
  </si>
  <si>
    <t>R04173</t>
  </si>
  <si>
    <t>r_0918</t>
  </si>
  <si>
    <t>PSPHPL_r</t>
  </si>
  <si>
    <t>Phytosphingosine phosphate lyase</t>
  </si>
  <si>
    <t>phsph1p_r --&gt; ethamp_r + hhxdcal_r</t>
  </si>
  <si>
    <t>rt3557</t>
  </si>
  <si>
    <t>4.1.2.27</t>
  </si>
  <si>
    <t>r_0921</t>
  </si>
  <si>
    <t>PSPHS_r</t>
  </si>
  <si>
    <t>phytosphingosine synthesis</t>
  </si>
  <si>
    <t>h_r + nadph_r + o2_r + sphgn_r --&gt; h2o_r + nadp_r + psphings_r</t>
  </si>
  <si>
    <t>1.14.18.5</t>
  </si>
  <si>
    <t>R06525</t>
  </si>
  <si>
    <t>r_0922</t>
  </si>
  <si>
    <t>PSP_L_c</t>
  </si>
  <si>
    <t>phosphoserine phosphatase (L-serine)</t>
  </si>
  <si>
    <t>h2o_c + pser__L_c --&gt; pi_c + ser__L_c</t>
  </si>
  <si>
    <t>rt3683</t>
  </si>
  <si>
    <t>3.1.3.3</t>
  </si>
  <si>
    <t>R00582</t>
  </si>
  <si>
    <t>r_0917</t>
  </si>
  <si>
    <t>PSSA_rm</t>
  </si>
  <si>
    <t>PS synthase</t>
  </si>
  <si>
    <t>cdpdag_rm + ser__L_rm --&gt; cmp_rm + 2.0 h_rm + ps_rm</t>
  </si>
  <si>
    <t>rt3215</t>
  </si>
  <si>
    <t>2.7.8.8</t>
  </si>
  <si>
    <t>R01800</t>
  </si>
  <si>
    <t>PSt_c_m</t>
  </si>
  <si>
    <t>Phosphatidylserine transport</t>
  </si>
  <si>
    <t>ps_c &lt;=&gt; ps_m</t>
  </si>
  <si>
    <t>PSt_c_rm</t>
  </si>
  <si>
    <t>ps_c &lt;=&gt; ps_rm</t>
  </si>
  <si>
    <t>PSt_en_rm</t>
  </si>
  <si>
    <t>ps_en &lt;=&gt; ps_rm</t>
  </si>
  <si>
    <t>PSt_gm_rm</t>
  </si>
  <si>
    <t>ps_gm &lt;=&gt; ps_rm</t>
  </si>
  <si>
    <t>PSt_mm_rm</t>
  </si>
  <si>
    <t>ps_mm &lt;=&gt; ps_rm</t>
  </si>
  <si>
    <t>PSt_rm_vm</t>
  </si>
  <si>
    <t>ps_rm &lt;=&gt; ps_vm</t>
  </si>
  <si>
    <t>PTPAT_c</t>
  </si>
  <si>
    <t>pantetheine-phosphate adenylyltransferase</t>
  </si>
  <si>
    <t>atp_c + h_c + pan4p_c --&gt; dpcoa_c + ppi_c</t>
  </si>
  <si>
    <t>rt6481</t>
  </si>
  <si>
    <t>2.7.7.3</t>
  </si>
  <si>
    <t>R03035</t>
  </si>
  <si>
    <t>r_0841</t>
  </si>
  <si>
    <t>PTRCAT1_c</t>
  </si>
  <si>
    <t>acetyl-CoA:putrescine N-acetyltransferase</t>
  </si>
  <si>
    <t>accoa_c + ptrc_c &lt;=&gt; aprut_c + coa_c + h_c</t>
  </si>
  <si>
    <t>rt7678</t>
  </si>
  <si>
    <t>R01154</t>
  </si>
  <si>
    <t>rxn00855_c0</t>
  </si>
  <si>
    <t>PTRCtpa_e</t>
  </si>
  <si>
    <t>putrescine transport</t>
  </si>
  <si>
    <t>h_c + ptrc_e &lt;=&gt; h_e + ptrc_c</t>
  </si>
  <si>
    <t>rt2649 or rt2739 or rt1939 or rt1987</t>
  </si>
  <si>
    <t>r_1251</t>
  </si>
  <si>
    <t>PTRCtpa_v</t>
  </si>
  <si>
    <t>h_v + ptrc_c &lt;=&gt; h_c + ptrc_v</t>
  </si>
  <si>
    <t>r_1252</t>
  </si>
  <si>
    <t>PUNP3_c</t>
  </si>
  <si>
    <t>guanosine phosphorylase</t>
  </si>
  <si>
    <t>gsn_c + pi_c &lt;=&gt; gua_c + r1p_c</t>
  </si>
  <si>
    <t>rt7908</t>
  </si>
  <si>
    <t>2.4.2.1</t>
  </si>
  <si>
    <t>R02147</t>
  </si>
  <si>
    <t>r_0949</t>
  </si>
  <si>
    <t>PUNP3_m</t>
  </si>
  <si>
    <t>gsn_m + pi_m &lt;=&gt; gua_m + r1p_m</t>
  </si>
  <si>
    <t>r_0950</t>
  </si>
  <si>
    <t>PUNP5_c</t>
  </si>
  <si>
    <t>inosine phosphorylase</t>
  </si>
  <si>
    <t>ins_c + pi_c &lt;=&gt; hxan_c + r1p_c</t>
  </si>
  <si>
    <t>R01863</t>
  </si>
  <si>
    <t>r_0951</t>
  </si>
  <si>
    <t>PYAM5PO_c</t>
  </si>
  <si>
    <t>pyridoxamine 5'-phosphate oxidase</t>
  </si>
  <si>
    <t>h2o_c + o2_c + pyam5p_c --&gt; h2o2_c + nh4_c + pydx5p_c</t>
  </si>
  <si>
    <t>R00277</t>
  </si>
  <si>
    <t>r_0954</t>
  </si>
  <si>
    <t>PYDAMK_c</t>
  </si>
  <si>
    <t>pyridoxamine kinase</t>
  </si>
  <si>
    <t>atp_c + pydam_c --&gt; adp_c + h_c + pyam5p_c</t>
  </si>
  <si>
    <t>rt6177</t>
  </si>
  <si>
    <t>2.7.1.35</t>
  </si>
  <si>
    <t>R02493</t>
  </si>
  <si>
    <t>r_2026</t>
  </si>
  <si>
    <t>PYDX5PS_c</t>
  </si>
  <si>
    <t>pyridoxal 5'-phosphate synthase (glutamine hydrolysing)</t>
  </si>
  <si>
    <t>g3p_c + gln__L_c + r5p_c --&gt; glu__L_c + 3.0 h2o_c + h_c + pi_c + pydx5p_c</t>
  </si>
  <si>
    <t>rt2769 and rt2768</t>
  </si>
  <si>
    <t>4.3.3.6</t>
  </si>
  <si>
    <t>R10089</t>
  </si>
  <si>
    <t>PYDX5Pt_c_e</t>
  </si>
  <si>
    <t>Pyridoxal 5'-phosphate transport</t>
  </si>
  <si>
    <t>pydx5p_e --&gt; pydx5p_c</t>
  </si>
  <si>
    <t>PYDXK_c</t>
  </si>
  <si>
    <t>pyridoxal kinase</t>
  </si>
  <si>
    <t>atp_c + pydx_c --&gt; adp_c + h_c + pydx5p_c</t>
  </si>
  <si>
    <t>R00174</t>
  </si>
  <si>
    <t>r_2025</t>
  </si>
  <si>
    <t>PYDXNK_c</t>
  </si>
  <si>
    <t>pyridoxine kinase</t>
  </si>
  <si>
    <t>atp_c + pydxn_c --&gt; adp_c + h_c + pdx5p_c</t>
  </si>
  <si>
    <t>R01909</t>
  </si>
  <si>
    <t>r_2029</t>
  </si>
  <si>
    <t>PYDXNOR_c</t>
  </si>
  <si>
    <t>pyridoxin:NADP+ 4-oxidoreductase</t>
  </si>
  <si>
    <t>nadp_c + pydxn_c &lt;=&gt; h_c + nadph_c + pydx_c</t>
  </si>
  <si>
    <t>rt3182 or rt6001</t>
  </si>
  <si>
    <t>1.1.1.65</t>
  </si>
  <si>
    <t>R01708</t>
  </si>
  <si>
    <t>PYDXNO_c</t>
  </si>
  <si>
    <t>pyridoxine oxidase</t>
  </si>
  <si>
    <t>o2_c + pydxn_c --&gt; h2o2_c + pydx_c</t>
  </si>
  <si>
    <t>R01711</t>
  </si>
  <si>
    <t>r_0956</t>
  </si>
  <si>
    <t>PYDXO_c</t>
  </si>
  <si>
    <t>pyridoxal oxidase</t>
  </si>
  <si>
    <t>2.0 h2o_c + nh4_c + 0.5 o2_c + pydx_c --&gt; 2.0 h2o2_c + pydam_c</t>
  </si>
  <si>
    <t>r_0953</t>
  </si>
  <si>
    <t>PYK_c</t>
  </si>
  <si>
    <t>pyruvate kinase</t>
  </si>
  <si>
    <t>adp_c + h_c + pep_c --&gt; atp_c + pyr_c</t>
  </si>
  <si>
    <t>rt4634</t>
  </si>
  <si>
    <t>2.7.1.40</t>
  </si>
  <si>
    <t>R00200</t>
  </si>
  <si>
    <t>r_0962</t>
  </si>
  <si>
    <t>PYNP2r_c</t>
  </si>
  <si>
    <t>pyrimidine-nucleoside phosphorylase (uracil)</t>
  </si>
  <si>
    <t>pi_c + uri_c &lt;=&gt; r1p_c + ura_c</t>
  </si>
  <si>
    <t>2.4.2.2</t>
  </si>
  <si>
    <t>R01876</t>
  </si>
  <si>
    <t>r_2031</t>
  </si>
  <si>
    <t>PYRDC2_c</t>
  </si>
  <si>
    <t>pyruvate decarboxylase (acetoin-forming)</t>
  </si>
  <si>
    <t>acald_c + h_c + pyr_c --&gt; actn__R_c + co2_c</t>
  </si>
  <si>
    <t>4.1.1.1</t>
  </si>
  <si>
    <t>r_0960</t>
  </si>
  <si>
    <t>PYRDC_c</t>
  </si>
  <si>
    <t>pyruvate decarboxylase</t>
  </si>
  <si>
    <t>h_c + pyr_c --&gt; acald_c + co2_c</t>
  </si>
  <si>
    <t>R00224</t>
  </si>
  <si>
    <t>r_0959</t>
  </si>
  <si>
    <t>PYRtps_e</t>
  </si>
  <si>
    <t>pyruvate transport</t>
  </si>
  <si>
    <t>h_e + pyr_e &lt;=&gt; h_c + pyr_c</t>
  </si>
  <si>
    <t>r_1254</t>
  </si>
  <si>
    <t>PYRtps_m</t>
  </si>
  <si>
    <t>h_c + pyr_c --&gt; h_m + pyr_m</t>
  </si>
  <si>
    <t>rt8213 and rt7405</t>
  </si>
  <si>
    <t>r_2034</t>
  </si>
  <si>
    <t>Q9H2t_c_e</t>
  </si>
  <si>
    <t>Ubiquinol transport</t>
  </si>
  <si>
    <t>q9h2_e --&gt; q9h2_c</t>
  </si>
  <si>
    <t>Q9H2t_c_m</t>
  </si>
  <si>
    <t>q9h2_m --&gt; q9h2_c</t>
  </si>
  <si>
    <t>Q9MO_m</t>
  </si>
  <si>
    <t>2-nonaprenyl-6-methoxyphenol monooxygenase</t>
  </si>
  <si>
    <t>2np6mop_m + o2_m --&gt; ddmq9_m + h2o_m</t>
  </si>
  <si>
    <t>1.14.13.-</t>
  </si>
  <si>
    <t>Q9MT1_m</t>
  </si>
  <si>
    <t>2-nonaprenyl-6-methoxy-1,4-benzoquinone methyltransferase</t>
  </si>
  <si>
    <t>amet_m + ddmq9_m --&gt; ahcys_m + dmq9_m + h_m</t>
  </si>
  <si>
    <t>rt1845 or (rt1845 and rt2265)</t>
  </si>
  <si>
    <t>2.1.1.201</t>
  </si>
  <si>
    <t>Q9MT2_m</t>
  </si>
  <si>
    <t>nonaprenyldihydroxybenzoate methyltransferase</t>
  </si>
  <si>
    <t>amet_m + dmeq9_m + nadph_m --&gt; ahcys_m + nadp_m + q9h2_m</t>
  </si>
  <si>
    <t>2.1.1.64</t>
  </si>
  <si>
    <t>R07235</t>
  </si>
  <si>
    <t>Q9OR_m</t>
  </si>
  <si>
    <t>quinone oxidoreductase</t>
  </si>
  <si>
    <t>dmq9_m + h_m + nadh_m + o2_m --&gt; dmeq9_m + h2o_m + nad_m</t>
  </si>
  <si>
    <t>rt7669</t>
  </si>
  <si>
    <t>1.14.99.60</t>
  </si>
  <si>
    <t>QUILSYN_c</t>
  </si>
  <si>
    <t>spontaneous 2-amino-3-carboxymuconate-6-semialdehyde to quinolinate</t>
  </si>
  <si>
    <t>cmusa_c --&gt; h2o_c + quln_c</t>
  </si>
  <si>
    <t>R04293</t>
  </si>
  <si>
    <t>r_2114</t>
  </si>
  <si>
    <t>QUINDH_c</t>
  </si>
  <si>
    <t>L-quinate:NAD+ 3-oxidoreductase</t>
  </si>
  <si>
    <t>3dhq_c + h_c + nadh_c &lt;=&gt; nad_c + quin_c</t>
  </si>
  <si>
    <t>rt5341</t>
  </si>
  <si>
    <t>R01872</t>
  </si>
  <si>
    <t>rxn01363_c0</t>
  </si>
  <si>
    <t>QUINt_c_e</t>
  </si>
  <si>
    <t>quinate transport</t>
  </si>
  <si>
    <t>quin_e &lt;=&gt; quin_c</t>
  </si>
  <si>
    <t>rt5359 or rt3125 or rt5363</t>
  </si>
  <si>
    <t>R-tr-qt_e0</t>
  </si>
  <si>
    <t>QULNt_c_m</t>
  </si>
  <si>
    <t>quinolinate transport</t>
  </si>
  <si>
    <t>quln_c &lt;=&gt; quln_m</t>
  </si>
  <si>
    <t>r_2036</t>
  </si>
  <si>
    <t>RADHx_m</t>
  </si>
  <si>
    <t>retinal dehydrogenase</t>
  </si>
  <si>
    <t>h2o_m + nad_m + retinal_m --&gt; 2.0 h_m + nadh_m + retn_m</t>
  </si>
  <si>
    <t>rt5058</t>
  </si>
  <si>
    <t>1.2.1.36</t>
  </si>
  <si>
    <t>R02123</t>
  </si>
  <si>
    <t>RAFH_e</t>
  </si>
  <si>
    <t>raffinose invertase</t>
  </si>
  <si>
    <t>h2o_e + raffin_e --&gt; fru_e + melib_e</t>
  </si>
  <si>
    <t>3.2.1.26</t>
  </si>
  <si>
    <t>R02410</t>
  </si>
  <si>
    <t>r_4042</t>
  </si>
  <si>
    <t>RBFK_c</t>
  </si>
  <si>
    <t>riboflavin kinase</t>
  </si>
  <si>
    <t>atp_c + ribflv_c --&gt; adp_c + fmn_c + h_c</t>
  </si>
  <si>
    <t>rt0930</t>
  </si>
  <si>
    <t>2.7.1.26</t>
  </si>
  <si>
    <t>R00549</t>
  </si>
  <si>
    <t>r_0965</t>
  </si>
  <si>
    <t>RBFK_m</t>
  </si>
  <si>
    <t>atp_m + ribflv_m --&gt; adp_m + fmn_m + h_m</t>
  </si>
  <si>
    <t>r_0966</t>
  </si>
  <si>
    <t>RBFSa_c</t>
  </si>
  <si>
    <t>riboflavin synthase</t>
  </si>
  <si>
    <t>4r5au_c + db4p_c --&gt; dmlz_c + 2.0 h2o_c + h_c + pi_c</t>
  </si>
  <si>
    <t>rt0910</t>
  </si>
  <si>
    <t>2.5.1.9</t>
  </si>
  <si>
    <t>R04457</t>
  </si>
  <si>
    <t>r_0967</t>
  </si>
  <si>
    <t>RBFSb_c</t>
  </si>
  <si>
    <t>2.0 dmlz_c + h_c --&gt; 4r5au_c + ribflv_c</t>
  </si>
  <si>
    <t>rt4127</t>
  </si>
  <si>
    <t>R00066</t>
  </si>
  <si>
    <t>r_0968</t>
  </si>
  <si>
    <t>RBK_D_c</t>
  </si>
  <si>
    <t>D-ribulokinase (D-ribulose)</t>
  </si>
  <si>
    <t>atp_c + rbl__D_c --&gt; adp_c + h_c + ru5p__D_c</t>
  </si>
  <si>
    <t>rt6000</t>
  </si>
  <si>
    <t>2.7.1.47</t>
  </si>
  <si>
    <t>R01526</t>
  </si>
  <si>
    <t>RBK_c</t>
  </si>
  <si>
    <t>ribokinase</t>
  </si>
  <si>
    <t>atp_c + rib__D_c --&gt; adp_c + h_c + r5p_c</t>
  </si>
  <si>
    <t>R01051</t>
  </si>
  <si>
    <t>r_0969</t>
  </si>
  <si>
    <t>RDH_c</t>
  </si>
  <si>
    <t>retinol dehydrogenase</t>
  </si>
  <si>
    <t>nad_c + retinol_c &lt;=&gt; h_c + nadh_c + retinal_c</t>
  </si>
  <si>
    <t>rt5407</t>
  </si>
  <si>
    <t>1.1.1.105</t>
  </si>
  <si>
    <t>R02124</t>
  </si>
  <si>
    <t>RHMND2_c</t>
  </si>
  <si>
    <t>L-Rhamnono dehydratase (L-rhamnono-1,4-lactone forming)</t>
  </si>
  <si>
    <t>h_c + rhmn_c &lt;=&gt; h2o_c + rhmn14l_c</t>
  </si>
  <si>
    <t>rt1893</t>
  </si>
  <si>
    <t>3.1.1.65</t>
  </si>
  <si>
    <t>R03772</t>
  </si>
  <si>
    <t>RIBFLVt_c_m</t>
  </si>
  <si>
    <t>riboflavin transport</t>
  </si>
  <si>
    <t>ribflv_c --&gt; ribflv_m</t>
  </si>
  <si>
    <t>r_2039</t>
  </si>
  <si>
    <t>RIBt_c_e</t>
  </si>
  <si>
    <t>ribose transporter</t>
  </si>
  <si>
    <t>rib__D_e --&gt; rib__D_c</t>
  </si>
  <si>
    <t>r_2041</t>
  </si>
  <si>
    <t>RLFC2O_c</t>
  </si>
  <si>
    <t>(R)-lactate:ferricytochrome-c 2-oxidoreductase</t>
  </si>
  <si>
    <t>2.0 ficytC_m + lac__D_c --&gt; 2.0 focytC_m + 2.0 h_c + pyr_c</t>
  </si>
  <si>
    <t>rt4960 and rt0434</t>
  </si>
  <si>
    <t>1.1.2.4</t>
  </si>
  <si>
    <t>r_0001</t>
  </si>
  <si>
    <t>RLFC2O_m</t>
  </si>
  <si>
    <t>2.0 ficytC_m + lac__D_m --&gt; 2.0 focytC_m + 2.0 h_m + pyr_m</t>
  </si>
  <si>
    <t>(rt8275 or rt4871) and rt0434</t>
  </si>
  <si>
    <t>r_0002</t>
  </si>
  <si>
    <t>RNDR1_c</t>
  </si>
  <si>
    <t>ribonucleotide reductase</t>
  </si>
  <si>
    <t>adp_c + trdrd_c --&gt; dadp_c + h2o_c + trdox_c</t>
  </si>
  <si>
    <t>rt2922 and (rt5869 or (rt5869 and rt2804)) and rt6971</t>
  </si>
  <si>
    <t>1.17.4.1</t>
  </si>
  <si>
    <t>R02017</t>
  </si>
  <si>
    <t>r_0974</t>
  </si>
  <si>
    <t>RNDR1_n</t>
  </si>
  <si>
    <t>adp_n + trdrd_n --&gt; dadp_n + h2o_n + trdox_n</t>
  </si>
  <si>
    <t>r_0975</t>
  </si>
  <si>
    <t>RNDR2_c</t>
  </si>
  <si>
    <t>gdp_c + trdrd_c --&gt; dgdp_c + h2o_c + trdox_c</t>
  </si>
  <si>
    <t>R02019</t>
  </si>
  <si>
    <t>r_0978</t>
  </si>
  <si>
    <t>RNDR2_n</t>
  </si>
  <si>
    <t>gdp_n + trdrd_n --&gt; dgdp_n + h2o_n + trdox_n</t>
  </si>
  <si>
    <t>r_0979</t>
  </si>
  <si>
    <t>RNDR3_c</t>
  </si>
  <si>
    <t>cdp_c + trdrd_c --&gt; dcdp_c + h2o_c + trdox_c</t>
  </si>
  <si>
    <t>R02024</t>
  </si>
  <si>
    <t>r_0976</t>
  </si>
  <si>
    <t>RNDR3_n</t>
  </si>
  <si>
    <t>cdp_n + trdrd_n --&gt; dcdp_n + h2o_n + trdox_n</t>
  </si>
  <si>
    <t>r_0977</t>
  </si>
  <si>
    <t>RNMK_c</t>
  </si>
  <si>
    <t>ribosylnicotinamide kinase</t>
  </si>
  <si>
    <t>atp_c + rnam_c --&gt; adp_c + h_c + nmn_c</t>
  </si>
  <si>
    <t>rt6206</t>
  </si>
  <si>
    <t>2.7.1.22</t>
  </si>
  <si>
    <t>R02324</t>
  </si>
  <si>
    <t>r_0983</t>
  </si>
  <si>
    <t>RNTR1_c</t>
  </si>
  <si>
    <t>ribonucleoside-triphosphate reductase (ATP)</t>
  </si>
  <si>
    <t>atp_c + trdrd_c --&gt; datp_c + h2o_c + trdox_c</t>
  </si>
  <si>
    <t>1.17.4.2</t>
  </si>
  <si>
    <t>R02014</t>
  </si>
  <si>
    <t>r_0970</t>
  </si>
  <si>
    <t>RNTR2_c</t>
  </si>
  <si>
    <t>ribonucleoside-triphosphate reductase (GTP)</t>
  </si>
  <si>
    <t>gtp_c + trdrd_c --&gt; dgtp_c + h2o_c + trdox_c</t>
  </si>
  <si>
    <t>R02020</t>
  </si>
  <si>
    <t>r_0972</t>
  </si>
  <si>
    <t>RNTR3_c</t>
  </si>
  <si>
    <t>ribonucleoside-triphosphate reductase (CTP)</t>
  </si>
  <si>
    <t>ctp_c + trdrd_c --&gt; dctp_c + h2o_c + trdox_c</t>
  </si>
  <si>
    <t>R02022</t>
  </si>
  <si>
    <t>r_0971</t>
  </si>
  <si>
    <t>RNTR4_c</t>
  </si>
  <si>
    <t>ribonucleoside-triphosphate reductase (UTP)</t>
  </si>
  <si>
    <t>trdrd_c + utp_c --&gt; dutp_c + h2o_c + trdox_c</t>
  </si>
  <si>
    <t>R02023</t>
  </si>
  <si>
    <t>r_0973</t>
  </si>
  <si>
    <t>RPE_c</t>
  </si>
  <si>
    <t>ribulose 5-phosphate 3-epimerase</t>
  </si>
  <si>
    <t>ru5p__D_c &lt;=&gt; xu5p__D_c</t>
  </si>
  <si>
    <t>rt7896 or rt3505</t>
  </si>
  <si>
    <t>5.1.3.1</t>
  </si>
  <si>
    <t>R01529</t>
  </si>
  <si>
    <t>r_0984</t>
  </si>
  <si>
    <t>RPI_c</t>
  </si>
  <si>
    <t>ribose-5-phosphate isomerase</t>
  </si>
  <si>
    <t>ru5p__D_c &lt;=&gt; r5p_c</t>
  </si>
  <si>
    <t>rt4920</t>
  </si>
  <si>
    <t>5.3.1.6</t>
  </si>
  <si>
    <t>R01056</t>
  </si>
  <si>
    <t>r_0982</t>
  </si>
  <si>
    <t>SACCD1_c</t>
  </si>
  <si>
    <t>saccharopine dehydrogenase (NADP, L-glutamate forming)</t>
  </si>
  <si>
    <t>L2aadp6sa_c + glu__L_c + h_c + nadph_c --&gt; h2o_c + nadp_c + saccrp__L_c</t>
  </si>
  <si>
    <t>rt8465</t>
  </si>
  <si>
    <t>1.5.1.10</t>
  </si>
  <si>
    <t>R02315</t>
  </si>
  <si>
    <t>r_0989</t>
  </si>
  <si>
    <t>SACCD2_c</t>
  </si>
  <si>
    <t>saccharopine dehydrogenase (NAD, L-lysine forming)</t>
  </si>
  <si>
    <t>h2o_c + nad_c + saccrp__L_c --&gt; akg_c + h_c + lys__L_c + nadh_c</t>
  </si>
  <si>
    <t>rt5719 or rt8465</t>
  </si>
  <si>
    <t>1.5.1.7</t>
  </si>
  <si>
    <t>R00715</t>
  </si>
  <si>
    <t>r_0988</t>
  </si>
  <si>
    <t>SADT_c</t>
  </si>
  <si>
    <t>sulfate adenylyltransferase</t>
  </si>
  <si>
    <t>atp_c + h_c + so4_c --&gt; aps_c + ppi_c</t>
  </si>
  <si>
    <t>rt5075</t>
  </si>
  <si>
    <t>2.7.7.4</t>
  </si>
  <si>
    <t>R00529</t>
  </si>
  <si>
    <t>r_1025</t>
  </si>
  <si>
    <t>SALCMOX_x</t>
  </si>
  <si>
    <t>Salicylate 1-monooxygenase</t>
  </si>
  <si>
    <t>2.0 h_x + nadh_x + o2_x + salc_x --&gt; catechol_x + co2_x + h2o_x + nad_x</t>
  </si>
  <si>
    <t>rt1970 or rt2557 or rt3875 or rt5198 or rt5285 or rt5815 or rt7337 or rt7373</t>
  </si>
  <si>
    <t>1.14.13.1</t>
  </si>
  <si>
    <t>R00818</t>
  </si>
  <si>
    <t>SAM24MT_c</t>
  </si>
  <si>
    <t>S-adenosyl-methionine delta-24-sterol-c-methyltransferase</t>
  </si>
  <si>
    <t>amet_c + zymst_c --&gt; ahcys_c + fecost_c + h_c</t>
  </si>
  <si>
    <t>rt4692</t>
  </si>
  <si>
    <t>2.1.1.41</t>
  </si>
  <si>
    <t>R04427</t>
  </si>
  <si>
    <t>r_0986</t>
  </si>
  <si>
    <t>SBPP1_r</t>
  </si>
  <si>
    <t>sphingoid base-phosphate phosphatase (sphinganine 1-phosphatase)</t>
  </si>
  <si>
    <t>h2o_r + sph1p_r --&gt; pi_r + sphgn_r</t>
  </si>
  <si>
    <t>rt5044</t>
  </si>
  <si>
    <t>R06520</t>
  </si>
  <si>
    <t>r_1005</t>
  </si>
  <si>
    <t>SBPP2_r</t>
  </si>
  <si>
    <t>sphingoid base-phosphate phosphatase (phytosphingosine 1-phosphate)</t>
  </si>
  <si>
    <t>h2o_r + phsph1p_r --&gt; pi_r + psphings_r</t>
  </si>
  <si>
    <t>r_1004</t>
  </si>
  <si>
    <t>SBP_c</t>
  </si>
  <si>
    <t>sedoheptulose bisphosphatase</t>
  </si>
  <si>
    <t>h2o_c + s17bp_c --&gt; pi_c + s7p_c</t>
  </si>
  <si>
    <t>rt4269</t>
  </si>
  <si>
    <t>R01845</t>
  </si>
  <si>
    <t>r_2126</t>
  </si>
  <si>
    <t>D-sorbitol dehydrogenase (D-fructose producing)</t>
  </si>
  <si>
    <t>rt4609</t>
  </si>
  <si>
    <t>1.1.1.15</t>
  </si>
  <si>
    <t>R00875</t>
  </si>
  <si>
    <t>SBTD_D2_c</t>
  </si>
  <si>
    <t>nad_c + sbt__D_c --&gt; fru_c + h_c + nadh_c</t>
  </si>
  <si>
    <t>rt4606 or rt8084</t>
  </si>
  <si>
    <t>1.1.1.14</t>
  </si>
  <si>
    <t>r_0323</t>
  </si>
  <si>
    <t>SBTD_L_c</t>
  </si>
  <si>
    <t>L-sorbitol dehydrogenase (L-sorbose-producing)</t>
  </si>
  <si>
    <t>nad_c + sbt__L_c --&gt; h_c + nadh_c + srb__L_c</t>
  </si>
  <si>
    <t>rt4606</t>
  </si>
  <si>
    <t>r_0691</t>
  </si>
  <si>
    <t>SBTDt_c</t>
  </si>
  <si>
    <t>D-sorbitol transport</t>
  </si>
  <si>
    <t>sbt__D_e &lt;=&gt; sbt__D_c</t>
  </si>
  <si>
    <t>r_1717</t>
  </si>
  <si>
    <t>SBTLt_c</t>
  </si>
  <si>
    <t>L-sorbitol transport</t>
  </si>
  <si>
    <t>sbt__L_e &lt;=&gt; sbt__L_c</t>
  </si>
  <si>
    <t>r_1908</t>
  </si>
  <si>
    <t>SDPDS_c</t>
  </si>
  <si>
    <t>succinyl-diaminopimelate desuccinylase</t>
  </si>
  <si>
    <t>h2o_c + sl26da_c --&gt; 26dap_LL_c + succ_c</t>
  </si>
  <si>
    <t>rt3986</t>
  </si>
  <si>
    <t>3.5.1.18</t>
  </si>
  <si>
    <t>R02734</t>
  </si>
  <si>
    <t>SERAT_c</t>
  </si>
  <si>
    <t>serine O-acetyltransferase</t>
  </si>
  <si>
    <t>accoa_c + ser__L_c --&gt; acser_c + coa_c</t>
  </si>
  <si>
    <t>rt6880</t>
  </si>
  <si>
    <t>2.3.1.30</t>
  </si>
  <si>
    <t>R00586</t>
  </si>
  <si>
    <t>r_0992</t>
  </si>
  <si>
    <t>SERD_L_c</t>
  </si>
  <si>
    <t>L-serine deaminase</t>
  </si>
  <si>
    <t>ser__L_c --&gt; nh4_c + pyr_c</t>
  </si>
  <si>
    <t>rt0848</t>
  </si>
  <si>
    <t>4.3.1.17</t>
  </si>
  <si>
    <t>R00220</t>
  </si>
  <si>
    <t>r_0689</t>
  </si>
  <si>
    <t>SERPT_r</t>
  </si>
  <si>
    <t>serine palmitotransferase</t>
  </si>
  <si>
    <t>h_r + pmtcoa_r + ser__L_r --&gt; 3dsphgn_r + co2_r + coa_r</t>
  </si>
  <si>
    <t>rt1057 and rt1935</t>
  </si>
  <si>
    <t>2.3.1.50</t>
  </si>
  <si>
    <t>R01281</t>
  </si>
  <si>
    <t>r_0993</t>
  </si>
  <si>
    <t>SERTRS_c</t>
  </si>
  <si>
    <t>seryl-tRNA synthetase</t>
  </si>
  <si>
    <t>atp_c + ser__L_c + trnaser_c --&gt; amp_c + ppi_c + sertrna_c</t>
  </si>
  <si>
    <t>rt1878 or (rt1878 and rt5857)</t>
  </si>
  <si>
    <t>6.1.1.11</t>
  </si>
  <si>
    <t>R03662</t>
  </si>
  <si>
    <t>r_0995</t>
  </si>
  <si>
    <t>SERt_c_m</t>
  </si>
  <si>
    <t>serine transport</t>
  </si>
  <si>
    <t>ser__L_c &lt;=&gt; ser__L_m</t>
  </si>
  <si>
    <t>r_2045</t>
  </si>
  <si>
    <t>SERt_c_r</t>
  </si>
  <si>
    <t>L-serine transport</t>
  </si>
  <si>
    <t>ser__L_c &lt;=&gt; ser__L_r</t>
  </si>
  <si>
    <t>r_1907</t>
  </si>
  <si>
    <t>SERt_c_rm</t>
  </si>
  <si>
    <t>ser__L_c &lt;=&gt; ser__L_rm</t>
  </si>
  <si>
    <t>r_3545</t>
  </si>
  <si>
    <t>SERtps_e</t>
  </si>
  <si>
    <t>h_e + ser__L_e &lt;=&gt; h_c + ser__L_c</t>
  </si>
  <si>
    <t>rt5861 or rt0594 or rt2976</t>
  </si>
  <si>
    <t>r_1217</t>
  </si>
  <si>
    <t>SFGTHi_c</t>
  </si>
  <si>
    <t>S-formylglutathione hydralase</t>
  </si>
  <si>
    <t>Sfglutth_c + h2o_c &lt;=&gt; for_c + gthrd_c + h_c</t>
  </si>
  <si>
    <t>rt1276</t>
  </si>
  <si>
    <t>3.1.2.12</t>
  </si>
  <si>
    <t>R00527</t>
  </si>
  <si>
    <t>r_0987</t>
  </si>
  <si>
    <t>SHCHD2_c</t>
  </si>
  <si>
    <t>sirohydrochlorin dehydrogenase</t>
  </si>
  <si>
    <t>dhsch_c + nad_c --&gt; 2.0 h_c + nadh_c + sch_c</t>
  </si>
  <si>
    <t>rt5201</t>
  </si>
  <si>
    <t>1.3.1.76</t>
  </si>
  <si>
    <t>R03947</t>
  </si>
  <si>
    <t>r_0998</t>
  </si>
  <si>
    <t>SHCHF_c</t>
  </si>
  <si>
    <t>sirohydrochlorin ferrochetalase</t>
  </si>
  <si>
    <t>fe2_c + sch_c --&gt; 2.0 h_c + sheme_c</t>
  </si>
  <si>
    <t>R02864</t>
  </si>
  <si>
    <t>r_0999</t>
  </si>
  <si>
    <t>SHK3Di_c</t>
  </si>
  <si>
    <t>shikimate dehydrogenase</t>
  </si>
  <si>
    <t>3dhsk_c + h_c + nadph_c --&gt; nadp_c + skm_c</t>
  </si>
  <si>
    <t>R02413</t>
  </si>
  <si>
    <t>r_0996</t>
  </si>
  <si>
    <t>SHKK_c</t>
  </si>
  <si>
    <t>shikimate kinase</t>
  </si>
  <si>
    <t>atp_c + skm_c --&gt; adp_c + h_c + skm5p_c</t>
  </si>
  <si>
    <t>R02412</t>
  </si>
  <si>
    <t>r_0997</t>
  </si>
  <si>
    <t>SHSL1_c</t>
  </si>
  <si>
    <t>O-succinylhomoserine lyase (L-cysteine)</t>
  </si>
  <si>
    <t>cys__L_c + suchms_c &lt;=&gt; cyst__L_c + h_c + succ_c</t>
  </si>
  <si>
    <t>rt1131 or rt3095</t>
  </si>
  <si>
    <t>R03260</t>
  </si>
  <si>
    <t>r_0815</t>
  </si>
  <si>
    <t>SLCBK1_r</t>
  </si>
  <si>
    <t>sphingolipid long chain base kinase (sphinganine)</t>
  </si>
  <si>
    <t>atp_r + sphgn_r --&gt; adp_r + h_r + sph1p_r</t>
  </si>
  <si>
    <t>rt2023</t>
  </si>
  <si>
    <t>2.7.1.91</t>
  </si>
  <si>
    <t>R02976</t>
  </si>
  <si>
    <t>r_1007</t>
  </si>
  <si>
    <t>SO3R_c</t>
  </si>
  <si>
    <t>sulfite reductase (NADPH2)</t>
  </si>
  <si>
    <t>3.0 h_c + 3.0 nadph_c + so3_c --&gt; 3.0 h2o_c + h2s_c + 3.0 nadp_c</t>
  </si>
  <si>
    <t>rt2006 and rt0376 and rt2682 and rt5201</t>
  </si>
  <si>
    <t>1.8.1.2</t>
  </si>
  <si>
    <t>r_1027</t>
  </si>
  <si>
    <t>SO3t_c_e</t>
  </si>
  <si>
    <t>sulfite transport</t>
  </si>
  <si>
    <t>so3_c --&gt; so3_e</t>
  </si>
  <si>
    <t>rt4278</t>
  </si>
  <si>
    <t>r_1267</t>
  </si>
  <si>
    <t>SO4t_c_e</t>
  </si>
  <si>
    <t>sulfate uniport</t>
  </si>
  <si>
    <t>so4_e --&gt; so4_c</t>
  </si>
  <si>
    <t>rt5751 or rt7368</t>
  </si>
  <si>
    <t>r_1266</t>
  </si>
  <si>
    <t>SPHGAT181_c</t>
  </si>
  <si>
    <t>sphingosine N-acyltransferase (n-C18:1, oleate)</t>
  </si>
  <si>
    <t>odecoa_c + sphings_c &lt;=&gt; 4sphgn181_c + coa_c + h_c</t>
  </si>
  <si>
    <t>rt3023</t>
  </si>
  <si>
    <t>R-RXN2T-45-278-45-L2R_c0</t>
  </si>
  <si>
    <t>SPHGLpK_r</t>
  </si>
  <si>
    <t>sphingolipid long chain base kinase (phytosphingosine)</t>
  </si>
  <si>
    <t>atp_r + psphings_r --&gt; adp_r + h_r + phsph1p_r</t>
  </si>
  <si>
    <t>r_1006</t>
  </si>
  <si>
    <t>SPHINGSt_c_e</t>
  </si>
  <si>
    <t>Sphingoid transport</t>
  </si>
  <si>
    <t>sphings_e &lt;=&gt; sphings_c</t>
  </si>
  <si>
    <t>rt8393</t>
  </si>
  <si>
    <t>R-tr-sphe_e0</t>
  </si>
  <si>
    <t>SPHPL_r</t>
  </si>
  <si>
    <t>sphinganine phosphate lyase</t>
  </si>
  <si>
    <t>sph1p_r --&gt; ethamp_r + hxdcal_r</t>
  </si>
  <si>
    <t>R02464</t>
  </si>
  <si>
    <t>r_1003</t>
  </si>
  <si>
    <t>SPMDAT_c</t>
  </si>
  <si>
    <t>spermidine acetyltransferase</t>
  </si>
  <si>
    <t>accoa_c + spmd_c --&gt; N1aspmd_c + coa_c + h_c</t>
  </si>
  <si>
    <t>2.3.1.57</t>
  </si>
  <si>
    <t>R03910</t>
  </si>
  <si>
    <t>r_2050</t>
  </si>
  <si>
    <t>SPMDtpa_e</t>
  </si>
  <si>
    <t>spermidine transport</t>
  </si>
  <si>
    <t>h_c + spmd_e &lt;=&gt; h_e + spmd_c</t>
  </si>
  <si>
    <t>rt7439 or rt5861 or rt2649 or rt1939 or rt1987 or rt2739</t>
  </si>
  <si>
    <t>r_1260</t>
  </si>
  <si>
    <t>SPMDtpa_v</t>
  </si>
  <si>
    <t>h_v + spmd_c &lt;=&gt; h_c + spmd_v</t>
  </si>
  <si>
    <t>rt2649 or rt1939 or rt1987 or rt2739</t>
  </si>
  <si>
    <t>r_1261</t>
  </si>
  <si>
    <t>SPMS_c</t>
  </si>
  <si>
    <t>spermidine synthase</t>
  </si>
  <si>
    <t>ametam_c + ptrc_c --&gt; 5mta_c + h_c + spmd_c</t>
  </si>
  <si>
    <t>2.5.1.16</t>
  </si>
  <si>
    <t>R01920</t>
  </si>
  <si>
    <t>SPRMAT_c</t>
  </si>
  <si>
    <t>diamine transaminase</t>
  </si>
  <si>
    <t>accoa_c + sprm_c --&gt; N1sprm_c + coa_c + h_c</t>
  </si>
  <si>
    <t>rt1145</t>
  </si>
  <si>
    <t>r_1739</t>
  </si>
  <si>
    <t>SPRMS_c</t>
  </si>
  <si>
    <t>spermine synthase</t>
  </si>
  <si>
    <t>ametam_c + spmd_c --&gt; 5mta_c + h_c + sprm_c</t>
  </si>
  <si>
    <t>rt4913</t>
  </si>
  <si>
    <t>2.5.1.22</t>
  </si>
  <si>
    <t>R02869</t>
  </si>
  <si>
    <t>SPRMtpa_e</t>
  </si>
  <si>
    <t>spermine transport</t>
  </si>
  <si>
    <t>h_c + sprm_e &lt;=&gt; h_e + sprm_c</t>
  </si>
  <si>
    <t>rt6406 or rt2649 or rt3281 or rt1939 or rt1987 or rt2739</t>
  </si>
  <si>
    <t>r_1262</t>
  </si>
  <si>
    <t>SPRMtpa_v</t>
  </si>
  <si>
    <t>h_v + sprm_c &lt;=&gt; h_c + sprm_v</t>
  </si>
  <si>
    <t>r_1263</t>
  </si>
  <si>
    <t>SQLEx_r</t>
  </si>
  <si>
    <t>squalene epoxidase (NAD)</t>
  </si>
  <si>
    <t>h_r + nadh_r + o2_r + sql_r --&gt; Ssq23epx_r + h2o_r + nad_r</t>
  </si>
  <si>
    <t>rt5361</t>
  </si>
  <si>
    <t>1.14.14.17</t>
  </si>
  <si>
    <t>R02874</t>
  </si>
  <si>
    <t>r_1010</t>
  </si>
  <si>
    <t>SQLEy_r</t>
  </si>
  <si>
    <t>squalene epoxidase (NADP)</t>
  </si>
  <si>
    <t>h_r + nadph_r + o2_r + sql_r --&gt; Ssq23epx_r + h2o_r + nadp_r</t>
  </si>
  <si>
    <t>r_1011</t>
  </si>
  <si>
    <t>SQLS_c</t>
  </si>
  <si>
    <t>squalene synthase</t>
  </si>
  <si>
    <t>2.0 frdp_c + h_c + nadph_c --&gt; nadp_c + 2.0 ppi_c + sql_c</t>
  </si>
  <si>
    <t>rt8223</t>
  </si>
  <si>
    <t>2.5.1.21</t>
  </si>
  <si>
    <t>R06223</t>
  </si>
  <si>
    <t>r_1012</t>
  </si>
  <si>
    <t>SQLt_c_r</t>
  </si>
  <si>
    <t>squalene transport</t>
  </si>
  <si>
    <t>sql_c &lt;=&gt; sql_r</t>
  </si>
  <si>
    <t>r_2053</t>
  </si>
  <si>
    <t>SRBt_c_e</t>
  </si>
  <si>
    <t>L-sorbose transport</t>
  </si>
  <si>
    <t>srb__L_e &lt;=&gt; srb__L_c</t>
  </si>
  <si>
    <t>r_1910</t>
  </si>
  <si>
    <t>SSALx_c</t>
  </si>
  <si>
    <t>succinate semialdehyde (NAD)</t>
  </si>
  <si>
    <t>h2o_c + nad_c + sucsal_c --&gt; 2.0 h_c + nadh_c + succ_c</t>
  </si>
  <si>
    <t>rt8468</t>
  </si>
  <si>
    <t>1.2.1.16</t>
  </si>
  <si>
    <t>R00713</t>
  </si>
  <si>
    <t>SSALy_c</t>
  </si>
  <si>
    <t>succinate-semialdehyde dehydrogenase (NADP)</t>
  </si>
  <si>
    <t>h2o_c + nadp_c + sucsal_c --&gt; 2.0 h_c + nadph_c + succ_c</t>
  </si>
  <si>
    <t>rt0324 or rt8468</t>
  </si>
  <si>
    <t>R00714</t>
  </si>
  <si>
    <t>r_1023</t>
  </si>
  <si>
    <t>SSQ23EPXt_c_r</t>
  </si>
  <si>
    <t>squalene-2,3-epoxide transport</t>
  </si>
  <si>
    <t>Ssq23epx_r &lt;=&gt; Ssq23epx_c</t>
  </si>
  <si>
    <t>r_2054</t>
  </si>
  <si>
    <t>STATg_rm</t>
  </si>
  <si>
    <t>Sterol acyltransferase</t>
  </si>
  <si>
    <t>acylcoa_rm + ergst_rm --&gt; coa_rm + ergstest_rm</t>
  </si>
  <si>
    <t>rt3431</t>
  </si>
  <si>
    <t>2.3.1.26</t>
  </si>
  <si>
    <t>STCOAt_c_l</t>
  </si>
  <si>
    <t>stearoyl-CoA transport, cytoplasm-lipid particle</t>
  </si>
  <si>
    <t>stcoa_c &lt;=&gt; stcoa_l</t>
  </si>
  <si>
    <t>r_3579</t>
  </si>
  <si>
    <t>STCOAt_c_rm</t>
  </si>
  <si>
    <t>stearoyl-CoA transport</t>
  </si>
  <si>
    <t>stcoa_c &lt;=&gt; stcoa_rm</t>
  </si>
  <si>
    <t>r_3519</t>
  </si>
  <si>
    <t>STEHz161_en</t>
  </si>
  <si>
    <t>zymosteryl ester hydrolase (16:1)</t>
  </si>
  <si>
    <t>h2o_en + zym161_en --&gt; h_en + hdcea_en + zymst_en</t>
  </si>
  <si>
    <t>rt5879</t>
  </si>
  <si>
    <t>3.1.1.13</t>
  </si>
  <si>
    <t>r_3262</t>
  </si>
  <si>
    <t>STEHz161_rm</t>
  </si>
  <si>
    <t>h2o_rm + zym161_rm --&gt; h_rm + hdcea_rm + zymst_rm</t>
  </si>
  <si>
    <t>rt6249</t>
  </si>
  <si>
    <t>STEHz181_en</t>
  </si>
  <si>
    <t>zymosteryl ester hydrolase (18:1)</t>
  </si>
  <si>
    <t>h2o_en + zym181_en --&gt; h_en + ocdcea_en + zymst_en</t>
  </si>
  <si>
    <t>r_3263</t>
  </si>
  <si>
    <t>STEHz181_rm</t>
  </si>
  <si>
    <t>h2o_rm + zym181_rm --&gt; h_rm + ocdcea_rm + zymst_rm</t>
  </si>
  <si>
    <t>SUCCt2_m</t>
  </si>
  <si>
    <t>succinate transport</t>
  </si>
  <si>
    <t>pi_m + succ_c --&gt; pi_c + succ_m</t>
  </si>
  <si>
    <t>r_1264</t>
  </si>
  <si>
    <t>SUCCt_c_e</t>
  </si>
  <si>
    <t>succ_e &lt;=&gt; succ_c</t>
  </si>
  <si>
    <t>r_2057</t>
  </si>
  <si>
    <t>SUCDq9_m</t>
  </si>
  <si>
    <t>succinate dehydrogenase (ubiquinone-9)</t>
  </si>
  <si>
    <t>q9_m + succ_m &lt;=&gt; fum_m + q9h2_m</t>
  </si>
  <si>
    <t>rt7913 and rt3609 and rt3261 and rt3434</t>
  </si>
  <si>
    <t>1.3.5.1</t>
  </si>
  <si>
    <t>r_1021</t>
  </si>
  <si>
    <t>SUCFUMt_c_m</t>
  </si>
  <si>
    <t>succinate-fumarate transport</t>
  </si>
  <si>
    <t>fum_m + succ_c --&gt; fum_c + succ_m</t>
  </si>
  <si>
    <t>rt4237</t>
  </si>
  <si>
    <t>r_1265</t>
  </si>
  <si>
    <t>SUCOAS_m</t>
  </si>
  <si>
    <t>succinate-CoA ligase (ADP-forming)</t>
  </si>
  <si>
    <t>adp_m + pi_m + succoa_m --&gt; atp_m + coa_m + succ_m</t>
  </si>
  <si>
    <t>R00405</t>
  </si>
  <si>
    <t>r_1022</t>
  </si>
  <si>
    <t>SUCR_e</t>
  </si>
  <si>
    <t>sucrose hydrolyzing enxyme</t>
  </si>
  <si>
    <t>h2o_e + sucr_e --&gt; fru_e + glc__D_e</t>
  </si>
  <si>
    <t>rt6458</t>
  </si>
  <si>
    <t>3.2.1.10</t>
  </si>
  <si>
    <t>R00801</t>
  </si>
  <si>
    <t>r_1024</t>
  </si>
  <si>
    <t>SULFOX2_c</t>
  </si>
  <si>
    <t>Sulfite oxidase</t>
  </si>
  <si>
    <t>h2o_c + o2_c + so3_c --&gt; h2o2_c + h_c + so4_c</t>
  </si>
  <si>
    <t>rt8390</t>
  </si>
  <si>
    <t>1.8.3.1</t>
  </si>
  <si>
    <t>R00533</t>
  </si>
  <si>
    <t>TAGL_l</t>
  </si>
  <si>
    <t>TAG lipase</t>
  </si>
  <si>
    <t>h2o_l + tag_l --&gt; dag_l + falpd_l + h_l</t>
  </si>
  <si>
    <t>R01369</t>
  </si>
  <si>
    <t>TAGL_m</t>
  </si>
  <si>
    <t>h2o_m + tag_m --&gt; dag_m + falpd_m + h_m</t>
  </si>
  <si>
    <t>TAGt_c_rm</t>
  </si>
  <si>
    <t>Triacylglycerol transport</t>
  </si>
  <si>
    <t>tag_c &lt;=&gt; tag_rm</t>
  </si>
  <si>
    <t>TAGt_l_rm</t>
  </si>
  <si>
    <t>tag_l &lt;=&gt; tag_rm</t>
  </si>
  <si>
    <t>TALA_c</t>
  </si>
  <si>
    <t>transaldolase</t>
  </si>
  <si>
    <t>g3p_c + s7p_c &lt;=&gt; e4p_c + f6p_c</t>
  </si>
  <si>
    <t>rt1805</t>
  </si>
  <si>
    <t>2.2.1.2</t>
  </si>
  <si>
    <t>R08575</t>
  </si>
  <si>
    <t>r_1048</t>
  </si>
  <si>
    <t>TAUDO_c</t>
  </si>
  <si>
    <t>taurine dioxygenase</t>
  </si>
  <si>
    <t>akg_c + o2_c + taur_c --&gt; aacald_c + co2_c + so3_c + succ_c</t>
  </si>
  <si>
    <t>rt1858 or rt0250</t>
  </si>
  <si>
    <t>1.14.11.-</t>
  </si>
  <si>
    <t>r_1029</t>
  </si>
  <si>
    <t>TAURt_c_e</t>
  </si>
  <si>
    <t>taurine transport</t>
  </si>
  <si>
    <t>taur_c &lt;=&gt; taur_e</t>
  </si>
  <si>
    <t>r_1268</t>
  </si>
  <si>
    <t>TCHOLAtabc_v</t>
  </si>
  <si>
    <t>taurcholate via ABC system</t>
  </si>
  <si>
    <t>atp_c + h2o_c + tchola_c --&gt; adp_c + h_c + pi_c + tchola_v</t>
  </si>
  <si>
    <t>rt2898 or rt0777 or rt6476 or rt6095</t>
  </si>
  <si>
    <t>r_1028</t>
  </si>
  <si>
    <t>TDCOAt_c_l</t>
  </si>
  <si>
    <t>myristoyl-CoA transport, cytoplasm-lipid particle</t>
  </si>
  <si>
    <t>tdcoa_c &lt;=&gt; tdcoa_l</t>
  </si>
  <si>
    <t>r_3576</t>
  </si>
  <si>
    <t>TDCOAt_c_rm</t>
  </si>
  <si>
    <t>myristoyl-CoA transport</t>
  </si>
  <si>
    <t>tdcoa_c &lt;=&gt; tdcoa_rm</t>
  </si>
  <si>
    <t>r_3516</t>
  </si>
  <si>
    <t>TDPDRR_c</t>
  </si>
  <si>
    <t>dTDP-4-dehydrorhamnose reductase</t>
  </si>
  <si>
    <t>dtdp4d6dm_c + h_c + nadph_c --&gt; dtdprmn_c + nadp_c</t>
  </si>
  <si>
    <t>rt3425</t>
  </si>
  <si>
    <t>1.1.1.133</t>
  </si>
  <si>
    <t>R02777</t>
  </si>
  <si>
    <t>THFGLUS_c</t>
  </si>
  <si>
    <t>tetrahydrofolate:L-glutamate gamma-ligase (ADP-forming)</t>
  </si>
  <si>
    <t>atp_c + glu__L_c + thf_c &lt;=&gt; adp_c + h_c + pi_c + thfglu_c</t>
  </si>
  <si>
    <t>rt6435</t>
  </si>
  <si>
    <t>R00942</t>
  </si>
  <si>
    <t>r_1031</t>
  </si>
  <si>
    <t>THIORDXi_m</t>
  </si>
  <si>
    <t>hydrogen peroxide reductase (thioredoxin)</t>
  </si>
  <si>
    <t>h2o2_m + trdrd_m --&gt; 2.0 h2o_m + trdox_m</t>
  </si>
  <si>
    <t>rt0553</t>
  </si>
  <si>
    <t>1.11.1.15</t>
  </si>
  <si>
    <t>r_0551</t>
  </si>
  <si>
    <t>THIORDXi_n</t>
  </si>
  <si>
    <t>h2o2_n + trdrd_n --&gt; 2.0 h2o_n + trdox_n</t>
  </si>
  <si>
    <t>(rt6971 and rt6669) or (rt6669 and rt7651)</t>
  </si>
  <si>
    <t>r_1037</t>
  </si>
  <si>
    <t>THIORDXi_x</t>
  </si>
  <si>
    <t>h2o2_x + trdrd_x --&gt; 2.0 h2o_x + trdox_x</t>
  </si>
  <si>
    <t>(rt6971 and rt4894) or (rt7651 and rt4894)</t>
  </si>
  <si>
    <t>r_0552</t>
  </si>
  <si>
    <t>THMP_c</t>
  </si>
  <si>
    <t>thiamin phosphatase</t>
  </si>
  <si>
    <t>h2o_c + thmmp_c --&gt; pi_c + thm_c</t>
  </si>
  <si>
    <t>R02135</t>
  </si>
  <si>
    <t>r_2064</t>
  </si>
  <si>
    <t>THMtps_e</t>
  </si>
  <si>
    <t>thiamine transport</t>
  </si>
  <si>
    <t>h_e + thm_e --&gt; h_c + thm_c</t>
  </si>
  <si>
    <t>THRA2_c</t>
  </si>
  <si>
    <t>L-allo-threonine aldolase</t>
  </si>
  <si>
    <t>athr__L_c --&gt; acald_c + gly_c</t>
  </si>
  <si>
    <t>rt0854</t>
  </si>
  <si>
    <t>4.1.2.48</t>
  </si>
  <si>
    <t>R06171</t>
  </si>
  <si>
    <t>r_0675</t>
  </si>
  <si>
    <t>THRA_c</t>
  </si>
  <si>
    <t>threonine aldolase</t>
  </si>
  <si>
    <t>thr__L_c --&gt; acald_c + gly_c</t>
  </si>
  <si>
    <t>rt0854 or rt7814</t>
  </si>
  <si>
    <t>4.1.2.5</t>
  </si>
  <si>
    <t>R00751</t>
  </si>
  <si>
    <t>r_1040</t>
  </si>
  <si>
    <t>THRD_L_m</t>
  </si>
  <si>
    <t>L-threonine deaminase</t>
  </si>
  <si>
    <t>thr__L_m --&gt; 2obut_m + nh4_m</t>
  </si>
  <si>
    <t>rt3541 or rt0848</t>
  </si>
  <si>
    <t>R00996</t>
  </si>
  <si>
    <t>r_0693</t>
  </si>
  <si>
    <t>THRS_c</t>
  </si>
  <si>
    <t>threonine synthase</t>
  </si>
  <si>
    <t>h2o_c + phom_c --&gt; pi_c + thr__L_c</t>
  </si>
  <si>
    <t>R01466</t>
  </si>
  <si>
    <t>r_1041</t>
  </si>
  <si>
    <t>THRTRS_c</t>
  </si>
  <si>
    <t>threonyl-tRNA synthetase</t>
  </si>
  <si>
    <t>atp_c + thr__L_c + trnathr_c --&gt; amp_c + ppi_c + thrtrna_c</t>
  </si>
  <si>
    <t>rt7480</t>
  </si>
  <si>
    <t>6.1.1.3</t>
  </si>
  <si>
    <t>R03663</t>
  </si>
  <si>
    <t>r_1042</t>
  </si>
  <si>
    <t>THRt_c_m</t>
  </si>
  <si>
    <t>threonine transport</t>
  </si>
  <si>
    <t>thr__L_c --&gt; thr__L_m</t>
  </si>
  <si>
    <t>r_2072</t>
  </si>
  <si>
    <t>THRtps_e</t>
  </si>
  <si>
    <t>L-threonine transport</t>
  </si>
  <si>
    <t>h_e + thr__L_e &lt;=&gt; h_c + thr__L_c</t>
  </si>
  <si>
    <t>THYMDt_c_e</t>
  </si>
  <si>
    <t>thymidine transport</t>
  </si>
  <si>
    <t>thymd_e --&gt; thymd_c</t>
  </si>
  <si>
    <t>r_2075</t>
  </si>
  <si>
    <t>THZPSN1_c</t>
  </si>
  <si>
    <t>thiazole phosphate synthesis (xylulose 5-phosphate)</t>
  </si>
  <si>
    <t>achms_c + cys__L_c + gly_c + nadh_c + xu5p__D_c --&gt; 4abut_c + 4mpetz_c + ac_c + co2_c + 3.0 h2o_c + nad_c + nh4_c + pyr_c</t>
  </si>
  <si>
    <t>r_2071</t>
  </si>
  <si>
    <t>THZPSN2_c</t>
  </si>
  <si>
    <t>thiazole phosphate synthesis (ribose 5-phosphate)</t>
  </si>
  <si>
    <t>achms_c + cys__L_c + gly_c + nadh_c + r5p_c --&gt; 4abut_c + 4mpetz_c + ac_c + co2_c + 3.0 h2o_c + nad_c + nh4_c + pyr_c</t>
  </si>
  <si>
    <t>r_2070</t>
  </si>
  <si>
    <t>TKT1_c</t>
  </si>
  <si>
    <t>transketolase 1</t>
  </si>
  <si>
    <t>r5p_c + xu5p__D_c &lt;=&gt; g3p_c + s7p_c</t>
  </si>
  <si>
    <t>rt7263</t>
  </si>
  <si>
    <t>2.2.1.1</t>
  </si>
  <si>
    <t>R01641</t>
  </si>
  <si>
    <t>r_1049</t>
  </si>
  <si>
    <t>TKT2_c</t>
  </si>
  <si>
    <t>transketolase 2</t>
  </si>
  <si>
    <t>e4p_c + xu5p__D_c &lt;=&gt; f6p_c + g3p_c</t>
  </si>
  <si>
    <t>R01067</t>
  </si>
  <si>
    <t>r_1050</t>
  </si>
  <si>
    <t>TMDK1_c</t>
  </si>
  <si>
    <t>thymidine kinase (ATP:thymidine)</t>
  </si>
  <si>
    <t>atp_c + thymd_c --&gt; adp_c + dtmp_c + h_c</t>
  </si>
  <si>
    <t>R01567</t>
  </si>
  <si>
    <t>r_2074</t>
  </si>
  <si>
    <t>TMDPK_c</t>
  </si>
  <si>
    <t>thiamine diphosphokinase</t>
  </si>
  <si>
    <t>atp_c + thm_c --&gt; amp_c + h_c + thmpp_c</t>
  </si>
  <si>
    <t>rt8116</t>
  </si>
  <si>
    <t>2.7.6.2</t>
  </si>
  <si>
    <t>R00619</t>
  </si>
  <si>
    <t>r_1034</t>
  </si>
  <si>
    <t>TMDPPK_c</t>
  </si>
  <si>
    <t>thiamine-diphosphate kinase</t>
  </si>
  <si>
    <t>atp_c + thmpp_c --&gt; adp_c + thmtp_c</t>
  </si>
  <si>
    <t>R00616</t>
  </si>
  <si>
    <t>r_1035</t>
  </si>
  <si>
    <t>TMDS_c</t>
  </si>
  <si>
    <t>thymidylate synthase</t>
  </si>
  <si>
    <t>dump_c + mlthf_c --&gt; dhf_c + dtmp_c</t>
  </si>
  <si>
    <t>rt2477 or (rt2477 and rt2476)</t>
  </si>
  <si>
    <t>2.1.1.45</t>
  </si>
  <si>
    <t>R02101</t>
  </si>
  <si>
    <t>r_1045</t>
  </si>
  <si>
    <t>TMLYSOX_m</t>
  </si>
  <si>
    <t>Trimethyllysine dioxygenase</t>
  </si>
  <si>
    <t>akg_m + o2_m + tmlys_m --&gt; 3htmelys_m + co2_m + succ_m</t>
  </si>
  <si>
    <t>rt0812</t>
  </si>
  <si>
    <t>1.14.11.8</t>
  </si>
  <si>
    <t>R03451</t>
  </si>
  <si>
    <t>TMN_c</t>
  </si>
  <si>
    <t>thiaminase</t>
  </si>
  <si>
    <t>h2o_c + thm_c --&gt; 4ahmmp_c + 4mhetz_c + h_c</t>
  </si>
  <si>
    <t>3.5.99.2</t>
  </si>
  <si>
    <t>R02133</t>
  </si>
  <si>
    <t>r_2065</t>
  </si>
  <si>
    <t>TMPK_c</t>
  </si>
  <si>
    <t>thiamine-phosphate kinase</t>
  </si>
  <si>
    <t>atp_c + thmmp_c --&gt; adp_c + thmpp_c</t>
  </si>
  <si>
    <t>2.7.4.16</t>
  </si>
  <si>
    <t>R00617</t>
  </si>
  <si>
    <t>r_2069</t>
  </si>
  <si>
    <t>TMPPP_c</t>
  </si>
  <si>
    <t>thiamine-phosphate diphosphorylase</t>
  </si>
  <si>
    <t>2mahmp_c + 4mpetz_c + h_c --&gt; ppi_c + thmmp_c</t>
  </si>
  <si>
    <t>R03223</t>
  </si>
  <si>
    <t>r_1036</t>
  </si>
  <si>
    <t>TPI_c</t>
  </si>
  <si>
    <t>triose-phosphate isomerase</t>
  </si>
  <si>
    <t>dhap_c &lt;=&gt; g3p_c</t>
  </si>
  <si>
    <t>rt0932</t>
  </si>
  <si>
    <t>5.3.1.1</t>
  </si>
  <si>
    <t>R01015</t>
  </si>
  <si>
    <t>r_1054</t>
  </si>
  <si>
    <t>TRDOXt_c_x</t>
  </si>
  <si>
    <t>oxidized thioredoxin transport</t>
  </si>
  <si>
    <t>trdox_c &lt;=&gt; trdox_x</t>
  </si>
  <si>
    <t>r_1991</t>
  </si>
  <si>
    <t>TRDRDt_c_x</t>
  </si>
  <si>
    <t>reduced thioredoxin transport</t>
  </si>
  <si>
    <t>trdrd_c &lt;=&gt; trdrd_x</t>
  </si>
  <si>
    <t>r_2037</t>
  </si>
  <si>
    <t>TRDR_c</t>
  </si>
  <si>
    <t>thioredoxin reductase (NADPH)</t>
  </si>
  <si>
    <t>h_c + nadph_c + trdox_c --&gt; nadp_c + trdrd_c</t>
  </si>
  <si>
    <t>(rt1320 and rt6971) or (rt1320 and rt7651) or rt1320</t>
  </si>
  <si>
    <t>1.8.1.9,1.8.1.7</t>
  </si>
  <si>
    <t>R02016</t>
  </si>
  <si>
    <t>r_1038</t>
  </si>
  <si>
    <t>TRDR_m</t>
  </si>
  <si>
    <t>h_m + nadph_m + trdox_m --&gt; nadp_m + trdrd_m</t>
  </si>
  <si>
    <t>rt0553 and rt7114</t>
  </si>
  <si>
    <t>r_1039</t>
  </si>
  <si>
    <t>TRE6PP_c</t>
  </si>
  <si>
    <t>trehalose-phosphatase</t>
  </si>
  <si>
    <t>h2o_c + tre6p_c --&gt; pi_c + tre_c</t>
  </si>
  <si>
    <t>rt3021 and rt3666</t>
  </si>
  <si>
    <t>3.1.3.12</t>
  </si>
  <si>
    <t>R02778</t>
  </si>
  <si>
    <t>r_1051</t>
  </si>
  <si>
    <t>TRE6PS_c</t>
  </si>
  <si>
    <t>alpha,alpha-trehalose-phosphate synthase (UDP-forming)</t>
  </si>
  <si>
    <t>g6p_c + udpg_c --&gt; h_c + tre6p_c + udp_c</t>
  </si>
  <si>
    <t>2.4.1.15</t>
  </si>
  <si>
    <t>R00836</t>
  </si>
  <si>
    <t>r_0195</t>
  </si>
  <si>
    <t>TREH_v</t>
  </si>
  <si>
    <t>alpha,alpha-trehalase</t>
  </si>
  <si>
    <t>h2o_v + tre_v --&gt; 2.0 glc__D_v</t>
  </si>
  <si>
    <t>rt0212 or rt0008</t>
  </si>
  <si>
    <t>3.2.1.28</t>
  </si>
  <si>
    <t>R00010</t>
  </si>
  <si>
    <t>r_0193</t>
  </si>
  <si>
    <t>TREt_c_v</t>
  </si>
  <si>
    <t>trehalose transport</t>
  </si>
  <si>
    <t>tre_c &lt;=&gt; tre_v</t>
  </si>
  <si>
    <t>r_2080</t>
  </si>
  <si>
    <t>TREtps_e</t>
  </si>
  <si>
    <t>trehalose transporter</t>
  </si>
  <si>
    <t>h_c + tre_c &lt;=&gt; h_e + tre_e</t>
  </si>
  <si>
    <t>r_2079</t>
  </si>
  <si>
    <t>TROPNDH_c</t>
  </si>
  <si>
    <t>tropine dehydrogenase</t>
  </si>
  <si>
    <t>nadp_c + tropn_c &lt;=&gt; h_c + nadph_c + tropne_c</t>
  </si>
  <si>
    <t>rt0537</t>
  </si>
  <si>
    <t>1.1.1.206</t>
  </si>
  <si>
    <t>R02832</t>
  </si>
  <si>
    <t>TRPDC_c</t>
  </si>
  <si>
    <t>L-tryptophan decarboxy-lyase</t>
  </si>
  <si>
    <t>h_c + trp__L_c &lt;=&gt; co2_c + trypta_c</t>
  </si>
  <si>
    <t>rt1736</t>
  </si>
  <si>
    <t>R00685</t>
  </si>
  <si>
    <t>rxn00484_c0</t>
  </si>
  <si>
    <t>TRPO2_c</t>
  </si>
  <si>
    <t>L-tryptophan:oxygen 2,3-oxidoreductase (decyclizing)</t>
  </si>
  <si>
    <t>o2_c + trp__L_c --&gt; Lfmkynr_c</t>
  </si>
  <si>
    <t>rt7555</t>
  </si>
  <si>
    <t>1.13.11.11</t>
  </si>
  <si>
    <t>R00678</t>
  </si>
  <si>
    <t>r_0694</t>
  </si>
  <si>
    <t>TRPS1_c</t>
  </si>
  <si>
    <t>tryptophan synthase (indoleglycerol phosphate)</t>
  </si>
  <si>
    <t>3ig3p_c + ser__L_c --&gt; g3p_c + h2o_c + trp__L_c</t>
  </si>
  <si>
    <t>rt0894</t>
  </si>
  <si>
    <t>4.2.1.20</t>
  </si>
  <si>
    <t>R02722</t>
  </si>
  <si>
    <t>r_1055</t>
  </si>
  <si>
    <t>TRPTA_c</t>
  </si>
  <si>
    <t>tryptophan transaminase</t>
  </si>
  <si>
    <t>akg_c + trp__L_c --&gt; glu__L_c + indpyr_c</t>
  </si>
  <si>
    <t>rt7471</t>
  </si>
  <si>
    <t>2.6.1.27</t>
  </si>
  <si>
    <t>R00684</t>
  </si>
  <si>
    <t>r_1056</t>
  </si>
  <si>
    <t>TRPTRS_c</t>
  </si>
  <si>
    <t>tryptophanyl-tRNA synthetase</t>
  </si>
  <si>
    <t>atp_c + trnatrp_c + trp__L_c --&gt; amp_c + ppi_c + trptrna_c</t>
  </si>
  <si>
    <t>rt6341</t>
  </si>
  <si>
    <t>6.1.1.2</t>
  </si>
  <si>
    <t>R03664</t>
  </si>
  <si>
    <t>r_1057</t>
  </si>
  <si>
    <t>TRPTRS_m</t>
  </si>
  <si>
    <t>atp_m + trnatrp_m + trp__L_m --&gt; amp_m + ppi_m + trptrna_m</t>
  </si>
  <si>
    <t>rt7165</t>
  </si>
  <si>
    <t>r_1058</t>
  </si>
  <si>
    <t>TRPt_c_m</t>
  </si>
  <si>
    <t>tryptophan transport</t>
  </si>
  <si>
    <t>trp__L_c --&gt; trp__L_m</t>
  </si>
  <si>
    <t>r_2082</t>
  </si>
  <si>
    <t>TTCCOAt_c_en</t>
  </si>
  <si>
    <t>tetracosanoyl-CoA transport</t>
  </si>
  <si>
    <t>ttccoa_en &lt;=&gt; ttccoa_c</t>
  </si>
  <si>
    <t>r_3614</t>
  </si>
  <si>
    <t>TTCCOAt_c_l</t>
  </si>
  <si>
    <t>tetracosanoyl-CoA transport, lipid particle-cytoplasm</t>
  </si>
  <si>
    <t>ttccoa_l &lt;=&gt; ttccoa_c</t>
  </si>
  <si>
    <t>r_3599</t>
  </si>
  <si>
    <t>TTCCOAt_c_r</t>
  </si>
  <si>
    <t>ttccoa_c &lt;=&gt; ttccoa_r</t>
  </si>
  <si>
    <t>r_2063</t>
  </si>
  <si>
    <t>TTCCOAt_c_rm</t>
  </si>
  <si>
    <t>ttccoa_c &lt;=&gt; ttccoa_rm</t>
  </si>
  <si>
    <t>r_3523</t>
  </si>
  <si>
    <t>TTDCAt_c_e</t>
  </si>
  <si>
    <t>myristate (n-C14:0) transport</t>
  </si>
  <si>
    <t>ttdca_e &lt;=&gt; ttdca_c</t>
  </si>
  <si>
    <t>r_1777</t>
  </si>
  <si>
    <t>TTDCAt_c_rm</t>
  </si>
  <si>
    <t>myristate transport</t>
  </si>
  <si>
    <t>ttdca_c &lt;=&gt; ttdca_rm</t>
  </si>
  <si>
    <t>r_3509</t>
  </si>
  <si>
    <t>TTDCAt_c_x</t>
  </si>
  <si>
    <t>ttdca_c &lt;=&gt; ttdca_x</t>
  </si>
  <si>
    <t>r_1772</t>
  </si>
  <si>
    <t>TTDCAt_l_rm</t>
  </si>
  <si>
    <t>ttdca_rm &lt;=&gt; ttdca_l</t>
  </si>
  <si>
    <t>r_3682</t>
  </si>
  <si>
    <t>TYRCBOX_x</t>
  </si>
  <si>
    <t>tyrosine carboxy-lyase</t>
  </si>
  <si>
    <t>h_x + tyr__L_x &lt;=&gt; co2_x + tym_x</t>
  </si>
  <si>
    <t>rt5309</t>
  </si>
  <si>
    <t>4.1.1.25</t>
  </si>
  <si>
    <t>R00736</t>
  </si>
  <si>
    <t>TYRTA_c</t>
  </si>
  <si>
    <t>tyrosine transaminase</t>
  </si>
  <si>
    <t>34hpp_c + glu__L_c &lt;=&gt; akg_c + tyr__L_c</t>
  </si>
  <si>
    <t>rt7471 or rt7697</t>
  </si>
  <si>
    <t>R00734</t>
  </si>
  <si>
    <t>r_1063</t>
  </si>
  <si>
    <t>TYRTA_m</t>
  </si>
  <si>
    <t>34hpp_m + glu__L_m --&gt; akg_m + tyr__L_m</t>
  </si>
  <si>
    <t>TYRTAi_x</t>
  </si>
  <si>
    <t>34hpp_x + glu__L_x --&gt; akg_x + tyr__L_x</t>
  </si>
  <si>
    <t>rt0568 or rt1784 or rt5562</t>
  </si>
  <si>
    <t>r_1065</t>
  </si>
  <si>
    <t>TYRTRS_c</t>
  </si>
  <si>
    <t>tyrosyl-tRNA synthetase</t>
  </si>
  <si>
    <t>atp_c + trnatyr_c + tyr__L_c --&gt; amp_c + ppi_c + tyrtrna_c</t>
  </si>
  <si>
    <t>rt8273</t>
  </si>
  <si>
    <t>6.1.1.1</t>
  </si>
  <si>
    <t>R02918</t>
  </si>
  <si>
    <t>r_1066</t>
  </si>
  <si>
    <t>TYRTRS_m</t>
  </si>
  <si>
    <t>atp_m + trnatyr_m + tyr__L_m --&gt; amp_m + ppi_m + tyrtrna_m</t>
  </si>
  <si>
    <t>rt4769</t>
  </si>
  <si>
    <t>r_1067</t>
  </si>
  <si>
    <t>TYRt_c_m</t>
  </si>
  <si>
    <t>tyrosine transport</t>
  </si>
  <si>
    <t>tyr__L_c --&gt; tyr__L_m</t>
  </si>
  <si>
    <t>r_2086</t>
  </si>
  <si>
    <t>TYRt_c_v</t>
  </si>
  <si>
    <t>L-tyrosine transport</t>
  </si>
  <si>
    <t>r_1220</t>
  </si>
  <si>
    <t>TYRt_c_x</t>
  </si>
  <si>
    <t>tyr__L_c &lt;=&gt; tyr__L_x</t>
  </si>
  <si>
    <t>r_2087</t>
  </si>
  <si>
    <t>TYRtpa_v</t>
  </si>
  <si>
    <t>h_v + tyr__L_c --&gt; h_c + tyr__L_v</t>
  </si>
  <si>
    <t>rt0111 or rt7819</t>
  </si>
  <si>
    <t>r_1221</t>
  </si>
  <si>
    <t>TYRtps_v</t>
  </si>
  <si>
    <t>h_v + tyr__L_v --&gt; h_c + tyr__L_c</t>
  </si>
  <si>
    <t>r_1222</t>
  </si>
  <si>
    <t>UAGDP_c</t>
  </si>
  <si>
    <t>UDP-N-acetylglucosamine diphosphorylase</t>
  </si>
  <si>
    <t>acgam1p_c + h_c + utp_c &lt;=&gt; ppi_c + uacgam_c</t>
  </si>
  <si>
    <t>rt0711</t>
  </si>
  <si>
    <t>2.7.7.23</t>
  </si>
  <si>
    <t>R00416</t>
  </si>
  <si>
    <t>r_1069</t>
  </si>
  <si>
    <t>UDPG4E_c</t>
  </si>
  <si>
    <t>UDPglucose 4-epimerase</t>
  </si>
  <si>
    <t>udpg_c &lt;=&gt; udpgal_c</t>
  </si>
  <si>
    <t>rt0601</t>
  </si>
  <si>
    <t>5.1.3.2</t>
  </si>
  <si>
    <t>R00291</t>
  </si>
  <si>
    <t>r_1070</t>
  </si>
  <si>
    <t>UDPGALt_c_g</t>
  </si>
  <si>
    <t>UDPgalactose transport</t>
  </si>
  <si>
    <t>udpgal_c --&gt; udpgal_g</t>
  </si>
  <si>
    <t>rt7574</t>
  </si>
  <si>
    <t>r_1271</t>
  </si>
  <si>
    <t>UDPGD_c</t>
  </si>
  <si>
    <t>UDP-D-glucose 6-dehydrogenase</t>
  </si>
  <si>
    <t>h2o_c + 2.0 nad_c + udpg_c --&gt; 3.0 h_c + 2.0 nadh_c + udpglcur_c</t>
  </si>
  <si>
    <t>rt3408</t>
  </si>
  <si>
    <t>1.1.1.22</t>
  </si>
  <si>
    <t>R00286</t>
  </si>
  <si>
    <t>UDPGLDC_c</t>
  </si>
  <si>
    <t>UDP-D-glucuronate carboxy-lyase (UDP-D-xylose-forming)</t>
  </si>
  <si>
    <t>h_c + udpglcur_c --&gt; co2_c + udpxyl_c</t>
  </si>
  <si>
    <t>rt7050</t>
  </si>
  <si>
    <t>4.1.1.35</t>
  </si>
  <si>
    <t>R01384</t>
  </si>
  <si>
    <t>UGLT_c</t>
  </si>
  <si>
    <t>UDPglucose--hexose-1-phosphate uridylyltransferase</t>
  </si>
  <si>
    <t>gal1p_c + udpg_c --&gt; g1p_c + udpgal_c</t>
  </si>
  <si>
    <t>R00955</t>
  </si>
  <si>
    <t>r_1071</t>
  </si>
  <si>
    <t>UMPK_c</t>
  </si>
  <si>
    <t>UMP kinase</t>
  </si>
  <si>
    <t>atp_c + ump_c --&gt; adp_c + udp_c</t>
  </si>
  <si>
    <t>rt4822</t>
  </si>
  <si>
    <t>2.7.4.4</t>
  </si>
  <si>
    <t>R00158</t>
  </si>
  <si>
    <t>r_1072</t>
  </si>
  <si>
    <t>UMPK_n</t>
  </si>
  <si>
    <t>atp_n + ump_n --&gt; adp_n + udp_n</t>
  </si>
  <si>
    <t>r_1073</t>
  </si>
  <si>
    <t>UMPt_c_n</t>
  </si>
  <si>
    <t>UMP transport</t>
  </si>
  <si>
    <t>ump_c &lt;=&gt; ump_n</t>
  </si>
  <si>
    <t>r_2089</t>
  </si>
  <si>
    <t>UNK3_c</t>
  </si>
  <si>
    <t>2-keto-4-methylthiobutyrate transamination</t>
  </si>
  <si>
    <t>2kmb_c + glu__L_c --&gt; akg_c + met__L_c</t>
  </si>
  <si>
    <t>rt6242 or rt5646 or rt7471 or rt7697</t>
  </si>
  <si>
    <t>2.6.1.5</t>
  </si>
  <si>
    <t>R07396</t>
  </si>
  <si>
    <t>r_0026</t>
  </si>
  <si>
    <t>UPP3MT_2_c</t>
  </si>
  <si>
    <t>uroporphyrinogen methyltransferase</t>
  </si>
  <si>
    <t>2.0 amet_c + uppg3_c --&gt; 2.0 ahcys_c + dhsch_c + h_c</t>
  </si>
  <si>
    <t>rt2682</t>
  </si>
  <si>
    <t>2.1.1.107</t>
  </si>
  <si>
    <t>R03194</t>
  </si>
  <si>
    <t>r_1082</t>
  </si>
  <si>
    <t>UPP3S_c</t>
  </si>
  <si>
    <t>uroporphyrinogen-III synthase</t>
  </si>
  <si>
    <t>hmbil_c --&gt; h2o_c + uppg3_c</t>
  </si>
  <si>
    <t>rt2147</t>
  </si>
  <si>
    <t>4.2.1.75</t>
  </si>
  <si>
    <t>R03165</t>
  </si>
  <si>
    <t>r_1083</t>
  </si>
  <si>
    <t>UPPDC1_c</t>
  </si>
  <si>
    <t>uroporphyrinogen decarboxylase (uroporphyrinogen III)</t>
  </si>
  <si>
    <t>4.0 h_c + uppg3_c --&gt; 4.0 co2_c + cpppg3_c</t>
  </si>
  <si>
    <t>rt5811</t>
  </si>
  <si>
    <t>4.1.1.37</t>
  </si>
  <si>
    <t>R03197</t>
  </si>
  <si>
    <t>r_1081</t>
  </si>
  <si>
    <t>UPPRT_c</t>
  </si>
  <si>
    <t>uracil phosphoribosyltransferase</t>
  </si>
  <si>
    <t>prpp_c + ura_c --&gt; ppi_c + ump_c</t>
  </si>
  <si>
    <t>rt5873 or rt6727</t>
  </si>
  <si>
    <t>2.4.2.9</t>
  </si>
  <si>
    <t>R00966</t>
  </si>
  <si>
    <t>r_1074</t>
  </si>
  <si>
    <t>URAtps_e</t>
  </si>
  <si>
    <t>uracil transport</t>
  </si>
  <si>
    <t>h_e + ura_e --&gt; h_c + ura_c</t>
  </si>
  <si>
    <t>rt4541</t>
  </si>
  <si>
    <t>r_1272</t>
  </si>
  <si>
    <t>UREASE_c</t>
  </si>
  <si>
    <t>urea carboxylase</t>
  </si>
  <si>
    <t>atp_c + hco3_c + urea_c --&gt; adp_c + allphn_c + h_c + pi_c</t>
  </si>
  <si>
    <t>R00774</t>
  </si>
  <si>
    <t>r_1075</t>
  </si>
  <si>
    <t>UREA_c</t>
  </si>
  <si>
    <t>urease</t>
  </si>
  <si>
    <t>h2o_c + 2.0 h_c + urea_c &lt;=&gt; co2_c + 2.0 nh4_c</t>
  </si>
  <si>
    <t>rt2839</t>
  </si>
  <si>
    <t>R00131</t>
  </si>
  <si>
    <t>R-UREASE-45-RXN-45-L2R_c0</t>
  </si>
  <si>
    <t>UREAtps_e</t>
  </si>
  <si>
    <t>urea transport</t>
  </si>
  <si>
    <t>2.0 h_e + urea_e &lt;=&gt; 2.0 h_c + urea_c</t>
  </si>
  <si>
    <t>rt7439</t>
  </si>
  <si>
    <t>r_1273</t>
  </si>
  <si>
    <t>URIDK2_n</t>
  </si>
  <si>
    <t>uridylate kinase (dUMP)</t>
  </si>
  <si>
    <t>atp_n + dump_n --&gt; adp_n + dudp_n</t>
  </si>
  <si>
    <t>R02098</t>
  </si>
  <si>
    <t>r_1080</t>
  </si>
  <si>
    <t>URIDK2i_c</t>
  </si>
  <si>
    <t>atp_c + dump_c --&gt; adp_c + dudp_c</t>
  </si>
  <si>
    <t>r_1079</t>
  </si>
  <si>
    <t>URIH_c</t>
  </si>
  <si>
    <t>uridine hydrolase</t>
  </si>
  <si>
    <t>h2o_c + uri_c --&gt; rib__D_c + ura_c</t>
  </si>
  <si>
    <t>rt4016 or rt5402</t>
  </si>
  <si>
    <t>R01080</t>
  </si>
  <si>
    <t>r_4045</t>
  </si>
  <si>
    <t>URIK1_c</t>
  </si>
  <si>
    <t>uridine kinase (ATP:uridine)</t>
  </si>
  <si>
    <t>atp_c + uri_c --&gt; adp_c + h_c + ump_c</t>
  </si>
  <si>
    <t>R00964</t>
  </si>
  <si>
    <t>r_1077</t>
  </si>
  <si>
    <t>URIK2_c</t>
  </si>
  <si>
    <t>uridine kinase (GTP:uridine)</t>
  </si>
  <si>
    <t>gtp_c + uri_c --&gt; gdp_c + h_c + ump_c</t>
  </si>
  <si>
    <t>R00968</t>
  </si>
  <si>
    <t>r_1078</t>
  </si>
  <si>
    <t>rt6153</t>
  </si>
  <si>
    <t>URItps_e</t>
  </si>
  <si>
    <t>uridine transport</t>
  </si>
  <si>
    <t>h_e + uri_e --&gt; h_c + uri_c</t>
  </si>
  <si>
    <t>rt1991</t>
  </si>
  <si>
    <t>r_1274</t>
  </si>
  <si>
    <t>URO_c</t>
  </si>
  <si>
    <t>urate:oxygen oxidoreductase</t>
  </si>
  <si>
    <t>rt2202</t>
  </si>
  <si>
    <t>R02106</t>
  </si>
  <si>
    <t>rxn01523_c0</t>
  </si>
  <si>
    <t>UTPUMPtp_m</t>
  </si>
  <si>
    <t>UTP/UMP antiport</t>
  </si>
  <si>
    <t>2.0 h_c + ump_m + utp_c --&gt; 2.0 h_m + ump_c + utp_m</t>
  </si>
  <si>
    <t>r_1276</t>
  </si>
  <si>
    <t>UTPt_c_m</t>
  </si>
  <si>
    <t>UTP transport</t>
  </si>
  <si>
    <t>fmn_m + h_c + ump_m + utp_c --&gt; fmn_c + h_m + ump_c + utp_m</t>
  </si>
  <si>
    <t>r_1275</t>
  </si>
  <si>
    <t>VALTA_c</t>
  </si>
  <si>
    <t>akg_c + val__L_c &lt;=&gt; 3mob_c + glu__L_c</t>
  </si>
  <si>
    <t>R01214</t>
  </si>
  <si>
    <t>r_1087</t>
  </si>
  <si>
    <t>VALTA_m</t>
  </si>
  <si>
    <t>akg_m + val__L_m &lt;=&gt; 3mob_m + glu__L_m</t>
  </si>
  <si>
    <t>r_1088</t>
  </si>
  <si>
    <t>VALTRS_c</t>
  </si>
  <si>
    <t>valyl-tRNA synthetase</t>
  </si>
  <si>
    <t>atp_c + trnaval_c + val__L_c --&gt; amp_c + ppi_c + valtrna_c</t>
  </si>
  <si>
    <t>rt8160</t>
  </si>
  <si>
    <t>6.1.1.9</t>
  </si>
  <si>
    <t>R03665</t>
  </si>
  <si>
    <t>r_1089</t>
  </si>
  <si>
    <t>VALTRS_m</t>
  </si>
  <si>
    <t>atp_m + trnaval_m + val__L_m --&gt; amp_m + ppi_m + valtrna_m</t>
  </si>
  <si>
    <t>r_1090</t>
  </si>
  <si>
    <t>VALt_c_m</t>
  </si>
  <si>
    <t>valine transport</t>
  </si>
  <si>
    <t>val__L_c &lt;=&gt; val__L_m</t>
  </si>
  <si>
    <t>r_2093</t>
  </si>
  <si>
    <t>VALtps_e</t>
  </si>
  <si>
    <t>L-valine transport</t>
  </si>
  <si>
    <t>h_e + val__L_e &lt;=&gt; h_c + val__L_c</t>
  </si>
  <si>
    <t>r_1224</t>
  </si>
  <si>
    <t>VANLLOX_x</t>
  </si>
  <si>
    <t>vanillyl alcohol oxidase</t>
  </si>
  <si>
    <t>o2_x + vanll_x --&gt; h2o2_x + vanln_x</t>
  </si>
  <si>
    <t>rt7726</t>
  </si>
  <si>
    <t>1.1.3.38</t>
  </si>
  <si>
    <t>R02877</t>
  </si>
  <si>
    <t>XAND_c</t>
  </si>
  <si>
    <t>xanthine:NAD+ oxidoreductase</t>
  </si>
  <si>
    <t>h2o_c + nad_c + xan_c &lt;=&gt; h_c + nadh_c + urate_c</t>
  </si>
  <si>
    <t>R02103</t>
  </si>
  <si>
    <t>rxn01522_c0</t>
  </si>
  <si>
    <t>XANt_c_e</t>
  </si>
  <si>
    <t>xanthine transport</t>
  </si>
  <si>
    <t>xan_e &lt;=&gt; xan_c</t>
  </si>
  <si>
    <t>r_2101</t>
  </si>
  <si>
    <t>XPPT_c</t>
  </si>
  <si>
    <t>xanthine phosphoribosyltransferase</t>
  </si>
  <si>
    <t>prpp_c + xan_c --&gt; ppi_c + xmp_c</t>
  </si>
  <si>
    <t>rt4077</t>
  </si>
  <si>
    <t>R02142</t>
  </si>
  <si>
    <t>r_1091</t>
  </si>
  <si>
    <t>XTSNt_c_e</t>
  </si>
  <si>
    <t>xanthosine transport</t>
  </si>
  <si>
    <t>xtsn_e --&gt; xtsn_c</t>
  </si>
  <si>
    <t>r_2103</t>
  </si>
  <si>
    <t>XU5PFGT_c</t>
  </si>
  <si>
    <t>D-Xylulose-5-phosphate:formaldehyde glycolaldehydetransferase</t>
  </si>
  <si>
    <t>dha_c + g3p_c &lt;=&gt; fald_c + xu5p__D_c</t>
  </si>
  <si>
    <t>R01440</t>
  </si>
  <si>
    <t>rxn01048_c0</t>
  </si>
  <si>
    <t>XYLI1_c</t>
  </si>
  <si>
    <t>xylose isomerase</t>
  </si>
  <si>
    <t>xyl__D_c &lt;=&gt; xylu__D_c</t>
  </si>
  <si>
    <t>rt5360 or rt0738</t>
  </si>
  <si>
    <t>5.3.1.5</t>
  </si>
  <si>
    <t>R01432</t>
  </si>
  <si>
    <t>XYLI2_c</t>
  </si>
  <si>
    <t>glc__D_c --&gt; fru_c</t>
  </si>
  <si>
    <t>R00307</t>
  </si>
  <si>
    <t>XYLK_c</t>
  </si>
  <si>
    <t>xylulokinase</t>
  </si>
  <si>
    <t>atp_c + xylu__D_c --&gt; adp_c + h_c + xu5p__D_c</t>
  </si>
  <si>
    <t>rt8482</t>
  </si>
  <si>
    <t>2.7.1.17</t>
  </si>
  <si>
    <t>R01639</t>
  </si>
  <si>
    <t>r_1094</t>
  </si>
  <si>
    <t>XYLRy_c</t>
  </si>
  <si>
    <t>Xylose reductase</t>
  </si>
  <si>
    <t>h_c + nadph_c + xyl__D_c &lt;=&gt; nadp_c + xylt_c</t>
  </si>
  <si>
    <t>1.1.1.307</t>
  </si>
  <si>
    <t>R01431</t>
  </si>
  <si>
    <t>XYLTOR_c</t>
  </si>
  <si>
    <t>Xylitol oxidoreductase (D-xylulose forming)</t>
  </si>
  <si>
    <t>R01896</t>
  </si>
  <si>
    <t>XYLTt_c_e</t>
  </si>
  <si>
    <t>xylitol transport</t>
  </si>
  <si>
    <t>xylt_e &lt;=&gt; xylt_c</t>
  </si>
  <si>
    <t>r_2105</t>
  </si>
  <si>
    <t>XYLURx_c</t>
  </si>
  <si>
    <t>Xylulose reductase (NADH)</t>
  </si>
  <si>
    <t>h_c + nadh_c + xylu__L_c &lt;=&gt; nad_c + xylt_c</t>
  </si>
  <si>
    <t>R05831</t>
  </si>
  <si>
    <t>XYLURy_c</t>
  </si>
  <si>
    <t>Xylulose reductase (NADPH)</t>
  </si>
  <si>
    <t>rt0620 or rt0736</t>
  </si>
  <si>
    <t>1.1.1.10</t>
  </si>
  <si>
    <t>R01904</t>
  </si>
  <si>
    <t>XYLt_c_e</t>
  </si>
  <si>
    <t>D-xylose transport</t>
  </si>
  <si>
    <t>xyl__D_e &lt;=&gt; xyl__D_c</t>
  </si>
  <si>
    <t>r_1719</t>
  </si>
  <si>
    <t>YUMPS_c</t>
  </si>
  <si>
    <t>yUMP synthetase</t>
  </si>
  <si>
    <t>r5p_c + ura_c &lt;=&gt; h2o_c + psd5p_c</t>
  </si>
  <si>
    <t>rt6068 or rt7720 or rt8055</t>
  </si>
  <si>
    <t>4.2.1.70</t>
  </si>
  <si>
    <t>R01055</t>
  </si>
  <si>
    <t>r_1095</t>
  </si>
  <si>
    <t>ZEAEPOX1_c</t>
  </si>
  <si>
    <t>zeaxanthin epoxidase, step 1</t>
  </si>
  <si>
    <t>2.0 fdxrd_c + 2.0 h_c + o2_c + zeax_c --&gt; anxan_c + 2.0 fdxox_c + h2o_c</t>
  </si>
  <si>
    <t>rt3591 or rt3595 or rt0235</t>
  </si>
  <si>
    <t>ZEAEPOX2_c</t>
  </si>
  <si>
    <t>zeaxanthin epoxidase, step 2</t>
  </si>
  <si>
    <t>anxan_c + 2.0 fdxrd_c + 2.0 h_c + o2_c --&gt; 2.0 fdxox_c + h2o_c + vioxan_c</t>
  </si>
  <si>
    <t>ZN2t_c_e</t>
  </si>
  <si>
    <t>Zn2+ transport</t>
  </si>
  <si>
    <t>zn2_e --&gt; zn2_c</t>
  </si>
  <si>
    <t>ZYM161t_en_rm</t>
  </si>
  <si>
    <t>zymosteryl palmitoleate transport</t>
  </si>
  <si>
    <t>zym161_rm &lt;=&gt; zym161_en</t>
  </si>
  <si>
    <t>r_3927</t>
  </si>
  <si>
    <t>ZYM161t_l_rm</t>
  </si>
  <si>
    <t>zym161_rm &lt;=&gt; zym161_l</t>
  </si>
  <si>
    <t>r_3729</t>
  </si>
  <si>
    <t>ZYM181t_en_rm</t>
  </si>
  <si>
    <t>zymosteryl oleate transport</t>
  </si>
  <si>
    <t>zym181_rm &lt;=&gt; zym181_en</t>
  </si>
  <si>
    <t>r_3928</t>
  </si>
  <si>
    <t>ZYM181t_l_rm</t>
  </si>
  <si>
    <t>zym181_rm &lt;=&gt; zym181_l</t>
  </si>
  <si>
    <t>r_3730</t>
  </si>
  <si>
    <t>ZYMSTt_c_en</t>
  </si>
  <si>
    <t>zymosterol transport</t>
  </si>
  <si>
    <t>zymst_en &lt;=&gt; zymst_c</t>
  </si>
  <si>
    <t>r_2107</t>
  </si>
  <si>
    <t>ZYMSTt_c_rm</t>
  </si>
  <si>
    <t>zymst_c &lt;=&gt; zymst_rm</t>
  </si>
  <si>
    <t>r_3553</t>
  </si>
  <si>
    <t>ZYMSTt_l_rm</t>
  </si>
  <si>
    <t>zymst_rm &lt;=&gt; zymst_l</t>
  </si>
  <si>
    <t>r_3720</t>
  </si>
  <si>
    <t>compACYLCOA_c</t>
  </si>
  <si>
    <t>Composition of acyl-CoA</t>
  </si>
  <si>
    <t>0.01875 docoscoa_c + 0.355664 linocoa_c + 0.087612 linolncoa_c + 0.207129 odecoa_c + 0.1694 pmtcoa_c + 0.112806 stcoa_c + 0.048639 ttccoa_c &lt;=&gt; acylcoa_c</t>
  </si>
  <si>
    <t>compACYLCOA_l</t>
  </si>
  <si>
    <t>0.01875 docoscoa_l + 0.355664 linocoa_l + 0.087612 linolncoa_l + 0.207129 odecoa_l + 0.1694 pmtcoa_l + 0.112806 stcoa_l + 0.048639 ttccoa_l &lt;=&gt; acylcoa_l</t>
  </si>
  <si>
    <t>compACYLCOA_m</t>
  </si>
  <si>
    <t>0.01875 docoscoa_m + 0.355664 linocoa_m + 0.087612 linolncoa_m + 0.207129 odecoa_m + 0.1694 pmtcoa_m + 0.112806 stcoa_m + 0.048639 ttccoa_m &lt;=&gt; acylcoa_m</t>
  </si>
  <si>
    <t>compACYLCOA_r</t>
  </si>
  <si>
    <t>0.01875 docoscoa_r + 0.355664 linocoa_r + 0.087612 linolncoa_r + 0.207129 odecoa_r + 0.1694 pmtcoa_r + 0.112806 stcoa_r + 0.048639 ttccoa_r &lt;=&gt; acylcoa_r</t>
  </si>
  <si>
    <t>compACYLCOA_rm</t>
  </si>
  <si>
    <t>0.01875 docoscoa_rm + 0.355664 linocoa_rm + 0.087612 linolncoa_rm + 0.207129 odecoa_rm + 0.1694 pmtcoa_rm + 0.112806 stcoa_rm + 0.048639 ttccoa_rm &lt;=&gt; acylcoa_rm</t>
  </si>
  <si>
    <t>compACYLCOA_x</t>
  </si>
  <si>
    <t>0.01875 docoscoa_x + 0.355664 linocoa_x + 0.087612 linolncoa_x + 0.207129 odecoa_x + 0.1694 pmtcoa_x + 0.112806 stcoa_x + 0.048639 ttccoa_x &lt;=&gt; acylcoa_x</t>
  </si>
  <si>
    <t>compCER_g</t>
  </si>
  <si>
    <t>Composition of ceramide</t>
  </si>
  <si>
    <t>0.25 cer1_24_g + 0.25 cer1_26_g + 0.25 cer2A_24_g + 0.25 cer2A_26_g &lt;=&gt; cer_g</t>
  </si>
  <si>
    <t>compCER_m</t>
  </si>
  <si>
    <t>0.25 cer1_24_m + 0.25 cer1_26_m + 0.25 cer2A_24_m + 0.25 cer2A_26_m &lt;=&gt; cer_m</t>
  </si>
  <si>
    <t>compCER_r</t>
  </si>
  <si>
    <t>0.25 cer1_24_r + 0.25 cer1_26_r + 0.25 cer2A_24_r + 0.25 cer2A_26_r &lt;=&gt; cer_r</t>
  </si>
  <si>
    <t>compFALPD_en</t>
  </si>
  <si>
    <t>Composition of fatty acid (from lipid)</t>
  </si>
  <si>
    <t>0.01875 docosa_en + 0.1694 hdca_en + 0.355664 linoea_en + 0.087612 linolen_en + 0.112806 ocdca_en + 0.207129 ocdcea_en + 0.048639 ttcosa_en &lt;=&gt; falpd_en</t>
  </si>
  <si>
    <t>compFALPD_m</t>
  </si>
  <si>
    <t>0.01875 docosa_m + 0.1694 hdca_m + 0.355664 linoea_m + 0.087612 linolen_m + 0.112806 ocdca_m + 0.207129 ocdcea_m + 0.048639 ttcosa_m &lt;=&gt; falpd_m</t>
  </si>
  <si>
    <t>compFALPD_mm</t>
  </si>
  <si>
    <t>0.01875 docosa_mm + 0.1694 hdca_mm + 0.355664 linoea_mm + 0.087612 linolen_mm + 0.112806 ocdca_mm + 0.207129 ocdcea_mm + 0.048639 ttcosa_mm &lt;=&gt; falpd_mm</t>
  </si>
  <si>
    <t>compFALPD_rm</t>
  </si>
  <si>
    <t>0.01875 docosa_rm + 0.1694 hdca_rm + 0.355664 linoea_rm + 0.087612 linolen_rm + 0.112806 ocdca_rm + 0.207129 ocdcea_rm + 0.048639 ttcosa_rm &lt;=&gt; falpd_rm</t>
  </si>
  <si>
    <t>uniDOLDP_l</t>
  </si>
  <si>
    <t>Dolichol composition (uniform)</t>
  </si>
  <si>
    <t>pren14dp_l + pren15dp_l + pren16dp_l + pren17dp_l + pren18dp_l + pren19dp_l + pren20dp_l + pren21dp_l + pren22dp_l --&gt; 9.0 doldp_l</t>
  </si>
  <si>
    <t>formula</t>
  </si>
  <si>
    <t>charge</t>
  </si>
  <si>
    <t>biocyc</t>
  </si>
  <si>
    <t>chebi</t>
  </si>
  <si>
    <t>kegg.compound</t>
  </si>
  <si>
    <t>pubchem.compound</t>
  </si>
  <si>
    <t>seed.compound</t>
  </si>
  <si>
    <t>kegg.glycan</t>
  </si>
  <si>
    <t>10fthf_c</t>
  </si>
  <si>
    <t>10-formyl-THF</t>
  </si>
  <si>
    <t>C20H21N7O7</t>
  </si>
  <si>
    <t>META:10-FORMYL-THF</t>
  </si>
  <si>
    <t>CHEBI:57454</t>
  </si>
  <si>
    <t>C00234</t>
  </si>
  <si>
    <t>6326742</t>
  </si>
  <si>
    <t>cpd00201</t>
  </si>
  <si>
    <t>YMDB00080</t>
  </si>
  <si>
    <t>s_0120</t>
  </si>
  <si>
    <t>10fthf_m</t>
  </si>
  <si>
    <t>s_0121</t>
  </si>
  <si>
    <t>12bzq_e</t>
  </si>
  <si>
    <t>1,2-benzoquinone</t>
  </si>
  <si>
    <t>C6H4O2</t>
  </si>
  <si>
    <t>META:CPD-385</t>
  </si>
  <si>
    <t>C02351</t>
  </si>
  <si>
    <t>11421</t>
  </si>
  <si>
    <t>cpd01569</t>
  </si>
  <si>
    <t>12d3k5m_c</t>
  </si>
  <si>
    <t>1,2-Dihydroxy-5-(methylthio)pent-1-en-3-one</t>
  </si>
  <si>
    <t>C6H10O3S</t>
  </si>
  <si>
    <t>C15606</t>
  </si>
  <si>
    <t>5462190</t>
  </si>
  <si>
    <t>cpd11255</t>
  </si>
  <si>
    <t>12dag3p_c</t>
  </si>
  <si>
    <t>1,2-diacyl-sn-glycerol 3-phosphate</t>
  </si>
  <si>
    <t>C5H6O8PR2</t>
  </si>
  <si>
    <t>C00416</t>
  </si>
  <si>
    <t>643979</t>
  </si>
  <si>
    <t>cpd11422</t>
  </si>
  <si>
    <t>12dag3p_m</t>
  </si>
  <si>
    <t>13BDglucan_c</t>
  </si>
  <si>
    <t>(1-&gt;3)-beta-D-glucan</t>
  </si>
  <si>
    <t>C6H10O5</t>
  </si>
  <si>
    <t>CHEBI:37671</t>
  </si>
  <si>
    <t>C00965</t>
  </si>
  <si>
    <t>64689</t>
  </si>
  <si>
    <t>cpd11791</t>
  </si>
  <si>
    <t>s_0002</t>
  </si>
  <si>
    <t>manual</t>
  </si>
  <si>
    <t>13BDglucan_e</t>
  </si>
  <si>
    <t>s_0003</t>
  </si>
  <si>
    <t>13BDglucan_en</t>
  </si>
  <si>
    <t>s_0001</t>
  </si>
  <si>
    <t>13dampp_c</t>
  </si>
  <si>
    <t>trimethylenediamine</t>
  </si>
  <si>
    <t>C3H12N2</t>
  </si>
  <si>
    <t>META:CPD-313</t>
  </si>
  <si>
    <t>CHEBI:57484</t>
  </si>
  <si>
    <t>C00986</t>
  </si>
  <si>
    <t>428</t>
  </si>
  <si>
    <t>cpd00726</t>
  </si>
  <si>
    <t>YMDB00042</t>
  </si>
  <si>
    <t>s_1526</t>
  </si>
  <si>
    <t>13dpg_c</t>
  </si>
  <si>
    <t>1,3-bisphospho-D-glycerate</t>
  </si>
  <si>
    <t>C3H4O10P2</t>
  </si>
  <si>
    <t>META:DPG</t>
  </si>
  <si>
    <t>CHEBI:57604</t>
  </si>
  <si>
    <t>C00236</t>
  </si>
  <si>
    <t>439191</t>
  </si>
  <si>
    <t>cpd00203</t>
  </si>
  <si>
    <t>YMDB00672</t>
  </si>
  <si>
    <t>s_0075</t>
  </si>
  <si>
    <t>14dmlanost_c</t>
  </si>
  <si>
    <t>14-demethyllanosterol</t>
  </si>
  <si>
    <t>C29H48O1</t>
  </si>
  <si>
    <t>META:44-DIMETHYL-824-CHOLESTADIENOL</t>
  </si>
  <si>
    <t>CHEBI:18364</t>
  </si>
  <si>
    <t>C05108</t>
  </si>
  <si>
    <t>440559</t>
  </si>
  <si>
    <t>cpd03038</t>
  </si>
  <si>
    <t>YMDB00604</t>
  </si>
  <si>
    <t>s_0122</t>
  </si>
  <si>
    <t>14dmlanost_e</t>
  </si>
  <si>
    <t>s_2766</t>
  </si>
  <si>
    <t>16BDglucan_en</t>
  </si>
  <si>
    <t>(1-&gt;6)-beta-D-glucan</t>
  </si>
  <si>
    <t>CHEBI:27380</t>
  </si>
  <si>
    <t>C02493</t>
  </si>
  <si>
    <t>439737</t>
  </si>
  <si>
    <t>cpd12121</t>
  </si>
  <si>
    <t>s_0004</t>
  </si>
  <si>
    <t>1Dgali_c</t>
  </si>
  <si>
    <t>1-alpha-D-galactosyl-myo-inositol</t>
  </si>
  <si>
    <t>C12H22O11</t>
  </si>
  <si>
    <t>C01235</t>
  </si>
  <si>
    <t>11727586</t>
  </si>
  <si>
    <t>cpd00910</t>
  </si>
  <si>
    <t>1acpc_c</t>
  </si>
  <si>
    <t>1-Aminocyclopropane-1-carboxylate</t>
  </si>
  <si>
    <t>C4H7NO2</t>
  </si>
  <si>
    <t>C01234</t>
  </si>
  <si>
    <t>535</t>
  </si>
  <si>
    <t>cpd00909</t>
  </si>
  <si>
    <t>1agp_l</t>
  </si>
  <si>
    <t>1-Acyl-sn-glycerol 3-phosphate</t>
  </si>
  <si>
    <t>C3H6O6PAcyl</t>
  </si>
  <si>
    <t>C00681</t>
  </si>
  <si>
    <t>cpd00517</t>
  </si>
  <si>
    <t>1agp_rm</t>
  </si>
  <si>
    <t>1agp_vm</t>
  </si>
  <si>
    <t>1agpc_en</t>
  </si>
  <si>
    <t>1-Acyl-sn-glycero-3-phosphocholine</t>
  </si>
  <si>
    <t>C8H19NO6PAcyl</t>
  </si>
  <si>
    <t>C04230</t>
  </si>
  <si>
    <t>cpd02601</t>
  </si>
  <si>
    <t>1agpc_l</t>
  </si>
  <si>
    <t>1agpc_mm</t>
  </si>
  <si>
    <t>1agpc_rm</t>
  </si>
  <si>
    <t>1agpe_en</t>
  </si>
  <si>
    <t>1-Acyl-sn-glycero-3-phosphoethanolamine</t>
  </si>
  <si>
    <t>C5H13NO6PAcyl</t>
  </si>
  <si>
    <t>C04438</t>
  </si>
  <si>
    <t>cpd12547</t>
  </si>
  <si>
    <t>1agpe_l</t>
  </si>
  <si>
    <t>1agpe_mm</t>
  </si>
  <si>
    <t>1agpe_rm</t>
  </si>
  <si>
    <t>1mag_l</t>
  </si>
  <si>
    <t>1-Monoacylglycerol</t>
  </si>
  <si>
    <t>C3H7O3Acyl</t>
  </si>
  <si>
    <t>C01885</t>
  </si>
  <si>
    <t>cpd01297</t>
  </si>
  <si>
    <t>1mag_m</t>
  </si>
  <si>
    <t>1mag_vm</t>
  </si>
  <si>
    <t>1mlcl_mm</t>
  </si>
  <si>
    <t>1-Monolysocardiolipin</t>
  </si>
  <si>
    <t>C9H17O13P2Acyl3</t>
  </si>
  <si>
    <t>1mncam_c</t>
  </si>
  <si>
    <t>1-methylnicotinamide</t>
  </si>
  <si>
    <t>C7H9N2O1</t>
  </si>
  <si>
    <t>META:CPD-396</t>
  </si>
  <si>
    <t>CHEBI:16797</t>
  </si>
  <si>
    <t>C02918</t>
  </si>
  <si>
    <t>457</t>
  </si>
  <si>
    <t>cpd01866</t>
  </si>
  <si>
    <t>YMDB00348</t>
  </si>
  <si>
    <t>s_0087</t>
  </si>
  <si>
    <t>1p3h5c_c</t>
  </si>
  <si>
    <t>1-pyrroline-3-hydroxy-5-carboxylic acid</t>
  </si>
  <si>
    <t>C5H6NO3</t>
  </si>
  <si>
    <t>CHEBI:58509</t>
  </si>
  <si>
    <t>C04281</t>
  </si>
  <si>
    <t>11966267</t>
  </si>
  <si>
    <t>cpd02625</t>
  </si>
  <si>
    <t>YMDB00718</t>
  </si>
  <si>
    <t>s_0116</t>
  </si>
  <si>
    <t>1p3h5c_m</t>
  </si>
  <si>
    <t>s_0117</t>
  </si>
  <si>
    <t>1pyr2c_x</t>
  </si>
  <si>
    <t>1-pyrroline-2-carboxylate</t>
  </si>
  <si>
    <t>C5H6NO2</t>
  </si>
  <si>
    <t>C03564</t>
  </si>
  <si>
    <t>440046</t>
  </si>
  <si>
    <t>cpd02235</t>
  </si>
  <si>
    <t>1pyr4h2c_x</t>
  </si>
  <si>
    <t>1-pyrroline-4-hydroxy-2-carboxylate</t>
  </si>
  <si>
    <t>C04282</t>
  </si>
  <si>
    <t>440282</t>
  </si>
  <si>
    <t>cpd02626</t>
  </si>
  <si>
    <t>1pyr5c_c</t>
  </si>
  <si>
    <t>1-pyrroline-5-carboxylate</t>
  </si>
  <si>
    <t>C5H6N1O2</t>
  </si>
  <si>
    <t>META:L-DELTA1-PYRROLINE_5-CARBOXYLATE</t>
  </si>
  <si>
    <t>CHEBI:17388</t>
  </si>
  <si>
    <t>C03912</t>
  </si>
  <si>
    <t>440162</t>
  </si>
  <si>
    <t>cpd02431</t>
  </si>
  <si>
    <t>YMDB00243</t>
  </si>
  <si>
    <t>s_0118</t>
  </si>
  <si>
    <t>1pyr5c_m</t>
  </si>
  <si>
    <t>s_0119</t>
  </si>
  <si>
    <t>23dhmb_c</t>
  </si>
  <si>
    <t>(R)-2,3-dihydroxy-3-methylbutanoate</t>
  </si>
  <si>
    <t>C5H9O4</t>
  </si>
  <si>
    <t>META:CPD-13357</t>
  </si>
  <si>
    <t>CHEBI:49072</t>
  </si>
  <si>
    <t>C04272</t>
  </si>
  <si>
    <t>440279</t>
  </si>
  <si>
    <t>cpd19030</t>
  </si>
  <si>
    <t>YMDB01070</t>
  </si>
  <si>
    <t>23dhmb_m</t>
  </si>
  <si>
    <t>s_0016</t>
  </si>
  <si>
    <t>23dhmp_c</t>
  </si>
  <si>
    <t>(2R,3R)-2,3-dihydroxy-3-methylpentanoate</t>
  </si>
  <si>
    <t>C6H11O4</t>
  </si>
  <si>
    <t>META:1-KETO-2-METHYLVALERATE</t>
  </si>
  <si>
    <t>CHEBI:49258</t>
  </si>
  <si>
    <t>C06007</t>
  </si>
  <si>
    <t>448154</t>
  </si>
  <si>
    <t>cpd19046</t>
  </si>
  <si>
    <t>YMDB01091</t>
  </si>
  <si>
    <t>23dhmp_m</t>
  </si>
  <si>
    <t>s_0008</t>
  </si>
  <si>
    <t>23dpg_c</t>
  </si>
  <si>
    <t>2,3-bisphospho-D-glyceric acid</t>
  </si>
  <si>
    <t>C3H3O10P2</t>
  </si>
  <si>
    <t>META:23-DIPHOSPHOGLYCERATE</t>
  </si>
  <si>
    <t>CHEBI:58248</t>
  </si>
  <si>
    <t>C01159</t>
  </si>
  <si>
    <t>186004</t>
  </si>
  <si>
    <t>cpd00853</t>
  </si>
  <si>
    <t>YMDB00671</t>
  </si>
  <si>
    <t>s_0140</t>
  </si>
  <si>
    <t>25aics_c</t>
  </si>
  <si>
    <t>5'-phosphoribosyl-4-(N-succinocarboxamide)-5-aminoimidazole</t>
  </si>
  <si>
    <t>C13H15N4O12P1</t>
  </si>
  <si>
    <t>META:P-RIBOSYL-4-SUCCCARB-AMINOIMIDAZOLE</t>
  </si>
  <si>
    <t>CHEBI:58443</t>
  </si>
  <si>
    <t>C04823</t>
  </si>
  <si>
    <t>160666</t>
  </si>
  <si>
    <t>cpd19032</t>
  </si>
  <si>
    <t>YMDB00350</t>
  </si>
  <si>
    <t>s_0299</t>
  </si>
  <si>
    <t>25dhtpp_c</t>
  </si>
  <si>
    <t>2,5-diamino-6-(5-phosphono)ribitylamino-4(3H)-pyrimidinone</t>
  </si>
  <si>
    <t>C9H16N5O8P</t>
  </si>
  <si>
    <t>CHEBI:52957</t>
  </si>
  <si>
    <t>C18910</t>
  </si>
  <si>
    <t>25271619</t>
  </si>
  <si>
    <t>cpd15807</t>
  </si>
  <si>
    <t>YMDB00424</t>
  </si>
  <si>
    <t>s_0142</t>
  </si>
  <si>
    <t>25drapp_c</t>
  </si>
  <si>
    <t>2,5-diamino-4-hydroxy-6-(5-phosphoribosylamino)pyrimidine</t>
  </si>
  <si>
    <t>C9H14N5O8P1</t>
  </si>
  <si>
    <t>META:DIAMINO-OH-PHOSPHORIBOSYLAMINO-PYR</t>
  </si>
  <si>
    <t>CHEBI:58614</t>
  </si>
  <si>
    <t>C01304</t>
  </si>
  <si>
    <t>439480</t>
  </si>
  <si>
    <t>cpd00957</t>
  </si>
  <si>
    <t>YMDB00147</t>
  </si>
  <si>
    <t>s_0141</t>
  </si>
  <si>
    <t>26dap_LL_c</t>
  </si>
  <si>
    <t>LL-2,6-diaminoheptanedioate</t>
  </si>
  <si>
    <t>C7H14N2O4</t>
  </si>
  <si>
    <t>META:LL-DIAMINOPIMELATE</t>
  </si>
  <si>
    <t>C00666</t>
  </si>
  <si>
    <t>439283</t>
  </si>
  <si>
    <t>cpd00504</t>
  </si>
  <si>
    <t>2agpi_rm</t>
  </si>
  <si>
    <t>sn-2-Acyl-1-lysophosphatidylinositol</t>
  </si>
  <si>
    <t>C9H17O11PAcyl</t>
  </si>
  <si>
    <t>2ahbut_m</t>
  </si>
  <si>
    <t>(S)-2-acetyl-2-hydroxybutanoate</t>
  </si>
  <si>
    <t>C6H9O4</t>
  </si>
  <si>
    <t>META:2-ACETO-2-HYDROXY-BUTYRATE</t>
  </si>
  <si>
    <t>CHEBI:49256</t>
  </si>
  <si>
    <t>C06006</t>
  </si>
  <si>
    <t>440875</t>
  </si>
  <si>
    <t>cpd19045</t>
  </si>
  <si>
    <t>YMDB00428</t>
  </si>
  <si>
    <t>s_0039</t>
  </si>
  <si>
    <t>2ahhmd_m</t>
  </si>
  <si>
    <t>(2-amino-4-hydroxy-7,8-dihydropteridin-6-yl)methyl trihydrogen diphosphate</t>
  </si>
  <si>
    <t>C7H8N5O8P2</t>
  </si>
  <si>
    <t>CHEBI:57602</t>
  </si>
  <si>
    <t>C04807</t>
  </si>
  <si>
    <t>666</t>
  </si>
  <si>
    <t>cpd02920</t>
  </si>
  <si>
    <t>YMDB00430</t>
  </si>
  <si>
    <t>s_0006</t>
  </si>
  <si>
    <t>2amsa_c</t>
  </si>
  <si>
    <t>L-alpha-formylglycine</t>
  </si>
  <si>
    <t>C3H5N1O3</t>
  </si>
  <si>
    <t>META:2-AMINOMALONATE-SEMIALDEHYDE</t>
  </si>
  <si>
    <t>CHEBI:58671</t>
  </si>
  <si>
    <t>C11822</t>
  </si>
  <si>
    <t>443424</t>
  </si>
  <si>
    <t>cpd08626</t>
  </si>
  <si>
    <t>YMDB01041</t>
  </si>
  <si>
    <t>s_0960</t>
  </si>
  <si>
    <t>2aobut_c</t>
  </si>
  <si>
    <t>L-2-amino-3-oxobutanoate</t>
  </si>
  <si>
    <t>C4H7N1O3</t>
  </si>
  <si>
    <t>META:AMINO-OXOBUT</t>
  </si>
  <si>
    <t>CHEBI:40673</t>
  </si>
  <si>
    <t>C03508</t>
  </si>
  <si>
    <t>440033</t>
  </si>
  <si>
    <t>cpd02211</t>
  </si>
  <si>
    <t>YMDB00695</t>
  </si>
  <si>
    <t>s_0952</t>
  </si>
  <si>
    <t>2cpr5p_c</t>
  </si>
  <si>
    <t>1-(2-carboxyphenylamino)-1-deoxy-D-ribulose 5-phosphate</t>
  </si>
  <si>
    <t>C12H13N1O9P1</t>
  </si>
  <si>
    <t>META:CARBOXYPHENYLAMINO-DEOXYRIBULOSE-P</t>
  </si>
  <si>
    <t>CHEBI:58613</t>
  </si>
  <si>
    <t>C01302</t>
  </si>
  <si>
    <t>446894</t>
  </si>
  <si>
    <t>cpd00956</t>
  </si>
  <si>
    <t>YMDB00251</t>
  </si>
  <si>
    <t>s_0076</t>
  </si>
  <si>
    <t>2dda7p_c</t>
  </si>
  <si>
    <t>7-phospho-2-dehydro-3-deoxy-D-arabino-heptonic acid</t>
  </si>
  <si>
    <t>C7H10O10P1</t>
  </si>
  <si>
    <t>META:3-DEOXY-D-ARABINO-HEPTULOSONATE-7-P</t>
  </si>
  <si>
    <t>CHEBI:58394</t>
  </si>
  <si>
    <t>C04691</t>
  </si>
  <si>
    <t>160647</t>
  </si>
  <si>
    <t>cpd02857</t>
  </si>
  <si>
    <t>YMDB00031</t>
  </si>
  <si>
    <t>s_0349</t>
  </si>
  <si>
    <t>2dda7p_m</t>
  </si>
  <si>
    <t>s_0350</t>
  </si>
  <si>
    <t>2ddglcn_c</t>
  </si>
  <si>
    <t>2-dehydro-3-deoxy-D-gluconate</t>
  </si>
  <si>
    <t>C6H9O6</t>
  </si>
  <si>
    <t>META:2-DEHYDRO-3-DEOXY-D-GLUCONATE</t>
  </si>
  <si>
    <t>C00204</t>
  </si>
  <si>
    <t>161227</t>
  </si>
  <si>
    <t>cpd00176</t>
  </si>
  <si>
    <t>2dglc_c</t>
  </si>
  <si>
    <t>2-deoxy-D-glucose</t>
  </si>
  <si>
    <t>C6H12O5</t>
  </si>
  <si>
    <t>C00586</t>
  </si>
  <si>
    <t>439268</t>
  </si>
  <si>
    <t>cpd00455</t>
  </si>
  <si>
    <t>2dglcn_c</t>
  </si>
  <si>
    <t>2-deoxy-D-gluconate</t>
  </si>
  <si>
    <t>C6H11O6</t>
  </si>
  <si>
    <t>C02782</t>
  </si>
  <si>
    <t>188315</t>
  </si>
  <si>
    <t>cpd01795</t>
  </si>
  <si>
    <t>2dhp_c</t>
  </si>
  <si>
    <t>2-dehydropantoate</t>
  </si>
  <si>
    <t>META:2-DEHYDROPANTOATE</t>
  </si>
  <si>
    <t>CHEBI:11561</t>
  </si>
  <si>
    <t>C00966</t>
  </si>
  <si>
    <t>38</t>
  </si>
  <si>
    <t>cpd00712</t>
  </si>
  <si>
    <t>YMDB00093</t>
  </si>
  <si>
    <t>s_0149</t>
  </si>
  <si>
    <t>2dhp_m</t>
  </si>
  <si>
    <t>s_0150</t>
  </si>
  <si>
    <t>2doxg6p_c</t>
  </si>
  <si>
    <t>2-deoxy-D-glucose-6-phosphate</t>
  </si>
  <si>
    <t>C6H12O8P</t>
  </si>
  <si>
    <t>C06369</t>
  </si>
  <si>
    <t>440992</t>
  </si>
  <si>
    <t>cpd03805</t>
  </si>
  <si>
    <t>2dr5p_c</t>
  </si>
  <si>
    <t>2-deoxy-D-ribose 5-phosphate</t>
  </si>
  <si>
    <t>C5H9O7P</t>
  </si>
  <si>
    <t>META:DEOXY-RIBOSE-5P</t>
  </si>
  <si>
    <t>CHEBI:57651</t>
  </si>
  <si>
    <t>C00673</t>
  </si>
  <si>
    <t>439288</t>
  </si>
  <si>
    <t>cpd00510</t>
  </si>
  <si>
    <t>YMDB00662</t>
  </si>
  <si>
    <t>s_0153</t>
  </si>
  <si>
    <t>2ippm_c</t>
  </si>
  <si>
    <t>2-isopropylmaleic acid</t>
  </si>
  <si>
    <t>C7H8O4</t>
  </si>
  <si>
    <t>META:CPD-9451</t>
  </si>
  <si>
    <t>CHEBI:58085</t>
  </si>
  <si>
    <t>C02631</t>
  </si>
  <si>
    <t>5280533</t>
  </si>
  <si>
    <t>cpd01710</t>
  </si>
  <si>
    <t>YMDB00442</t>
  </si>
  <si>
    <t>s_0165</t>
  </si>
  <si>
    <t>2kmb_c</t>
  </si>
  <si>
    <t>4-methylthio-2-oxobutanoate</t>
  </si>
  <si>
    <t>C5H7O3S1</t>
  </si>
  <si>
    <t>META:CPD-479</t>
  </si>
  <si>
    <t>CHEBI:16723</t>
  </si>
  <si>
    <t>C01180</t>
  </si>
  <si>
    <t>473</t>
  </si>
  <si>
    <t>cpd00869</t>
  </si>
  <si>
    <t>YMDB00421</t>
  </si>
  <si>
    <t>s_0294</t>
  </si>
  <si>
    <t>2maacoa_c</t>
  </si>
  <si>
    <t>2-Methylacetoacetyl-CoA</t>
  </si>
  <si>
    <t>C26H38N7O18P3S</t>
  </si>
  <si>
    <t>C03344</t>
  </si>
  <si>
    <t>193425</t>
  </si>
  <si>
    <t>cpd02124</t>
  </si>
  <si>
    <t>2mahmp_c</t>
  </si>
  <si>
    <t>4-amino-2-methyl-5-diphosphomethylpyrimidine</t>
  </si>
  <si>
    <t>C6H8N3O7P2</t>
  </si>
  <si>
    <t>META:AMINO-HYDROXYMETHYL-METHYLPYRIMIDINE-PP</t>
  </si>
  <si>
    <t>CHEBI:57841</t>
  </si>
  <si>
    <t>C04752</t>
  </si>
  <si>
    <t>217</t>
  </si>
  <si>
    <t>cpd02894</t>
  </si>
  <si>
    <t>YMDB00117</t>
  </si>
  <si>
    <t>s_0267</t>
  </si>
  <si>
    <t>2mb2coa_m</t>
  </si>
  <si>
    <t>Trans-2-Methylbut-2-enoyl-CoA</t>
  </si>
  <si>
    <t>C26H38N7O17P3S</t>
  </si>
  <si>
    <t>C03345</t>
  </si>
  <si>
    <t>6443760</t>
  </si>
  <si>
    <t>cpd02125</t>
  </si>
  <si>
    <t>2mbac_c</t>
  </si>
  <si>
    <t>2-methylbutyl acetate</t>
  </si>
  <si>
    <t>C7H14O2</t>
  </si>
  <si>
    <t>META:CPD-19624</t>
  </si>
  <si>
    <t>CHEBI:50585</t>
  </si>
  <si>
    <t>12209</t>
  </si>
  <si>
    <t>cpd16872</t>
  </si>
  <si>
    <t>YMDB00568</t>
  </si>
  <si>
    <t>s_0172</t>
  </si>
  <si>
    <t>2mbac_e</t>
  </si>
  <si>
    <t>s_0173</t>
  </si>
  <si>
    <t>2mbald_c</t>
  </si>
  <si>
    <t>2-methylbutanal</t>
  </si>
  <si>
    <t>C5H10O1</t>
  </si>
  <si>
    <t>META:METHYLBUT-CPD</t>
  </si>
  <si>
    <t>CHEBI:16182</t>
  </si>
  <si>
    <t>C02223</t>
  </si>
  <si>
    <t>7284</t>
  </si>
  <si>
    <t>cpd01499</t>
  </si>
  <si>
    <t>YMDB00485</t>
  </si>
  <si>
    <t>s_0166</t>
  </si>
  <si>
    <t>2mbald_e</t>
  </si>
  <si>
    <t>s_0167</t>
  </si>
  <si>
    <t>2mbald_m</t>
  </si>
  <si>
    <t>s_0168</t>
  </si>
  <si>
    <t>2mbcoa_m</t>
  </si>
  <si>
    <t>2-Methylbutanoyl-CoA</t>
  </si>
  <si>
    <t>C26H40N7O17P3S</t>
  </si>
  <si>
    <t>C01033</t>
  </si>
  <si>
    <t>11966141</t>
  </si>
  <si>
    <t>cpd00760</t>
  </si>
  <si>
    <t>2mbtcoa_c</t>
  </si>
  <si>
    <t>2-Methylbutyryl-CoA</t>
  </si>
  <si>
    <t>2mbtcoa_m</t>
  </si>
  <si>
    <t>2mbtoh_c</t>
  </si>
  <si>
    <t>2-methylbutanol</t>
  </si>
  <si>
    <t>C5H12O1</t>
  </si>
  <si>
    <t>META:CPD-7033</t>
  </si>
  <si>
    <t>CHEBI:48945</t>
  </si>
  <si>
    <t>8723</t>
  </si>
  <si>
    <t>cpd16873</t>
  </si>
  <si>
    <t>YMDB00567</t>
  </si>
  <si>
    <t>s_0169</t>
  </si>
  <si>
    <t>2mbtoh_e</t>
  </si>
  <si>
    <t>s_0170</t>
  </si>
  <si>
    <t>2mbtoh_m</t>
  </si>
  <si>
    <t>s_0171</t>
  </si>
  <si>
    <t>2mcit_m</t>
  </si>
  <si>
    <t>2-methylcitrate</t>
  </si>
  <si>
    <t>C7H7O7</t>
  </si>
  <si>
    <t>META:CPD-622</t>
  </si>
  <si>
    <t>CHEBI:15598</t>
  </si>
  <si>
    <t>C02225</t>
  </si>
  <si>
    <t>12898022</t>
  </si>
  <si>
    <t>cpd01501</t>
  </si>
  <si>
    <t>YMDB00978</t>
  </si>
  <si>
    <t>s_0174</t>
  </si>
  <si>
    <t>2mlyac_c</t>
  </si>
  <si>
    <t>Maleylacetate</t>
  </si>
  <si>
    <t>C6H4O5</t>
  </si>
  <si>
    <t>C02222</t>
  </si>
  <si>
    <t>5280500</t>
  </si>
  <si>
    <t>cpd01498</t>
  </si>
  <si>
    <t>2mop_c</t>
  </si>
  <si>
    <t>3-Oxo-2-methylpropanoate</t>
  </si>
  <si>
    <t>C4H5O3</t>
  </si>
  <si>
    <t>C00349</t>
  </si>
  <si>
    <t>296</t>
  </si>
  <si>
    <t>cpd00287</t>
  </si>
  <si>
    <t>2mop_m</t>
  </si>
  <si>
    <t>2mp2coa_m</t>
  </si>
  <si>
    <t>2-Methylprop-2-enoyl-CoA</t>
  </si>
  <si>
    <t>C25H36N7O17P3S</t>
  </si>
  <si>
    <t>C03460</t>
  </si>
  <si>
    <t>165390</t>
  </si>
  <si>
    <t>cpd02187</t>
  </si>
  <si>
    <t>2np6mop_m</t>
  </si>
  <si>
    <t>2-nonaprenyl-6-methoxyphenol</t>
  </si>
  <si>
    <t>C52H80O2</t>
  </si>
  <si>
    <t>META:CPD-9866</t>
  </si>
  <si>
    <t>5372355</t>
  </si>
  <si>
    <t>2oarg_x</t>
  </si>
  <si>
    <t>2-oxoarginine</t>
  </si>
  <si>
    <t>C6H11N3O3</t>
  </si>
  <si>
    <t>C03771</t>
  </si>
  <si>
    <t>558</t>
  </si>
  <si>
    <t>cpd02364</t>
  </si>
  <si>
    <t>2obut_c</t>
  </si>
  <si>
    <t>2-oxobutanoate</t>
  </si>
  <si>
    <t>META:2-OXOBUTANOATE</t>
  </si>
  <si>
    <t>CHEBI:16763</t>
  </si>
  <si>
    <t>C00109</t>
  </si>
  <si>
    <t>58</t>
  </si>
  <si>
    <t>cpd00094</t>
  </si>
  <si>
    <t>YMDB00071</t>
  </si>
  <si>
    <t>s_0178</t>
  </si>
  <si>
    <t>2obut_m</t>
  </si>
  <si>
    <t>s_0179</t>
  </si>
  <si>
    <t>2ogm_c</t>
  </si>
  <si>
    <t>2-Oxoglutaramate</t>
  </si>
  <si>
    <t>C5H6NO4</t>
  </si>
  <si>
    <t>C00940</t>
  </si>
  <si>
    <t>48</t>
  </si>
  <si>
    <t>cpd00695</t>
  </si>
  <si>
    <t>2osucc_c</t>
  </si>
  <si>
    <t>2-Oxosuccinamate</t>
  </si>
  <si>
    <t>C4H4NO4</t>
  </si>
  <si>
    <t>C02362</t>
  </si>
  <si>
    <t>439716</t>
  </si>
  <si>
    <t>cpd01577</t>
  </si>
  <si>
    <t>2oxoadp_c</t>
  </si>
  <si>
    <t>2-oxoadipic acid</t>
  </si>
  <si>
    <t>C6H6O5</t>
  </si>
  <si>
    <t>META:2K-ADIPATE</t>
  </si>
  <si>
    <t>CHEBI:57499</t>
  </si>
  <si>
    <t>C00322</t>
  </si>
  <si>
    <t>71</t>
  </si>
  <si>
    <t>cpd00269</t>
  </si>
  <si>
    <t>YMDB00142</t>
  </si>
  <si>
    <t>s_0176</t>
  </si>
  <si>
    <t>2oxoadp_m</t>
  </si>
  <si>
    <t>s_0177</t>
  </si>
  <si>
    <t>2pg_c</t>
  </si>
  <si>
    <t>2-phospho-D-glyceric acid</t>
  </si>
  <si>
    <t>C3H4O7P1</t>
  </si>
  <si>
    <t>META:2-PG</t>
  </si>
  <si>
    <t>CHEBI:58289</t>
  </si>
  <si>
    <t>C00631</t>
  </si>
  <si>
    <t>439278</t>
  </si>
  <si>
    <t>cpd00482</t>
  </si>
  <si>
    <t>YMDB00675</t>
  </si>
  <si>
    <t>s_0188</t>
  </si>
  <si>
    <t>2pglyc_c</t>
  </si>
  <si>
    <t>2-phosphoglycolate</t>
  </si>
  <si>
    <t>C2H2O6P1</t>
  </si>
  <si>
    <t>META:CPD-67</t>
  </si>
  <si>
    <t>C00988</t>
  </si>
  <si>
    <t>529</t>
  </si>
  <si>
    <t>cpd00727</t>
  </si>
  <si>
    <t>2phetoh_c</t>
  </si>
  <si>
    <t>2-phenylethanol</t>
  </si>
  <si>
    <t>C8H10O1</t>
  </si>
  <si>
    <t>META:CPD-7035</t>
  </si>
  <si>
    <t>CHEBI:49000</t>
  </si>
  <si>
    <t>C05853</t>
  </si>
  <si>
    <t>6054</t>
  </si>
  <si>
    <t>cpd03481</t>
  </si>
  <si>
    <t>YMDB01072</t>
  </si>
  <si>
    <t>s_0185</t>
  </si>
  <si>
    <t>2phetoh_e</t>
  </si>
  <si>
    <t>s_0186</t>
  </si>
  <si>
    <t>2phetoh_m</t>
  </si>
  <si>
    <t>s_0187</t>
  </si>
  <si>
    <t>34dhlycop_c</t>
  </si>
  <si>
    <t>3,4-Dehydrolycopene</t>
  </si>
  <si>
    <t>C40H54</t>
  </si>
  <si>
    <t>META:CPD-12932</t>
  </si>
  <si>
    <t>C15867</t>
  </si>
  <si>
    <t>16061227</t>
  </si>
  <si>
    <t>cpd14598</t>
  </si>
  <si>
    <t>34dhstyr_c</t>
  </si>
  <si>
    <t>3,4-dihydroxystyrene</t>
  </si>
  <si>
    <t>C8H8O2</t>
  </si>
  <si>
    <t>C06224</t>
  </si>
  <si>
    <t>151398</t>
  </si>
  <si>
    <t>cpd03723</t>
  </si>
  <si>
    <t>34hbz_c</t>
  </si>
  <si>
    <t>3,4-dihydroxybenzoate</t>
  </si>
  <si>
    <t>C7H5O4</t>
  </si>
  <si>
    <t>META:3-4-DIHYDROXYBENZOATE</t>
  </si>
  <si>
    <t>54675866</t>
  </si>
  <si>
    <t>34hpl_c</t>
  </si>
  <si>
    <t>3-(4-hydroxyphenyl)lactate</t>
  </si>
  <si>
    <t>C9H9O4</t>
  </si>
  <si>
    <t>C03672</t>
  </si>
  <si>
    <t>9378</t>
  </si>
  <si>
    <t>cpd02305</t>
  </si>
  <si>
    <t>34hpp_c</t>
  </si>
  <si>
    <t>3-(4-hydroxyphenyl)pyruvate</t>
  </si>
  <si>
    <t>C9H7O4</t>
  </si>
  <si>
    <t>META:P-HYDROXY-PHENYLPYRUVATE</t>
  </si>
  <si>
    <t>CHEBI:36242</t>
  </si>
  <si>
    <t>C01179</t>
  </si>
  <si>
    <t>979</t>
  </si>
  <si>
    <t>cpd00868</t>
  </si>
  <si>
    <t>YMDB00151</t>
  </si>
  <si>
    <t>s_0204</t>
  </si>
  <si>
    <t>34hpp_m</t>
  </si>
  <si>
    <t>34hpp_x</t>
  </si>
  <si>
    <t>s_0206</t>
  </si>
  <si>
    <t>35ccmp_c</t>
  </si>
  <si>
    <t>3',5'-cyclic CMP</t>
  </si>
  <si>
    <t>C9H11N3O7P1</t>
  </si>
  <si>
    <t>META:CPD-683</t>
  </si>
  <si>
    <t>CHEBI:58003</t>
  </si>
  <si>
    <t>C00941</t>
  </si>
  <si>
    <t>19236</t>
  </si>
  <si>
    <t>cpd00696</t>
  </si>
  <si>
    <t>YMDB00455</t>
  </si>
  <si>
    <t>s_0193</t>
  </si>
  <si>
    <t>35cdamp_c</t>
  </si>
  <si>
    <t>3',5'-cyclic dAMP</t>
  </si>
  <si>
    <t>C10H11N5O5P</t>
  </si>
  <si>
    <t>CHEBI:28074</t>
  </si>
  <si>
    <t>C00968</t>
  </si>
  <si>
    <t>188955</t>
  </si>
  <si>
    <t>cpd00713</t>
  </si>
  <si>
    <t>YMDB00452</t>
  </si>
  <si>
    <t>s_0194</t>
  </si>
  <si>
    <t>35cgmp_c</t>
  </si>
  <si>
    <t>3',5'-cyclic GMP</t>
  </si>
  <si>
    <t>C10H11N5O7P1</t>
  </si>
  <si>
    <t>META:CGMP</t>
  </si>
  <si>
    <t>CHEBI:57746</t>
  </si>
  <si>
    <t>C00942</t>
  </si>
  <si>
    <t>24316</t>
  </si>
  <si>
    <t>cpd00697</t>
  </si>
  <si>
    <t>YMDB00454</t>
  </si>
  <si>
    <t>s_0195</t>
  </si>
  <si>
    <t>35cimp_c</t>
  </si>
  <si>
    <t>3',5'-cyclic IMP</t>
  </si>
  <si>
    <t>C10H10N4O7P</t>
  </si>
  <si>
    <t>CHEBI:27541</t>
  </si>
  <si>
    <t>C00943</t>
  </si>
  <si>
    <t>19069</t>
  </si>
  <si>
    <t>cpd00698</t>
  </si>
  <si>
    <t>YMDB00453</t>
  </si>
  <si>
    <t>s_0196</t>
  </si>
  <si>
    <t>3c2hmp_c</t>
  </si>
  <si>
    <t>(2R,3S)-3-isopropylmalate</t>
  </si>
  <si>
    <t>C7H10O5</t>
  </si>
  <si>
    <t>META:2-D-THREO-HYDROXY-3-CARBOXY-ISOCAPROATE</t>
  </si>
  <si>
    <t>CHEBI:35121</t>
  </si>
  <si>
    <t>C04411</t>
  </si>
  <si>
    <t>5462261</t>
  </si>
  <si>
    <t>cpd02693</t>
  </si>
  <si>
    <t>YMDB00368</t>
  </si>
  <si>
    <t>s_0009</t>
  </si>
  <si>
    <t>3c3hmp_c</t>
  </si>
  <si>
    <t>2-isopropylmalate</t>
  </si>
  <si>
    <t>META:3-CARBOXY-3-HYDROXY-ISOCAPROATE</t>
  </si>
  <si>
    <t>CHEBI:35129</t>
  </si>
  <si>
    <t>C02504</t>
  </si>
  <si>
    <t>5280523</t>
  </si>
  <si>
    <t>cpd01646</t>
  </si>
  <si>
    <t>YMDB00106</t>
  </si>
  <si>
    <t>s_0162</t>
  </si>
  <si>
    <t>3c3hmp_e</t>
  </si>
  <si>
    <t>s_0163</t>
  </si>
  <si>
    <t>3c3hmp_m</t>
  </si>
  <si>
    <t>s_0164</t>
  </si>
  <si>
    <t>3c4mop_c</t>
  </si>
  <si>
    <t>(2S)-2-isopropyl-3-oxosuccinate</t>
  </si>
  <si>
    <t>C7H8O5</t>
  </si>
  <si>
    <t>META:CPD-7100</t>
  </si>
  <si>
    <t>CHEBI:17214</t>
  </si>
  <si>
    <t>C04236</t>
  </si>
  <si>
    <t>5462259</t>
  </si>
  <si>
    <t>cpd02605</t>
  </si>
  <si>
    <t>YMDB00449</t>
  </si>
  <si>
    <t>s_0010</t>
  </si>
  <si>
    <t>3c4mop_m</t>
  </si>
  <si>
    <t>s_0011</t>
  </si>
  <si>
    <t>3cmucl_c</t>
  </si>
  <si>
    <t>3-carboxy-2,5-dihydro-5-oxofuran-2-acetate</t>
  </si>
  <si>
    <t>C7H4O6</t>
  </si>
  <si>
    <t>C04553</t>
  </si>
  <si>
    <t>440383</t>
  </si>
  <si>
    <t>cpd02772</t>
  </si>
  <si>
    <t>3cmuco_c</t>
  </si>
  <si>
    <t>3-carboxy-cis,cis-muconate</t>
  </si>
  <si>
    <t>C7H3O6</t>
  </si>
  <si>
    <t>C01163</t>
  </si>
  <si>
    <t>5280404</t>
  </si>
  <si>
    <t>cpd00856</t>
  </si>
  <si>
    <t>3d4mzym_c</t>
  </si>
  <si>
    <t>3-dehydro-4-methylzymosterol</t>
  </si>
  <si>
    <t>C28H44O1</t>
  </si>
  <si>
    <t>META:CPD-4578</t>
  </si>
  <si>
    <t>CHEBI:50593</t>
  </si>
  <si>
    <t>C15816</t>
  </si>
  <si>
    <t>23724597</t>
  </si>
  <si>
    <t>cpd14552</t>
  </si>
  <si>
    <t>YMDB00609</t>
  </si>
  <si>
    <t>s_0209</t>
  </si>
  <si>
    <t>3dhq_c</t>
  </si>
  <si>
    <t>3-dehydroquinate</t>
  </si>
  <si>
    <t>C7H9O6</t>
  </si>
  <si>
    <t>META:DEHYDROQUINATE</t>
  </si>
  <si>
    <t>CHEBI:32364</t>
  </si>
  <si>
    <t>C00944</t>
  </si>
  <si>
    <t>439351</t>
  </si>
  <si>
    <t>cpd00699</t>
  </si>
  <si>
    <t>YMDB00100</t>
  </si>
  <si>
    <t>s_0210</t>
  </si>
  <si>
    <t>3dhsk_c</t>
  </si>
  <si>
    <t>3-dehydroshikimate</t>
  </si>
  <si>
    <t>C7H7O5</t>
  </si>
  <si>
    <t>META:3-DEHYDRO-SHIKIMATE</t>
  </si>
  <si>
    <t>CHEBI:16630</t>
  </si>
  <si>
    <t>C02637</t>
  </si>
  <si>
    <t>439774</t>
  </si>
  <si>
    <t>cpd01716</t>
  </si>
  <si>
    <t>YMDB00390</t>
  </si>
  <si>
    <t>s_0211</t>
  </si>
  <si>
    <t>3dsphgn_r</t>
  </si>
  <si>
    <t>3-ketosphinganine</t>
  </si>
  <si>
    <t>C18H38N1O2</t>
  </si>
  <si>
    <t>META:DEHYDROSPHINGANINE</t>
  </si>
  <si>
    <t>CHEBI:58299</t>
  </si>
  <si>
    <t>C02934</t>
  </si>
  <si>
    <t>439853</t>
  </si>
  <si>
    <t>cpd01879</t>
  </si>
  <si>
    <t>YMDB00183</t>
  </si>
  <si>
    <t>s_0231</t>
  </si>
  <si>
    <t>3h2ip4mo4obut_c</t>
  </si>
  <si>
    <t>3-hydroxy-2-isopropyl-4-methoxy-4-oxobutanoate</t>
  </si>
  <si>
    <t>C8H13O5</t>
  </si>
  <si>
    <t>CHEBI:52960</t>
  </si>
  <si>
    <t>44176395</t>
  </si>
  <si>
    <t>YMDB00481</t>
  </si>
  <si>
    <t>s_0217</t>
  </si>
  <si>
    <t>3hanthrn_c</t>
  </si>
  <si>
    <t>3-hydroxyanthranilate</t>
  </si>
  <si>
    <t>C7H6N1O3</t>
  </si>
  <si>
    <t>META:3-HYDROXY-ANTHRANILATE</t>
  </si>
  <si>
    <t>CHEBI:36559</t>
  </si>
  <si>
    <t>C00632</t>
  </si>
  <si>
    <t>86</t>
  </si>
  <si>
    <t>cpd00483</t>
  </si>
  <si>
    <t>YMDB00254</t>
  </si>
  <si>
    <t>s_0224</t>
  </si>
  <si>
    <t>3hba__R_c</t>
  </si>
  <si>
    <t>(R)-3-hydroxybutanoate</t>
  </si>
  <si>
    <t>C4H7O3</t>
  </si>
  <si>
    <t>C01089</t>
  </si>
  <si>
    <t>92135</t>
  </si>
  <si>
    <t>cpd00797</t>
  </si>
  <si>
    <t>3hbcoa__R_m</t>
  </si>
  <si>
    <t>(R)-3-hydroxybutanoyl-CoA</t>
  </si>
  <si>
    <t>C25H38N7O18P3S1</t>
  </si>
  <si>
    <t>META:CPD-650</t>
  </si>
  <si>
    <t>C03561</t>
  </si>
  <si>
    <t>11966146</t>
  </si>
  <si>
    <t>cpd02234</t>
  </si>
  <si>
    <t>3hbcoa__R_x</t>
  </si>
  <si>
    <t>s_2902</t>
  </si>
  <si>
    <t>3hbcoa__S_c</t>
  </si>
  <si>
    <t>(S)-3-Hydroxybutanoyl-CoA</t>
  </si>
  <si>
    <t>C25H38N7O18P3S</t>
  </si>
  <si>
    <t>C01144</t>
  </si>
  <si>
    <t>9543037</t>
  </si>
  <si>
    <t>cpd00842</t>
  </si>
  <si>
    <t>3hbtACP_c</t>
  </si>
  <si>
    <t>3-hydroxybutanoyl-ACP</t>
  </si>
  <si>
    <t>C4H6O2Acp</t>
  </si>
  <si>
    <t>C04618</t>
  </si>
  <si>
    <t>cpd11478</t>
  </si>
  <si>
    <t>3hbtACP_m</t>
  </si>
  <si>
    <t>3hbz_c</t>
  </si>
  <si>
    <t>3-Hydroxybenzoate</t>
  </si>
  <si>
    <t>C7H5O3</t>
  </si>
  <si>
    <t>C00587</t>
  </si>
  <si>
    <t>7420</t>
  </si>
  <si>
    <t>cpd00456</t>
  </si>
  <si>
    <t>3hcinnm_c</t>
  </si>
  <si>
    <t>3-hydroxycinnamate</t>
  </si>
  <si>
    <t>C9H7O3</t>
  </si>
  <si>
    <t>META:CPD-10797</t>
  </si>
  <si>
    <t>C12621</t>
  </si>
  <si>
    <t>637541</t>
  </si>
  <si>
    <t>cpd09252</t>
  </si>
  <si>
    <t>3hdccoa__R_x</t>
  </si>
  <si>
    <t>(R)-3-hydroxydocosanoyl-CoA</t>
  </si>
  <si>
    <t>C43H74N7O18P3S</t>
  </si>
  <si>
    <t>72193818</t>
  </si>
  <si>
    <t>YMDB00734</t>
  </si>
  <si>
    <t>s_2906</t>
  </si>
  <si>
    <t>3hdccoa_rm</t>
  </si>
  <si>
    <t>3-hydroxydocosanoyl-CoA</t>
  </si>
  <si>
    <t>CHEBI:52325</t>
  </si>
  <si>
    <t>25229586</t>
  </si>
  <si>
    <t>cpd03118</t>
  </si>
  <si>
    <t>s_2805</t>
  </si>
  <si>
    <t>3hdcoa_m</t>
  </si>
  <si>
    <t>(R)-3-hydroxydecanoyl-CoA</t>
  </si>
  <si>
    <t>C31H50N7O18P3S1</t>
  </si>
  <si>
    <t>META:CPD0-2244</t>
  </si>
  <si>
    <t>CHEBI:28325</t>
  </si>
  <si>
    <t>C05264</t>
  </si>
  <si>
    <t>11966158</t>
  </si>
  <si>
    <t>3hdcoa_x</t>
  </si>
  <si>
    <t>s_0042</t>
  </si>
  <si>
    <t>3hdd5coa_m</t>
  </si>
  <si>
    <t>(R)-3-hydroxy-cis-dodec-5-enoyl-CoA</t>
  </si>
  <si>
    <t>C33H52N7O18P3S</t>
  </si>
  <si>
    <t>3hdd5coa_x</t>
  </si>
  <si>
    <t>s_2910</t>
  </si>
  <si>
    <t>3hddcoa_m</t>
  </si>
  <si>
    <t>(R)-3-hydroxylauroyl-CoA</t>
  </si>
  <si>
    <t>C33H54N7O18P3S1</t>
  </si>
  <si>
    <t>META:CPD0-2107</t>
  </si>
  <si>
    <t>CHEBI:27668</t>
  </si>
  <si>
    <t>C05262</t>
  </si>
  <si>
    <t>11966173</t>
  </si>
  <si>
    <t>cpd03116</t>
  </si>
  <si>
    <t>3hddcoa_x</t>
  </si>
  <si>
    <t>s_0048</t>
  </si>
  <si>
    <t>3hddecACP_c</t>
  </si>
  <si>
    <t>(R)-3-Hydroxydodecanoyl-[acyl-carrier protein]</t>
  </si>
  <si>
    <t>C12H22O2Acp</t>
  </si>
  <si>
    <t>C05757</t>
  </si>
  <si>
    <t>cpd11480</t>
  </si>
  <si>
    <t>3hdecACP_c</t>
  </si>
  <si>
    <t>(R)-3-Hydroxydecanoyl-[acyl-carrier protein]</t>
  </si>
  <si>
    <t>C10H18O2Acp</t>
  </si>
  <si>
    <t>C04619</t>
  </si>
  <si>
    <t>cpd11482</t>
  </si>
  <si>
    <t>3hhdcoa_m</t>
  </si>
  <si>
    <t>(S)-3-hydroxypalmitoyl-CoA</t>
  </si>
  <si>
    <t>C37H62N7O18P3S1</t>
  </si>
  <si>
    <t>META:CPD0-2232</t>
  </si>
  <si>
    <t>CHEBI:27402</t>
  </si>
  <si>
    <t>C05258</t>
  </si>
  <si>
    <t>11966179</t>
  </si>
  <si>
    <t>cpd03113</t>
  </si>
  <si>
    <t>YMDB00468</t>
  </si>
  <si>
    <t>3hhdcoa_x</t>
  </si>
  <si>
    <t>s_0051</t>
  </si>
  <si>
    <t>3hhexACP_c</t>
  </si>
  <si>
    <t>3-hydroxyhexanoyl-ACP</t>
  </si>
  <si>
    <t>C6H10O2Acp</t>
  </si>
  <si>
    <t>cpd11479</t>
  </si>
  <si>
    <t>3hhexACP_m</t>
  </si>
  <si>
    <t>3hhxccoa__R_rm</t>
  </si>
  <si>
    <t>(S)-3-hydroxyhexacosanoyl-CoA</t>
  </si>
  <si>
    <t>C47H82N7O18P3S1</t>
  </si>
  <si>
    <t>META:CPD-16347</t>
  </si>
  <si>
    <t>CHEBI:52976</t>
  </si>
  <si>
    <t>25271601</t>
  </si>
  <si>
    <t>YMDB00959</t>
  </si>
  <si>
    <t>s_2807</t>
  </si>
  <si>
    <t>3hhxccoa__R_x</t>
  </si>
  <si>
    <t>s_0045</t>
  </si>
  <si>
    <t>3hhxcoa_m</t>
  </si>
  <si>
    <t>(R)-3-hydroxyhexanoyl-CoA</t>
  </si>
  <si>
    <t>C27H42N7O18P3S1</t>
  </si>
  <si>
    <t>META:CPD-14915</t>
  </si>
  <si>
    <t>71581146</t>
  </si>
  <si>
    <t>cpd16777</t>
  </si>
  <si>
    <t>3hhxcoa_x</t>
  </si>
  <si>
    <t>s_2903</t>
  </si>
  <si>
    <t>3hhxd7coa_m</t>
  </si>
  <si>
    <t>(R)-3-hydroxy-cis-hexadec-7-enoyl-CoA</t>
  </si>
  <si>
    <t>C37H59N7O18P3S</t>
  </si>
  <si>
    <t>3hhxd7coa_x</t>
  </si>
  <si>
    <t>s_2912</t>
  </si>
  <si>
    <t>3hibt_c</t>
  </si>
  <si>
    <t>(S)-3-hydroxy-isobutyrate</t>
  </si>
  <si>
    <t>META:CPD-12175</t>
  </si>
  <si>
    <t>18637352</t>
  </si>
  <si>
    <t>3hiccoa_x</t>
  </si>
  <si>
    <t>(R)-3-hydroxyicosanoyl-CoA</t>
  </si>
  <si>
    <t>C41H70N7O18P3S</t>
  </si>
  <si>
    <t>72193814</t>
  </si>
  <si>
    <t>YMDB00731</t>
  </si>
  <si>
    <t>s_2905</t>
  </si>
  <si>
    <t>3hicoscoa_rm</t>
  </si>
  <si>
    <t>3-hydroxyicosanoyl-CoA</t>
  </si>
  <si>
    <t>C41H74N7O18P3S</t>
  </si>
  <si>
    <t>CHEBI:52324</t>
  </si>
  <si>
    <t>25229587</t>
  </si>
  <si>
    <t>s_2804</t>
  </si>
  <si>
    <t>3hmbcoa_c</t>
  </si>
  <si>
    <t>2-methyl-3-hydroxy-butyryl-CoA</t>
  </si>
  <si>
    <t>C26H40N7O18P3S</t>
  </si>
  <si>
    <t>C04405</t>
  </si>
  <si>
    <t>11966220</t>
  </si>
  <si>
    <t>cpd02691</t>
  </si>
  <si>
    <t>3hmp_m</t>
  </si>
  <si>
    <t>3-Hydroxyisobutyrate</t>
  </si>
  <si>
    <t>C01188</t>
  </si>
  <si>
    <t>87</t>
  </si>
  <si>
    <t>cpd00876</t>
  </si>
  <si>
    <t>3hmrsACP_c</t>
  </si>
  <si>
    <t>(R)-3-Hydroxytetradecanoyl-[acyl-carrier protein]</t>
  </si>
  <si>
    <t>C14H26O2Acp</t>
  </si>
  <si>
    <t>C04688</t>
  </si>
  <si>
    <t>cpd11484</t>
  </si>
  <si>
    <t>3hoccoa_m</t>
  </si>
  <si>
    <t>(R)-3-hydroxyoctanoyl-CoA</t>
  </si>
  <si>
    <t>C29H46N7O18P3S1</t>
  </si>
  <si>
    <t>META:CPD-14916</t>
  </si>
  <si>
    <t>11966193</t>
  </si>
  <si>
    <t>3hoccoa_x</t>
  </si>
  <si>
    <t>s_2904</t>
  </si>
  <si>
    <t>3hoctACP_c</t>
  </si>
  <si>
    <t>(R)-3-Hydroxyoctanoyl-[acyl-carrier protein]</t>
  </si>
  <si>
    <t>C8H14O2Acp</t>
  </si>
  <si>
    <t>C04620</t>
  </si>
  <si>
    <t>cpd11483</t>
  </si>
  <si>
    <t>3hoctACP_m</t>
  </si>
  <si>
    <t>3hoctaACP_c</t>
  </si>
  <si>
    <t>(R)-3-Hydroxyoctadecanoyl-[acyl-carrier protein]</t>
  </si>
  <si>
    <t>C18H34O2Acp</t>
  </si>
  <si>
    <t>C16220</t>
  </si>
  <si>
    <t>cpd14939</t>
  </si>
  <si>
    <t>3hod9coa_m</t>
  </si>
  <si>
    <t>(R)-3-hydroxy-cis-octadec-9-enoyl-CoA</t>
  </si>
  <si>
    <t>C39H62N7O18P3S</t>
  </si>
  <si>
    <t>3hod9coa_x</t>
  </si>
  <si>
    <t>s_2911</t>
  </si>
  <si>
    <t>3hodcoa_m</t>
  </si>
  <si>
    <t>3-hydroxyoctadecanoyl-CoA</t>
  </si>
  <si>
    <t>C39H66N7O18P3S1</t>
  </si>
  <si>
    <t>META:CPD0-2253</t>
  </si>
  <si>
    <t>CHEBI:50583</t>
  </si>
  <si>
    <t>C16217</t>
  </si>
  <si>
    <t>24906329</t>
  </si>
  <si>
    <t>cpd14936</t>
  </si>
  <si>
    <t>YMDB00471</t>
  </si>
  <si>
    <t>3hodcoa_x</t>
  </si>
  <si>
    <t>s_0229</t>
  </si>
  <si>
    <t>3hpalmACP_c</t>
  </si>
  <si>
    <t>R-3-hydroxypalmitoyl-acyl-carrierprotein-</t>
  </si>
  <si>
    <t>C16H30O2Acp</t>
  </si>
  <si>
    <t>C04633</t>
  </si>
  <si>
    <t>cpd11481</t>
  </si>
  <si>
    <t>3hpppn_c</t>
  </si>
  <si>
    <t>3-(3-hydroxy-phenyl)propionate</t>
  </si>
  <si>
    <t>C9H9O3</t>
  </si>
  <si>
    <t>META:3-HYDROXYPHENYL-PROPIONATE</t>
  </si>
  <si>
    <t>C11457</t>
  </si>
  <si>
    <t>91</t>
  </si>
  <si>
    <t>cpd08304</t>
  </si>
  <si>
    <t>3htccoa__R_x</t>
  </si>
  <si>
    <t>(R)-3-hydroxytetracosanoyl-CoA</t>
  </si>
  <si>
    <t>C45H82N7O18P3S</t>
  </si>
  <si>
    <t>72193810</t>
  </si>
  <si>
    <t>YMDB00736</t>
  </si>
  <si>
    <t>s_2907</t>
  </si>
  <si>
    <t>3htccoa_rm</t>
  </si>
  <si>
    <t>3-hydroxytetracosanoyl-CoA</t>
  </si>
  <si>
    <t>C45H78N7O18P3S</t>
  </si>
  <si>
    <t>META:CPD-16348</t>
  </si>
  <si>
    <t>CHEBI:52326</t>
  </si>
  <si>
    <t>25229585</t>
  </si>
  <si>
    <t>s_2806</t>
  </si>
  <si>
    <t>3htd5coa_m</t>
  </si>
  <si>
    <t>(R)-3-hydroxy-cis-tetradec-5-enoyl-CoA</t>
  </si>
  <si>
    <t>C35H56N7O18P3S</t>
  </si>
  <si>
    <t>3htd5coa_x</t>
  </si>
  <si>
    <t>s_2913</t>
  </si>
  <si>
    <t>3htd7coa_m</t>
  </si>
  <si>
    <t>(R)-3-hydroxy-cis-tetradec-7-enoyl-CoA</t>
  </si>
  <si>
    <t>C35H54N7O18P3S</t>
  </si>
  <si>
    <t>3htd7coa_x</t>
  </si>
  <si>
    <t>s_2909</t>
  </si>
  <si>
    <t>3htdcoa_m</t>
  </si>
  <si>
    <t>(S)-3-hydroxytetradecanoyl-CoA</t>
  </si>
  <si>
    <t>C35H58N7O18P3S1</t>
  </si>
  <si>
    <t>META:CPD0-2171</t>
  </si>
  <si>
    <t>CHEBI:27466</t>
  </si>
  <si>
    <t>C05260</t>
  </si>
  <si>
    <t>11966177</t>
  </si>
  <si>
    <t>cpd03115</t>
  </si>
  <si>
    <t>YMDB00473</t>
  </si>
  <si>
    <t>3htdcoa_x</t>
  </si>
  <si>
    <t>s_0054</t>
  </si>
  <si>
    <t>3htmelys_m</t>
  </si>
  <si>
    <t>3-Hydroxy-N6,N6,N6-trimethyl-L-lysine</t>
  </si>
  <si>
    <t>C9H21N2O3</t>
  </si>
  <si>
    <t>C01259</t>
  </si>
  <si>
    <t>439460</t>
  </si>
  <si>
    <t>cpd00923</t>
  </si>
  <si>
    <t>3hxphb_c</t>
  </si>
  <si>
    <t>3-hexaprenyl-4-hydroxybenzoic acid</t>
  </si>
  <si>
    <t>C37H53O3</t>
  </si>
  <si>
    <t>CHEBI:31116</t>
  </si>
  <si>
    <t>C13425</t>
  </si>
  <si>
    <t>11954011</t>
  </si>
  <si>
    <t>cpd09429</t>
  </si>
  <si>
    <t>YMDB00459</t>
  </si>
  <si>
    <t>s_0215</t>
  </si>
  <si>
    <t>3hxphb_m</t>
  </si>
  <si>
    <t>s_0216</t>
  </si>
  <si>
    <t>3ig3p_c</t>
  </si>
  <si>
    <t>1-C-(indol-3-yl)glycerol 3-phosphate</t>
  </si>
  <si>
    <t>C11H12N1O6P1</t>
  </si>
  <si>
    <t>META:INDOLE-3-GLYCEROL-P</t>
  </si>
  <si>
    <t>CHEBI:60820</t>
  </si>
  <si>
    <t>C03506</t>
  </si>
  <si>
    <t>444150</t>
  </si>
  <si>
    <t>cpd02210</t>
  </si>
  <si>
    <t>YMDB00709</t>
  </si>
  <si>
    <t>s_0086</t>
  </si>
  <si>
    <t>3mb2coa_m</t>
  </si>
  <si>
    <t>Dimethylacryloyl-CoA</t>
  </si>
  <si>
    <t>C03069</t>
  </si>
  <si>
    <t>9549326</t>
  </si>
  <si>
    <t>cpd01966</t>
  </si>
  <si>
    <t>3mbald_c</t>
  </si>
  <si>
    <t>3-methylbutanal</t>
  </si>
  <si>
    <t>META:CPD-7031</t>
  </si>
  <si>
    <t>CHEBI:16638</t>
  </si>
  <si>
    <t>C07329</t>
  </si>
  <si>
    <t>11552</t>
  </si>
  <si>
    <t>cpd04534</t>
  </si>
  <si>
    <t>YMDB00499</t>
  </si>
  <si>
    <t>s_0234</t>
  </si>
  <si>
    <t>3mbald_e</t>
  </si>
  <si>
    <t>s_0235</t>
  </si>
  <si>
    <t>3mbald_m</t>
  </si>
  <si>
    <t>s_0236</t>
  </si>
  <si>
    <t>3mgcoa_m</t>
  </si>
  <si>
    <t>3-Methylglutaconyl-CoA</t>
  </si>
  <si>
    <t>C27H37N7O19P3S</t>
  </si>
  <si>
    <t>C03231</t>
  </si>
  <si>
    <t>71448892</t>
  </si>
  <si>
    <t>cpd02068</t>
  </si>
  <si>
    <t>3mlcl_mm</t>
  </si>
  <si>
    <t>3-Monolysocardiolipin</t>
  </si>
  <si>
    <t>3mob_c</t>
  </si>
  <si>
    <t>3-methyl-2-oxobutanoate</t>
  </si>
  <si>
    <t>C5H7O3</t>
  </si>
  <si>
    <t>META:2-KETO-ISOVALERATE</t>
  </si>
  <si>
    <t>CHEBI:11851</t>
  </si>
  <si>
    <t>C00141</t>
  </si>
  <si>
    <t>49</t>
  </si>
  <si>
    <t>cpd00123</t>
  </si>
  <si>
    <t>YMDB00365</t>
  </si>
  <si>
    <t>s_0232</t>
  </si>
  <si>
    <t>3mob_m</t>
  </si>
  <si>
    <t>s_0233</t>
  </si>
  <si>
    <t>3mop_c</t>
  </si>
  <si>
    <t>(S)-3-methyl-2-oxopentanoate</t>
  </si>
  <si>
    <t>C6H9O3</t>
  </si>
  <si>
    <t>META:2-KETO-3-METHYL-VALERATE</t>
  </si>
  <si>
    <t>CHEBI:35146</t>
  </si>
  <si>
    <t>C00671</t>
  </si>
  <si>
    <t>439286</t>
  </si>
  <si>
    <t>cpd00508</t>
  </si>
  <si>
    <t>YMDB00168</t>
  </si>
  <si>
    <t>s_0056</t>
  </si>
  <si>
    <t>3mop_e</t>
  </si>
  <si>
    <t>s_0058</t>
  </si>
  <si>
    <t>3mop_m</t>
  </si>
  <si>
    <t>s_0060</t>
  </si>
  <si>
    <t>3np45dhb_m</t>
  </si>
  <si>
    <t>3-nonaprenyl-4,5-dihydroxybenzoic acid</t>
  </si>
  <si>
    <t>C52H77O4</t>
  </si>
  <si>
    <t>25245372</t>
  </si>
  <si>
    <t>3np4h5mob_m</t>
  </si>
  <si>
    <t>3-nonaprenyl-4-hydroxy-5-methoxybenzoic acid</t>
  </si>
  <si>
    <t>C53H79O4</t>
  </si>
  <si>
    <t>25245445</t>
  </si>
  <si>
    <t>3nphb_m</t>
  </si>
  <si>
    <t>3-nonaprenyl-4-hydroxybenzoic acid</t>
  </si>
  <si>
    <t>C52H77O3</t>
  </si>
  <si>
    <t>CHEBI:18162</t>
  </si>
  <si>
    <t>C03885</t>
  </si>
  <si>
    <t>6443777</t>
  </si>
  <si>
    <t>cpd02419</t>
  </si>
  <si>
    <t>3odccoa_m</t>
  </si>
  <si>
    <t>3-oxodocosanoyl-CoA</t>
  </si>
  <si>
    <t>C43H72N7O18P3S1</t>
  </si>
  <si>
    <t>META:CPD-10283</t>
  </si>
  <si>
    <t>CHEBI:52328</t>
  </si>
  <si>
    <t>25229584</t>
  </si>
  <si>
    <t>YMDB00733</t>
  </si>
  <si>
    <t>3odccoa_rm</t>
  </si>
  <si>
    <t>s_2794</t>
  </si>
  <si>
    <t>3odccoa_x</t>
  </si>
  <si>
    <t>s_2918</t>
  </si>
  <si>
    <t>3odcoa_m</t>
  </si>
  <si>
    <t>3-oxodecanoyl-CoA</t>
  </si>
  <si>
    <t>C31H48N7O18P3S1</t>
  </si>
  <si>
    <t>META:CPD0-2123</t>
  </si>
  <si>
    <t>CHEBI:28528</t>
  </si>
  <si>
    <t>C05265</t>
  </si>
  <si>
    <t>11966155</t>
  </si>
  <si>
    <t>cpd03119</t>
  </si>
  <si>
    <t>YMDB00474</t>
  </si>
  <si>
    <t>3odcoa_x</t>
  </si>
  <si>
    <t>s_0239</t>
  </si>
  <si>
    <t>3odd5coa_m</t>
  </si>
  <si>
    <t>3-oxo-cis-dodec-5-enoyl-CoA</t>
  </si>
  <si>
    <t>C33H51N7O18P3S</t>
  </si>
  <si>
    <t>3odd5coa_x</t>
  </si>
  <si>
    <t>s_2922</t>
  </si>
  <si>
    <t>3oddcoa_m</t>
  </si>
  <si>
    <t>3-oxolauroyl-CoA</t>
  </si>
  <si>
    <t>C33H52N7O18P3S1</t>
  </si>
  <si>
    <t>META:CPD0-2105</t>
  </si>
  <si>
    <t>CHEBI:27868</t>
  </si>
  <si>
    <t>C05263</t>
  </si>
  <si>
    <t>11966169</t>
  </si>
  <si>
    <t>cpd03117</t>
  </si>
  <si>
    <t>YMDB00475</t>
  </si>
  <si>
    <t>3oddcoa_x</t>
  </si>
  <si>
    <t>s_0247</t>
  </si>
  <si>
    <t>3oddecACP_c</t>
  </si>
  <si>
    <t>3-Oxododecanoyl-[acyl-carrier protein]</t>
  </si>
  <si>
    <t>C12H20O2Acp</t>
  </si>
  <si>
    <t>C05756</t>
  </si>
  <si>
    <t>cpd11489</t>
  </si>
  <si>
    <t>3odecACP_c</t>
  </si>
  <si>
    <t>3-Oxodecanoyl-[acyl-carrier protein]</t>
  </si>
  <si>
    <t>C10H16O2Acp</t>
  </si>
  <si>
    <t>C05753</t>
  </si>
  <si>
    <t>cpd11487</t>
  </si>
  <si>
    <t>3ohdcoa_m</t>
  </si>
  <si>
    <t>3-oxopalmitoyl-CoA</t>
  </si>
  <si>
    <t>C37H60N7O18P3S1</t>
  </si>
  <si>
    <t>META:3-OXOPALMITOYL-COA</t>
  </si>
  <si>
    <t>CHEBI:57349</t>
  </si>
  <si>
    <t>C05259</t>
  </si>
  <si>
    <t>169621</t>
  </si>
  <si>
    <t>cpd03114</t>
  </si>
  <si>
    <t>YMDB00476</t>
  </si>
  <si>
    <t>3ohdcoa_x</t>
  </si>
  <si>
    <t>s_0253</t>
  </si>
  <si>
    <t>3ohexACP_c</t>
  </si>
  <si>
    <t>3-Oxohexanoyl-ACP</t>
  </si>
  <si>
    <t>C6H8O2Acp</t>
  </si>
  <si>
    <t>C05746</t>
  </si>
  <si>
    <t>cpd11486</t>
  </si>
  <si>
    <t>3ohexACP_m</t>
  </si>
  <si>
    <t>3ohodcoa_m</t>
  </si>
  <si>
    <t>3-oxooctadecanoyl-CoA</t>
  </si>
  <si>
    <t>C39H65N7O18P3S</t>
  </si>
  <si>
    <t>CHEBI:50571</t>
  </si>
  <si>
    <t>C16216</t>
  </si>
  <si>
    <t>22833664</t>
  </si>
  <si>
    <t>cpd14935</t>
  </si>
  <si>
    <t>YMDB00477</t>
  </si>
  <si>
    <t>3ohodcoa_x</t>
  </si>
  <si>
    <t>s_0250</t>
  </si>
  <si>
    <t>3ohxccoa_m</t>
  </si>
  <si>
    <t>3-oxohexacosanoyl-CoA</t>
  </si>
  <si>
    <t>C47H80N7O18P3S1</t>
  </si>
  <si>
    <t>META:CPD-14274</t>
  </si>
  <si>
    <t>CHEBI:52977</t>
  </si>
  <si>
    <t>25271602</t>
  </si>
  <si>
    <t>cpd15207</t>
  </si>
  <si>
    <t>YMDB00960</t>
  </si>
  <si>
    <t>3ohxccoa_rm</t>
  </si>
  <si>
    <t>s_2798</t>
  </si>
  <si>
    <t>3ohxccoa_x</t>
  </si>
  <si>
    <t>s_0243</t>
  </si>
  <si>
    <t>3ohxcoa_m</t>
  </si>
  <si>
    <t>3-oxohexanoyl-CoA</t>
  </si>
  <si>
    <t>C27H40N7O18P3S1</t>
  </si>
  <si>
    <t>META:K-HEXANOYL-COA</t>
  </si>
  <si>
    <t>53239804</t>
  </si>
  <si>
    <t>cpd03123</t>
  </si>
  <si>
    <t>3ohxcoa_x</t>
  </si>
  <si>
    <t>s_2915</t>
  </si>
  <si>
    <t>3ohxd7coa_m</t>
  </si>
  <si>
    <t>3-oxo-cis-hexadec-7-enoyl-CoA</t>
  </si>
  <si>
    <t>C37H58N7O18P3S</t>
  </si>
  <si>
    <t>3ohxd7coa_x</t>
  </si>
  <si>
    <t>s_2924</t>
  </si>
  <si>
    <t>3ohxd9coa_m</t>
  </si>
  <si>
    <t>3-oxo-cis-hexadec-9-enoyl-CoA</t>
  </si>
  <si>
    <t>C37H56N7O18P3S</t>
  </si>
  <si>
    <t>3ohxd9coa_x</t>
  </si>
  <si>
    <t>s_2920</t>
  </si>
  <si>
    <t>3oiccoa_m</t>
  </si>
  <si>
    <t>3-oxoicosanoyl-CoA</t>
  </si>
  <si>
    <t>C41H68N7O18P3S1</t>
  </si>
  <si>
    <t>META:CPD-14271</t>
  </si>
  <si>
    <t>CHEBI:52327</t>
  </si>
  <si>
    <t>25229571</t>
  </si>
  <si>
    <t>YMDB00732</t>
  </si>
  <si>
    <t>3oiccoa_rm</t>
  </si>
  <si>
    <t>s_2792</t>
  </si>
  <si>
    <t>3oiccoa_x</t>
  </si>
  <si>
    <t>s_2917</t>
  </si>
  <si>
    <t>3omrsACP_c</t>
  </si>
  <si>
    <t>3-oxotetradecanoyl-ACP</t>
  </si>
  <si>
    <t>C14H24O2Acp</t>
  </si>
  <si>
    <t>C05759</t>
  </si>
  <si>
    <t>cpd11491</t>
  </si>
  <si>
    <t>3ooccoa_m</t>
  </si>
  <si>
    <t>3-oxooctanoyl-CoA</t>
  </si>
  <si>
    <t>C29H44N7O18P3S1</t>
  </si>
  <si>
    <t>META:CPD0-2106</t>
  </si>
  <si>
    <t>11966162</t>
  </si>
  <si>
    <t>cpd03121</t>
  </si>
  <si>
    <t>3ooccoa_x</t>
  </si>
  <si>
    <t>s_2916</t>
  </si>
  <si>
    <t>3ooctACP_c</t>
  </si>
  <si>
    <t>3-Oxooctanoyl-[acyl-carrier protein]</t>
  </si>
  <si>
    <t>C8H12O2Acp</t>
  </si>
  <si>
    <t>C05750</t>
  </si>
  <si>
    <t>cpd11490</t>
  </si>
  <si>
    <t>3ooctACP_m</t>
  </si>
  <si>
    <t>3ooctdACP_c</t>
  </si>
  <si>
    <t>3-Oxooctadecanoyl-[acyl-carrier protein]</t>
  </si>
  <si>
    <t>C18H32O2Acp</t>
  </si>
  <si>
    <t>C16219</t>
  </si>
  <si>
    <t>cpd14938</t>
  </si>
  <si>
    <t>3ood9coa_m</t>
  </si>
  <si>
    <t>3-oxo-cis-octadec-9-enoyl-CoA</t>
  </si>
  <si>
    <t>C39H61N7O18P3S</t>
  </si>
  <si>
    <t>3ood9coa_x</t>
  </si>
  <si>
    <t>s_2923</t>
  </si>
  <si>
    <t>3opalmACP_c</t>
  </si>
  <si>
    <t>3-oxohexadecanoyl-ACP</t>
  </si>
  <si>
    <t>C16H28O2Acp</t>
  </si>
  <si>
    <t>C05762</t>
  </si>
  <si>
    <t>cpd11485</t>
  </si>
  <si>
    <t>3otccoa_m</t>
  </si>
  <si>
    <t>3-oxotetracosanoyl-CoA</t>
  </si>
  <si>
    <t>C45H76N7O18P3S1</t>
  </si>
  <si>
    <t>META:CPD-14273</t>
  </si>
  <si>
    <t>CHEBI:52329</t>
  </si>
  <si>
    <t>25229583</t>
  </si>
  <si>
    <t>YMDB00735</t>
  </si>
  <si>
    <t>3otccoa_rm</t>
  </si>
  <si>
    <t>s_2796</t>
  </si>
  <si>
    <t>3otccoa_x</t>
  </si>
  <si>
    <t>s_2919</t>
  </si>
  <si>
    <t>3otd5coa_m</t>
  </si>
  <si>
    <t>3-oxo-cis-tetradec-5-enoyl-CoA</t>
  </si>
  <si>
    <t>C35H55N7O18P3S</t>
  </si>
  <si>
    <t>3otd5coa_x</t>
  </si>
  <si>
    <t>s_2925</t>
  </si>
  <si>
    <t>3otd7coa_m</t>
  </si>
  <si>
    <t>3-oxo-cis-tetradec-7-enoyl-CoA</t>
  </si>
  <si>
    <t>3otd7coa_x</t>
  </si>
  <si>
    <t>s_2921</t>
  </si>
  <si>
    <t>3otdcoa_m</t>
  </si>
  <si>
    <t>3-oxotetradecanoyl-CoA</t>
  </si>
  <si>
    <t>C35H56N7O18P3S1</t>
  </si>
  <si>
    <t>META:CPD-10284</t>
  </si>
  <si>
    <t>CHEBI:28726</t>
  </si>
  <si>
    <t>C05261</t>
  </si>
  <si>
    <t>11966197</t>
  </si>
  <si>
    <t>cpd12689</t>
  </si>
  <si>
    <t>YMDB00478</t>
  </si>
  <si>
    <t>3otdcoa_x</t>
  </si>
  <si>
    <t>s_0257</t>
  </si>
  <si>
    <t>3oxadp_m</t>
  </si>
  <si>
    <t>3-Oxoadipate</t>
  </si>
  <si>
    <t>C00846</t>
  </si>
  <si>
    <t>93</t>
  </si>
  <si>
    <t>cpd00630</t>
  </si>
  <si>
    <t>3pg_c</t>
  </si>
  <si>
    <t>3-phosphoglycerate</t>
  </si>
  <si>
    <t>META:G3P</t>
  </si>
  <si>
    <t>CHEBI:58272</t>
  </si>
  <si>
    <t>C00197</t>
  </si>
  <si>
    <t>439183</t>
  </si>
  <si>
    <t>cpd00169</t>
  </si>
  <si>
    <t>YMDB00341</t>
  </si>
  <si>
    <t>s_0260</t>
  </si>
  <si>
    <t>3php_c</t>
  </si>
  <si>
    <t>3-phospho-hydroxypyruvate</t>
  </si>
  <si>
    <t>C3H2O7P1</t>
  </si>
  <si>
    <t>META:3-P-HYDROXYPYRUVATE</t>
  </si>
  <si>
    <t>CHEBI:18110</t>
  </si>
  <si>
    <t>C03232</t>
  </si>
  <si>
    <t>105</t>
  </si>
  <si>
    <t>cpd02069</t>
  </si>
  <si>
    <t>YMDB00393</t>
  </si>
  <si>
    <t>s_0258</t>
  </si>
  <si>
    <t>3psme_c</t>
  </si>
  <si>
    <t>5-O-(1-carboxyvinyl)-3-phosphoshikimic acid</t>
  </si>
  <si>
    <t>C10H9O10P1</t>
  </si>
  <si>
    <t>META:3-ENOLPYRUVYL-SHIKIMATE-5P</t>
  </si>
  <si>
    <t>CHEBI:57701</t>
  </si>
  <si>
    <t>C01269</t>
  </si>
  <si>
    <t>439463</t>
  </si>
  <si>
    <t>cpd00932</t>
  </si>
  <si>
    <t>YMDB00361</t>
  </si>
  <si>
    <t>s_0324</t>
  </si>
  <si>
    <t>3spyr_c</t>
  </si>
  <si>
    <t>3-Sulfopyruvate</t>
  </si>
  <si>
    <t>C3H2O6S</t>
  </si>
  <si>
    <t>C05528</t>
  </si>
  <si>
    <t>440717</t>
  </si>
  <si>
    <t>cpd03285</t>
  </si>
  <si>
    <t>3uib_c</t>
  </si>
  <si>
    <t>3-Ureidoisobutyrate</t>
  </si>
  <si>
    <t>C5H9N2O3</t>
  </si>
  <si>
    <t>C05100</t>
  </si>
  <si>
    <t>160663</t>
  </si>
  <si>
    <t>cpd03034</t>
  </si>
  <si>
    <t>44mctr_c</t>
  </si>
  <si>
    <t>4,4-dimethyl-5alpha-cholesta-8,14,24-trien-3beta-ol</t>
  </si>
  <si>
    <t>C29H46O1</t>
  </si>
  <si>
    <t>META:44-DIMETHYL-CHOLESTA-814-24-TRIENOL</t>
  </si>
  <si>
    <t>CHEBI:17813</t>
  </si>
  <si>
    <t>C11455</t>
  </si>
  <si>
    <t>443212</t>
  </si>
  <si>
    <t>cpd08302</t>
  </si>
  <si>
    <t>YMDB00268</t>
  </si>
  <si>
    <t>s_0262</t>
  </si>
  <si>
    <t>45dpmitp_c</t>
  </si>
  <si>
    <t>4,5-bis(diphospho)-1D-myo-inositol tetrakisphosphate</t>
  </si>
  <si>
    <t>C6H20O30P8</t>
  </si>
  <si>
    <t>CHEBI:53066</t>
  </si>
  <si>
    <t>44224022</t>
  </si>
  <si>
    <t>YMDB00502</t>
  </si>
  <si>
    <t>s_0263</t>
  </si>
  <si>
    <t>4abut_c</t>
  </si>
  <si>
    <t>gamma-aminobutyrate</t>
  </si>
  <si>
    <t>C4H9N1O2</t>
  </si>
  <si>
    <t>META:4-AMINO-BUTYRATE</t>
  </si>
  <si>
    <t>CHEBI:16865</t>
  </si>
  <si>
    <t>C00334</t>
  </si>
  <si>
    <t>119</t>
  </si>
  <si>
    <t>cpd00281</t>
  </si>
  <si>
    <t>YMDB00335</t>
  </si>
  <si>
    <t>s_0734</t>
  </si>
  <si>
    <t>4abut_e</t>
  </si>
  <si>
    <t>s_0736</t>
  </si>
  <si>
    <t>4abut_m</t>
  </si>
  <si>
    <t>s_0738</t>
  </si>
  <si>
    <t>4abutn_c</t>
  </si>
  <si>
    <t>4-aminobutanal</t>
  </si>
  <si>
    <t>C4H10N1O1</t>
  </si>
  <si>
    <t>META:4-AMINO-BUTYRALDEHYDE</t>
  </si>
  <si>
    <t>CHEBI:58264</t>
  </si>
  <si>
    <t>C00555</t>
  </si>
  <si>
    <t>118</t>
  </si>
  <si>
    <t>cpd00434</t>
  </si>
  <si>
    <t>YMDB00587</t>
  </si>
  <si>
    <t>s_0274</t>
  </si>
  <si>
    <t>4abutn_m</t>
  </si>
  <si>
    <t>s_0275</t>
  </si>
  <si>
    <t>4abz_c</t>
  </si>
  <si>
    <t>4-aminobenzoate</t>
  </si>
  <si>
    <t>C7H6N1O2</t>
  </si>
  <si>
    <t>META:P-AMINO-BENZOATE</t>
  </si>
  <si>
    <t>CHEBI:17836</t>
  </si>
  <si>
    <t>C00568</t>
  </si>
  <si>
    <t>978</t>
  </si>
  <si>
    <t>cpd00443</t>
  </si>
  <si>
    <t>YMDB00493</t>
  </si>
  <si>
    <t>s_0271</t>
  </si>
  <si>
    <t>4abz_e</t>
  </si>
  <si>
    <t>s_0272</t>
  </si>
  <si>
    <t>4abz_m</t>
  </si>
  <si>
    <t>s_0273</t>
  </si>
  <si>
    <t>4adcho_c</t>
  </si>
  <si>
    <t>4-amino-4-deoxychorismate</t>
  </si>
  <si>
    <t>C10H10N1O5</t>
  </si>
  <si>
    <t>META:4-AMINO-4-DEOXYCHORISMATE</t>
  </si>
  <si>
    <t>CHEBI:35181</t>
  </si>
  <si>
    <t>C11355</t>
  </si>
  <si>
    <t>443142</t>
  </si>
  <si>
    <t>cpd08210</t>
  </si>
  <si>
    <t>YMDB00314</t>
  </si>
  <si>
    <t>s_0269</t>
  </si>
  <si>
    <t>4ahmmp_c</t>
  </si>
  <si>
    <t>4-amino-5-hydroxymethyl-2-methylpyrimidine</t>
  </si>
  <si>
    <t>C6H9N3O1</t>
  </si>
  <si>
    <t>META:HMP</t>
  </si>
  <si>
    <t>CHEBI:16892</t>
  </si>
  <si>
    <t>C01279</t>
  </si>
  <si>
    <t>777</t>
  </si>
  <si>
    <t>cpd00939</t>
  </si>
  <si>
    <t>YMDB00118</t>
  </si>
  <si>
    <t>s_0270</t>
  </si>
  <si>
    <t>4ampm_c</t>
  </si>
  <si>
    <t>4-amino-2-methyl-5-phosphomethylpyrimidine</t>
  </si>
  <si>
    <t>C6H8N3O4P1</t>
  </si>
  <si>
    <t>META:AMINO-HYDROXYMETHYL-METHYL-PYR-P</t>
  </si>
  <si>
    <t>CHEBI:58354</t>
  </si>
  <si>
    <t>C04556</t>
  </si>
  <si>
    <t>216</t>
  </si>
  <si>
    <t>cpd02775</t>
  </si>
  <si>
    <t>YMDB00128</t>
  </si>
  <si>
    <t>s_0268</t>
  </si>
  <si>
    <t>4cmbo_cis_c</t>
  </si>
  <si>
    <t>cis-4-carboxymethylenebut-2-en-4-olide</t>
  </si>
  <si>
    <t>C6H3O4</t>
  </si>
  <si>
    <t>C04431</t>
  </si>
  <si>
    <t>5459914</t>
  </si>
  <si>
    <t>cpd02705</t>
  </si>
  <si>
    <t>4cmbo_trans_c</t>
  </si>
  <si>
    <t>trans-4-carboxymethylenebut-2-en-4-olide</t>
  </si>
  <si>
    <t>C12838</t>
  </si>
  <si>
    <t>5280677</t>
  </si>
  <si>
    <t>cpd09317</t>
  </si>
  <si>
    <t>4dpmipp_c</t>
  </si>
  <si>
    <t>4-diphospho-1D-myo-inositol pentakisphosphate</t>
  </si>
  <si>
    <t>C6H19O27P7</t>
  </si>
  <si>
    <t>CHEBI:53064</t>
  </si>
  <si>
    <t>16752671</t>
  </si>
  <si>
    <t>YMDB00501</t>
  </si>
  <si>
    <t>s_0279</t>
  </si>
  <si>
    <t>4fumacac_c</t>
  </si>
  <si>
    <t>Fumarylacetoacetate</t>
  </si>
  <si>
    <t>C8H6O6</t>
  </si>
  <si>
    <t>C01061</t>
  </si>
  <si>
    <t>5280398</t>
  </si>
  <si>
    <t>cpd00780</t>
  </si>
  <si>
    <t>4fumacac_m</t>
  </si>
  <si>
    <t>4gudbd_c</t>
  </si>
  <si>
    <t>4-guanidinobutanamide</t>
  </si>
  <si>
    <t>C5H13N4O1</t>
  </si>
  <si>
    <t>META:4-GUANIDO-BUTYRAMIDE</t>
  </si>
  <si>
    <t>CHEBI:58365</t>
  </si>
  <si>
    <t>C03078</t>
  </si>
  <si>
    <t>123</t>
  </si>
  <si>
    <t>cpd01973</t>
  </si>
  <si>
    <t>YMDB00586</t>
  </si>
  <si>
    <t>s_0280</t>
  </si>
  <si>
    <t>4gudbutn_c</t>
  </si>
  <si>
    <t>4-guanidinobutanoic acid</t>
  </si>
  <si>
    <t>C5H11N3O2</t>
  </si>
  <si>
    <t>CHEBI:15728</t>
  </si>
  <si>
    <t>C01035</t>
  </si>
  <si>
    <t>500</t>
  </si>
  <si>
    <t>cpd00762</t>
  </si>
  <si>
    <t>YMDB00585</t>
  </si>
  <si>
    <t>s_0281</t>
  </si>
  <si>
    <t>4h2oglt_c</t>
  </si>
  <si>
    <t>4-hydroxy-2-oxoglutarate</t>
  </si>
  <si>
    <t>C5H4O6</t>
  </si>
  <si>
    <t>META:CPD-15015</t>
  </si>
  <si>
    <t>CHEBI:17742</t>
  </si>
  <si>
    <t>C01127</t>
  </si>
  <si>
    <t>599</t>
  </si>
  <si>
    <t>cpd00830</t>
  </si>
  <si>
    <t>YMDB00722</t>
  </si>
  <si>
    <t>s_0282</t>
  </si>
  <si>
    <t>4h2oglt_m</t>
  </si>
  <si>
    <t>s_0283</t>
  </si>
  <si>
    <t>4h2oglt_x</t>
  </si>
  <si>
    <t>s_0284</t>
  </si>
  <si>
    <t>4hbz_c</t>
  </si>
  <si>
    <t>4-hydroxybenzoate</t>
  </si>
  <si>
    <t>META:4-hydroxybenzoate</t>
  </si>
  <si>
    <t>CHEBI:17879</t>
  </si>
  <si>
    <t>C00156</t>
  </si>
  <si>
    <t>135</t>
  </si>
  <si>
    <t>cpd00136</t>
  </si>
  <si>
    <t>YMDB00495</t>
  </si>
  <si>
    <t>s_0286</t>
  </si>
  <si>
    <t>4hbz_m</t>
  </si>
  <si>
    <t>s_0287</t>
  </si>
  <si>
    <t>4hbz_r</t>
  </si>
  <si>
    <t>4hbzcoa_c</t>
  </si>
  <si>
    <t>4-hydroxybenzoyl-CoA</t>
  </si>
  <si>
    <t>C28H36N7O18P3S1</t>
  </si>
  <si>
    <t>META:CPD-201</t>
  </si>
  <si>
    <t>CHEBI:57356</t>
  </si>
  <si>
    <t>C02949</t>
  </si>
  <si>
    <t>168718</t>
  </si>
  <si>
    <t>cpd01892</t>
  </si>
  <si>
    <t>YMDB00496</t>
  </si>
  <si>
    <t>4hglusa_m</t>
  </si>
  <si>
    <t>L-4-hydroxyglutamic semialdehyde</t>
  </si>
  <si>
    <t>C5H9NO4</t>
  </si>
  <si>
    <t>CHEBI:27809</t>
  </si>
  <si>
    <t>C05938</t>
  </si>
  <si>
    <t>440851</t>
  </si>
  <si>
    <t>cpd03530</t>
  </si>
  <si>
    <t>YMDB00720</t>
  </si>
  <si>
    <t>s_0954</t>
  </si>
  <si>
    <t>4hoxpacd_c</t>
  </si>
  <si>
    <t>4-Hydroxyphenylacetaldehyde</t>
  </si>
  <si>
    <t>META:HYDRPHENYLAC-CPD</t>
  </si>
  <si>
    <t>CHEBI:15621</t>
  </si>
  <si>
    <t>C03765</t>
  </si>
  <si>
    <t>440113</t>
  </si>
  <si>
    <t>cpd02361</t>
  </si>
  <si>
    <t>4hphe_c</t>
  </si>
  <si>
    <t>4-Hydroxyphenylethanol</t>
  </si>
  <si>
    <t>C8H10O2</t>
  </si>
  <si>
    <t>META:CPD3O-4151</t>
  </si>
  <si>
    <t>CHEBI:1879</t>
  </si>
  <si>
    <t>C06044</t>
  </si>
  <si>
    <t>10393</t>
  </si>
  <si>
    <t>cpd03597</t>
  </si>
  <si>
    <t>4hpro_LT_c</t>
  </si>
  <si>
    <t>trans-4-Hydroxy-L-proline</t>
  </si>
  <si>
    <t>C5H9NO3</t>
  </si>
  <si>
    <t>C01157</t>
  </si>
  <si>
    <t>5810</t>
  </si>
  <si>
    <t>cpd00851</t>
  </si>
  <si>
    <t>4hpro_cis_D_x</t>
  </si>
  <si>
    <t>cis-4-hydroxy-D-proline</t>
  </si>
  <si>
    <t>C03440</t>
  </si>
  <si>
    <t>440014</t>
  </si>
  <si>
    <t>cpd02175</t>
  </si>
  <si>
    <t>4hstyr_c</t>
  </si>
  <si>
    <t>4-hydroxystyrene</t>
  </si>
  <si>
    <t>C8H8O1</t>
  </si>
  <si>
    <t>META:CPD-1075</t>
  </si>
  <si>
    <t>C05627</t>
  </si>
  <si>
    <t>62453</t>
  </si>
  <si>
    <t>cpd03342</t>
  </si>
  <si>
    <t>4hthr_c</t>
  </si>
  <si>
    <t>4-hydroxy-L-threonine</t>
  </si>
  <si>
    <t>C4H9N1O4</t>
  </si>
  <si>
    <t>META:CPD0-2189</t>
  </si>
  <si>
    <t>CHEBI:28330</t>
  </si>
  <si>
    <t>C06056</t>
  </si>
  <si>
    <t>193577</t>
  </si>
  <si>
    <t>cpd03608</t>
  </si>
  <si>
    <t>YMDB00494</t>
  </si>
  <si>
    <t>s_0285</t>
  </si>
  <si>
    <t>4mhetz_c</t>
  </si>
  <si>
    <t>5-(2-hydroxyethyl)-4-methylthiazole</t>
  </si>
  <si>
    <t>C6H9N1O1S1</t>
  </si>
  <si>
    <t>META:THZ</t>
  </si>
  <si>
    <t>CHEBI:17957</t>
  </si>
  <si>
    <t>C04294</t>
  </si>
  <si>
    <t>1136</t>
  </si>
  <si>
    <t>cpd02636</t>
  </si>
  <si>
    <t>YMDB00706</t>
  </si>
  <si>
    <t>s_0310</t>
  </si>
  <si>
    <t>4mlacac_c</t>
  </si>
  <si>
    <t>4-Maleylacetoacetate</t>
  </si>
  <si>
    <t>C01036</t>
  </si>
  <si>
    <t>5280393</t>
  </si>
  <si>
    <t>cpd00763</t>
  </si>
  <si>
    <t>4mop_c</t>
  </si>
  <si>
    <t>4-methyl-2-oxopentanoate</t>
  </si>
  <si>
    <t>META:2K-4CH3-PENTANOATE</t>
  </si>
  <si>
    <t>CHEBI:17865</t>
  </si>
  <si>
    <t>C00233</t>
  </si>
  <si>
    <t>70</t>
  </si>
  <si>
    <t>cpd00200</t>
  </si>
  <si>
    <t>YMDB00388</t>
  </si>
  <si>
    <t>s_0291</t>
  </si>
  <si>
    <t>4mop_m</t>
  </si>
  <si>
    <t>s_0292</t>
  </si>
  <si>
    <t>4mpetz_c</t>
  </si>
  <si>
    <t>4-methyl-5-(2-phosphonooxyethyl)thiazole</t>
  </si>
  <si>
    <t>C6H8N1O4P1S1</t>
  </si>
  <si>
    <t>META:THZ-P</t>
  </si>
  <si>
    <t>CHEBI:58296</t>
  </si>
  <si>
    <t>C04327</t>
  </si>
  <si>
    <t>1137</t>
  </si>
  <si>
    <t>cpd02654</t>
  </si>
  <si>
    <t>YMDB00319</t>
  </si>
  <si>
    <t>s_0293</t>
  </si>
  <si>
    <t>4mzym4c_c</t>
  </si>
  <si>
    <t>4beta-methylzymosterol-4alpha-carboxylic acid</t>
  </si>
  <si>
    <t>C29H45O3</t>
  </si>
  <si>
    <t>CHEBI:50591</t>
  </si>
  <si>
    <t>C15808</t>
  </si>
  <si>
    <t>23724596</t>
  </si>
  <si>
    <t>cpd14544</t>
  </si>
  <si>
    <t>YMDB00610</t>
  </si>
  <si>
    <t>s_0297</t>
  </si>
  <si>
    <t>4mzym_c</t>
  </si>
  <si>
    <t>4alpha-methylzymosterol</t>
  </si>
  <si>
    <t>C28H46O1</t>
  </si>
  <si>
    <t>META:4-METHYL-824-CHOLESTADIENOL</t>
  </si>
  <si>
    <t>CHEBI:1949</t>
  </si>
  <si>
    <t>C05103</t>
  </si>
  <si>
    <t>23724484</t>
  </si>
  <si>
    <t>cpd03035</t>
  </si>
  <si>
    <t>YMDB00611</t>
  </si>
  <si>
    <t>s_0296</t>
  </si>
  <si>
    <t>4nph_c</t>
  </si>
  <si>
    <t>4-nitrophenol</t>
  </si>
  <si>
    <t>C6H5NO3</t>
  </si>
  <si>
    <t>C00870</t>
  </si>
  <si>
    <t>980</t>
  </si>
  <si>
    <t>cpd00646</t>
  </si>
  <si>
    <t>4nphp_c</t>
  </si>
  <si>
    <t>4-nitrophenyl phosphate</t>
  </si>
  <si>
    <t>C6H4NO6P</t>
  </si>
  <si>
    <t>C03360</t>
  </si>
  <si>
    <t>378</t>
  </si>
  <si>
    <t>cpd02135</t>
  </si>
  <si>
    <t>4pasp_c</t>
  </si>
  <si>
    <t>4-phospho-L-aspartate</t>
  </si>
  <si>
    <t>C4H6N1O7P1</t>
  </si>
  <si>
    <t>META:L-BETA-ASPARTYL-P</t>
  </si>
  <si>
    <t>CHEBI:30407</t>
  </si>
  <si>
    <t>C03082</t>
  </si>
  <si>
    <t>152441</t>
  </si>
  <si>
    <t>cpd01977</t>
  </si>
  <si>
    <t>YMDB00113</t>
  </si>
  <si>
    <t>s_0295</t>
  </si>
  <si>
    <t>4ppan_c</t>
  </si>
  <si>
    <t>(R)-4'-phosphopantothenic acid</t>
  </si>
  <si>
    <t>C9H15N1O8P1</t>
  </si>
  <si>
    <t>META:4-P-PANTOTHENATE</t>
  </si>
  <si>
    <t>CHEBI:15905</t>
  </si>
  <si>
    <t>C03492</t>
  </si>
  <si>
    <t>41635</t>
  </si>
  <si>
    <t>cpd02201</t>
  </si>
  <si>
    <t>YMDB00749</t>
  </si>
  <si>
    <t>s_0017</t>
  </si>
  <si>
    <t>4ppcys_c</t>
  </si>
  <si>
    <t>N-[(R)-4-phosphonopantothenoyl]-L-cysteine</t>
  </si>
  <si>
    <t>C12H20N2O9P1S1</t>
  </si>
  <si>
    <t>META:R-4-PHOSPHOPANTOTHENOYL-L-CYSTEINE</t>
  </si>
  <si>
    <t>CHEBI:59458</t>
  </si>
  <si>
    <t>C04352</t>
  </si>
  <si>
    <t>440304</t>
  </si>
  <si>
    <t>cpd02666</t>
  </si>
  <si>
    <t>s_1188</t>
  </si>
  <si>
    <t>4r5au_c</t>
  </si>
  <si>
    <t>5-amino-6-(D-ribitylamino)uracil</t>
  </si>
  <si>
    <t>C9H16N4O6</t>
  </si>
  <si>
    <t>META:AMINO-RIBOSYLAMINO-1H-3H-PYR-DIONE</t>
  </si>
  <si>
    <t>CHEBI:15934</t>
  </si>
  <si>
    <t>C04732</t>
  </si>
  <si>
    <t>193516</t>
  </si>
  <si>
    <t>cpd02882</t>
  </si>
  <si>
    <t>YMDB00765</t>
  </si>
  <si>
    <t>s_0314</t>
  </si>
  <si>
    <t>4sphgn181_c</t>
  </si>
  <si>
    <t>4-sphingenine-18:1</t>
  </si>
  <si>
    <t>C36H69N1O3</t>
  </si>
  <si>
    <t>META:CPD-9814</t>
  </si>
  <si>
    <t>53481051</t>
  </si>
  <si>
    <t>cpd25852</t>
  </si>
  <si>
    <t>4vguac_c</t>
  </si>
  <si>
    <t>4-vinylguaiacol</t>
  </si>
  <si>
    <t>C9H10O2</t>
  </si>
  <si>
    <t>META:CPD-1072</t>
  </si>
  <si>
    <t>C17883</t>
  </si>
  <si>
    <t>332</t>
  </si>
  <si>
    <t>cpd19334</t>
  </si>
  <si>
    <t>56dpmitp_c</t>
  </si>
  <si>
    <t>5,6-bis(diphospho)-1D-myo-inositol tetrakisphosphate</t>
  </si>
  <si>
    <t>CHEBI:52965</t>
  </si>
  <si>
    <t>25245165</t>
  </si>
  <si>
    <t>YMDB00521</t>
  </si>
  <si>
    <t>s_0309</t>
  </si>
  <si>
    <t>56dthm_c</t>
  </si>
  <si>
    <t>Dihydrothymine</t>
  </si>
  <si>
    <t>C5H8N2O2</t>
  </si>
  <si>
    <t>META:DIHYDRO-THYMINE</t>
  </si>
  <si>
    <t>C00906</t>
  </si>
  <si>
    <t>93556</t>
  </si>
  <si>
    <t>cpd00673</t>
  </si>
  <si>
    <t>56hicte_c</t>
  </si>
  <si>
    <t>(5S,6S)-di-HETE</t>
  </si>
  <si>
    <t>C20H32O4</t>
  </si>
  <si>
    <t>CHEBI:53026</t>
  </si>
  <si>
    <t>5283161</t>
  </si>
  <si>
    <t>YMDB00728</t>
  </si>
  <si>
    <t>s_0013</t>
  </si>
  <si>
    <t>56hicte_n</t>
  </si>
  <si>
    <t>s_0014</t>
  </si>
  <si>
    <t>5a2opntn_x</t>
  </si>
  <si>
    <t>5-amino-2-oxopentanoate</t>
  </si>
  <si>
    <t>C01110</t>
  </si>
  <si>
    <t>439402</t>
  </si>
  <si>
    <t>cpd00815</t>
  </si>
  <si>
    <t>5aizc_c</t>
  </si>
  <si>
    <t>phosphoribosyl-carboxy-aminoimidazole</t>
  </si>
  <si>
    <t>C9H11N3O9P1</t>
  </si>
  <si>
    <t>META:PHOSPHORIBOSYL-CARBOXY-AMINOIMIDAZOLE</t>
  </si>
  <si>
    <t>CHEBI:58564</t>
  </si>
  <si>
    <t>C04751</t>
  </si>
  <si>
    <t>165388</t>
  </si>
  <si>
    <t>cpd02893</t>
  </si>
  <si>
    <t>YMDB00077</t>
  </si>
  <si>
    <t>s_1364</t>
  </si>
  <si>
    <t>5aop_c</t>
  </si>
  <si>
    <t>5-aminolevulinate</t>
  </si>
  <si>
    <t>C5H9N1O3</t>
  </si>
  <si>
    <t>META:5-AMINO-LEVULINATE</t>
  </si>
  <si>
    <t>CHEBI:17549</t>
  </si>
  <si>
    <t>C00430</t>
  </si>
  <si>
    <t>137</t>
  </si>
  <si>
    <t>cpd00338</t>
  </si>
  <si>
    <t>YMDB00083</t>
  </si>
  <si>
    <t>s_0315</t>
  </si>
  <si>
    <t>5aop_e</t>
  </si>
  <si>
    <t>s_0316</t>
  </si>
  <si>
    <t>5aop_m</t>
  </si>
  <si>
    <t>s_0317</t>
  </si>
  <si>
    <t>5aprbu_c</t>
  </si>
  <si>
    <t>5-amino-6-(5-phosphoribitylamino)uracil</t>
  </si>
  <si>
    <t>C9H15N4O9P1</t>
  </si>
  <si>
    <t>META:CPD-1086</t>
  </si>
  <si>
    <t>CHEBI:58421</t>
  </si>
  <si>
    <t>C04454</t>
  </si>
  <si>
    <t>18666812</t>
  </si>
  <si>
    <t>cpd02720</t>
  </si>
  <si>
    <t>YMDB00300</t>
  </si>
  <si>
    <t>s_0313</t>
  </si>
  <si>
    <t>5dpmev_c</t>
  </si>
  <si>
    <t>(R)-5-diphosphomevalonic acid</t>
  </si>
  <si>
    <t>C6H10O10P2</t>
  </si>
  <si>
    <t>META:CPD-641</t>
  </si>
  <si>
    <t>CHEBI:57557</t>
  </si>
  <si>
    <t>C01143</t>
  </si>
  <si>
    <t>439418</t>
  </si>
  <si>
    <t>cpd00841</t>
  </si>
  <si>
    <t>s_0018</t>
  </si>
  <si>
    <t>5dpmipp_c</t>
  </si>
  <si>
    <t>5-diphospho-1D-myo-inositol pentakisphosphate</t>
  </si>
  <si>
    <t>C6H6O27P7</t>
  </si>
  <si>
    <t>META:5-DIPHOSPHO-1D-MYO-INOSITOL-12346P</t>
  </si>
  <si>
    <t>CHEBI:58628</t>
  </si>
  <si>
    <t>C11526</t>
  </si>
  <si>
    <t>443247</t>
  </si>
  <si>
    <t>cpd08361</t>
  </si>
  <si>
    <t>YMDB00013</t>
  </si>
  <si>
    <t>s_0318</t>
  </si>
  <si>
    <t>5fthf_c</t>
  </si>
  <si>
    <t>5-formyltetrahydrofolic acid</t>
  </si>
  <si>
    <t>META:5-FORMYL-THF</t>
  </si>
  <si>
    <t>CHEBI:57457</t>
  </si>
  <si>
    <t>C03479</t>
  </si>
  <si>
    <t>149436</t>
  </si>
  <si>
    <t>cpd02197</t>
  </si>
  <si>
    <t>YMDB00516</t>
  </si>
  <si>
    <t>s_0319</t>
  </si>
  <si>
    <t>5fthf_e</t>
  </si>
  <si>
    <t>s_0320</t>
  </si>
  <si>
    <t>5fthf_m</t>
  </si>
  <si>
    <t>s_0321</t>
  </si>
  <si>
    <t>5hiu_c</t>
  </si>
  <si>
    <t>5-Hydroxyisourate</t>
  </si>
  <si>
    <t>C5H4N4O4</t>
  </si>
  <si>
    <t>C11821</t>
  </si>
  <si>
    <t>250388</t>
  </si>
  <si>
    <t>cpd08625</t>
  </si>
  <si>
    <t>5mdr1p_c</t>
  </si>
  <si>
    <t>S-methyl-5-thio-alpha-D-ribose 1-phosphate</t>
  </si>
  <si>
    <t>C6H11O7S1P1</t>
  </si>
  <si>
    <t>META:CPD-444</t>
  </si>
  <si>
    <t>CHEBI:58533</t>
  </si>
  <si>
    <t>C04188</t>
  </si>
  <si>
    <t>11988266</t>
  </si>
  <si>
    <t>cpd02574</t>
  </si>
  <si>
    <t>YMDB00961</t>
  </si>
  <si>
    <t>s_1422</t>
  </si>
  <si>
    <t>5mdru1p_c</t>
  </si>
  <si>
    <t>S-methyl-5-thio-D-ribulose 1-phosphate</t>
  </si>
  <si>
    <t>META:CPD-1063</t>
  </si>
  <si>
    <t>CHEBI:58548</t>
  </si>
  <si>
    <t>C04582</t>
  </si>
  <si>
    <t>174549</t>
  </si>
  <si>
    <t>cpd02791</t>
  </si>
  <si>
    <t>YMDB00129</t>
  </si>
  <si>
    <t>s_1423</t>
  </si>
  <si>
    <t>5mta_c</t>
  </si>
  <si>
    <t>5'-S-methyl-5'-thioadenosine</t>
  </si>
  <si>
    <t>C11H15N5O3S1</t>
  </si>
  <si>
    <t>META:5-METHYLTHIOADENOSINE</t>
  </si>
  <si>
    <t>CHEBI:17509</t>
  </si>
  <si>
    <t>C00170</t>
  </si>
  <si>
    <t>439176</t>
  </si>
  <si>
    <t>cpd00147</t>
  </si>
  <si>
    <t>YMDB00178</t>
  </si>
  <si>
    <t>s_0303</t>
  </si>
  <si>
    <t>5mthf_c</t>
  </si>
  <si>
    <t>5-methyltetrahydrofolate</t>
  </si>
  <si>
    <t>C20H23N7O6</t>
  </si>
  <si>
    <t>META:5-METHYL-THF</t>
  </si>
  <si>
    <t>CHEBI:18608</t>
  </si>
  <si>
    <t>C00440</t>
  </si>
  <si>
    <t>444412</t>
  </si>
  <si>
    <t>cpd00345</t>
  </si>
  <si>
    <t>YMDB00238</t>
  </si>
  <si>
    <t>s_0322</t>
  </si>
  <si>
    <t>5oxpro_c</t>
  </si>
  <si>
    <t>5-Oxoproline</t>
  </si>
  <si>
    <t>C01879</t>
  </si>
  <si>
    <t>7405</t>
  </si>
  <si>
    <t>cpd01293</t>
  </si>
  <si>
    <t>5pmev_c</t>
  </si>
  <si>
    <t>(R)-5-phosphomevalonic acid</t>
  </si>
  <si>
    <t>C6H10O7P1</t>
  </si>
  <si>
    <t>META:CPD-499</t>
  </si>
  <si>
    <t>CHEBI:58146</t>
  </si>
  <si>
    <t>C01107</t>
  </si>
  <si>
    <t>439400</t>
  </si>
  <si>
    <t>cpd00812</t>
  </si>
  <si>
    <t>YMDB00181</t>
  </si>
  <si>
    <t>s_0019</t>
  </si>
  <si>
    <t>6dpmipp_c</t>
  </si>
  <si>
    <t>6-diphospho-1D-myo-inositol pentakisphosphate</t>
  </si>
  <si>
    <t>CHEBI:53065</t>
  </si>
  <si>
    <t>16752673</t>
  </si>
  <si>
    <t>YMDB00523</t>
  </si>
  <si>
    <t>s_0333</t>
  </si>
  <si>
    <t>6hmhpt_m</t>
  </si>
  <si>
    <t>2-amino-6-(hydroxymethyl)-7,8-dihydropteridin-4-ol</t>
  </si>
  <si>
    <t>C7H9N5O2</t>
  </si>
  <si>
    <t>META:AMINO-OH-HYDROXYMETHYL-DIHYDROPTERIDINE</t>
  </si>
  <si>
    <t>CHEBI:17083</t>
  </si>
  <si>
    <t>C01300</t>
  </si>
  <si>
    <t>218</t>
  </si>
  <si>
    <t>cpd00954</t>
  </si>
  <si>
    <t>YMDB00149</t>
  </si>
  <si>
    <t>s_0148</t>
  </si>
  <si>
    <t>6pgc_c</t>
  </si>
  <si>
    <t>6-phospho-D-gluconate</t>
  </si>
  <si>
    <t>C6H10O10P1</t>
  </si>
  <si>
    <t>META:CPD-2961</t>
  </si>
  <si>
    <t>CHEBI:58759</t>
  </si>
  <si>
    <t>C00345</t>
  </si>
  <si>
    <t>91493</t>
  </si>
  <si>
    <t>cpd00284</t>
  </si>
  <si>
    <t>YMDB00218</t>
  </si>
  <si>
    <t>s_0340</t>
  </si>
  <si>
    <t>6pgl_c</t>
  </si>
  <si>
    <t>6-O-phosphono-D-glucono-1,5-lactone</t>
  </si>
  <si>
    <t>C6H9O9P1</t>
  </si>
  <si>
    <t>META:D-6-P-GLUCONO-DELTA-LACTONE</t>
  </si>
  <si>
    <t>CHEBI:57955</t>
  </si>
  <si>
    <t>C01236</t>
  </si>
  <si>
    <t>439452</t>
  </si>
  <si>
    <t>cpd00911</t>
  </si>
  <si>
    <t>YMDB00140</t>
  </si>
  <si>
    <t>s_0335</t>
  </si>
  <si>
    <t>7copacs_x</t>
  </si>
  <si>
    <t>(7R)-7-(5-carboxy-5-oxopentanoyl) aminocephalosporinate</t>
  </si>
  <si>
    <t>C16H16N2O9S</t>
  </si>
  <si>
    <t>C04712</t>
  </si>
  <si>
    <t>440452</t>
  </si>
  <si>
    <t>cpd02869</t>
  </si>
  <si>
    <t>8aonn_c</t>
  </si>
  <si>
    <t>8-amino-7-oxononanoate</t>
  </si>
  <si>
    <t>C9H17N1O3</t>
  </si>
  <si>
    <t>META:8-AMINO-7-OXONONANOATE</t>
  </si>
  <si>
    <t>CHEBI:15830</t>
  </si>
  <si>
    <t>C01092</t>
  </si>
  <si>
    <t>173</t>
  </si>
  <si>
    <t>cpd00800</t>
  </si>
  <si>
    <t>YMDB00905</t>
  </si>
  <si>
    <t>s_0352</t>
  </si>
  <si>
    <t>8aonn_e</t>
  </si>
  <si>
    <t>s_0354</t>
  </si>
  <si>
    <t>ACP_c</t>
  </si>
  <si>
    <t>ACP1</t>
  </si>
  <si>
    <t>Acp</t>
  </si>
  <si>
    <t>CHEBI:13534</t>
  </si>
  <si>
    <t>C00229</t>
  </si>
  <si>
    <t>cpd11493</t>
  </si>
  <si>
    <t>ACP_m</t>
  </si>
  <si>
    <t>s_1845</t>
  </si>
  <si>
    <t>Dara14lac_c</t>
  </si>
  <si>
    <t>D-arabinono-1,4-lactone</t>
  </si>
  <si>
    <t>C5H8O5</t>
  </si>
  <si>
    <t>META:CPD-356</t>
  </si>
  <si>
    <t>CHEBI:16292</t>
  </si>
  <si>
    <t>C00652</t>
  </si>
  <si>
    <t>17723</t>
  </si>
  <si>
    <t>cpd00496</t>
  </si>
  <si>
    <t>YMDB00014</t>
  </si>
  <si>
    <t>s_0547</t>
  </si>
  <si>
    <t>Dara14lac_x</t>
  </si>
  <si>
    <t>G00001_c</t>
  </si>
  <si>
    <t>(GlcNAc)1 (PP-Dol)1</t>
  </si>
  <si>
    <t>C8H15NO12P2Polyprenyl</t>
  </si>
  <si>
    <t>G00001</t>
  </si>
  <si>
    <t>G00002_c</t>
  </si>
  <si>
    <t>(GlcNAc)2 (PP-Dol)1</t>
  </si>
  <si>
    <t>C16H28N2O17P2Polyprenyl</t>
  </si>
  <si>
    <t>G00002</t>
  </si>
  <si>
    <t>G00003_c</t>
  </si>
  <si>
    <t>(GlcNAc)2 (Man)1 (PP-Dol)1</t>
  </si>
  <si>
    <t>C22H38N2O22P2Polyprenyl</t>
  </si>
  <si>
    <t>G00003</t>
  </si>
  <si>
    <t>G00004_c</t>
  </si>
  <si>
    <t>(GlcNAc)2 (Man)2 (PP-Dol)1</t>
  </si>
  <si>
    <t>C28H48N2O27P2Polyprenyl</t>
  </si>
  <si>
    <t>G00004</t>
  </si>
  <si>
    <t>G00005_c</t>
  </si>
  <si>
    <t>(GlcNAc)2 (Man)3 (PP-Dol)1</t>
  </si>
  <si>
    <t>C34H58N2O32P2Polyprenyl</t>
  </si>
  <si>
    <t>G00005</t>
  </si>
  <si>
    <t>G00006_c</t>
  </si>
  <si>
    <t>(GlcNAc)2 (Man)5 (PP-Dol)1</t>
  </si>
  <si>
    <t>C46H78N2O42P2Polyprenyl</t>
  </si>
  <si>
    <t>G00006</t>
  </si>
  <si>
    <t>G00006_r</t>
  </si>
  <si>
    <t>G00007_r</t>
  </si>
  <si>
    <t>(GlcNAc)2 (Man)9 (PP-Dol)1</t>
  </si>
  <si>
    <t>C70H118N2O62P2Polyprenyl</t>
  </si>
  <si>
    <t>G00007</t>
  </si>
  <si>
    <t>45266871</t>
  </si>
  <si>
    <t>G00008_r</t>
  </si>
  <si>
    <t>(Glc)3 (GlcNAc)2 (Man)9 (PP-Dol)1</t>
  </si>
  <si>
    <t>C88H148N2O77P2Polyprenyl</t>
  </si>
  <si>
    <t>G00008</t>
  </si>
  <si>
    <t>G00009_r</t>
  </si>
  <si>
    <t>(Glc)3 (GlcNAc)2 (Man)9 (Asn)1</t>
  </si>
  <si>
    <t>C88H146O70N2</t>
  </si>
  <si>
    <t>G00009</t>
  </si>
  <si>
    <t>G00010_r</t>
  </si>
  <si>
    <t>(Glc)1 (GlcNAc)2 (Man)9 (Asn)1</t>
  </si>
  <si>
    <t>C76H126O60N2</t>
  </si>
  <si>
    <t>G00010</t>
  </si>
  <si>
    <t>G00011_g</t>
  </si>
  <si>
    <t>(GlcNAc)2 (Man)9 (Asn)1</t>
  </si>
  <si>
    <t>C70H116O55N2</t>
  </si>
  <si>
    <t>G00011</t>
  </si>
  <si>
    <t>G00011_r</t>
  </si>
  <si>
    <t>G00140_r</t>
  </si>
  <si>
    <t>(GlcN)1 (Ino(acyl)-P)1 (Man)4 (EtN)1 (P)1</t>
  </si>
  <si>
    <t>C57H104N2O39P2Acyl2</t>
  </si>
  <si>
    <t>G00140</t>
  </si>
  <si>
    <t>G00141_r</t>
  </si>
  <si>
    <t>(GlcN)1 (Ino(acyl)-P)1 (Man)4 (EtN)2 (P)2</t>
  </si>
  <si>
    <t>C59H110N3O42P3Acyl2</t>
  </si>
  <si>
    <t>G00141</t>
  </si>
  <si>
    <t>G00145_r</t>
  </si>
  <si>
    <t>(GlcN)1 (Ino(acyl)-P)1</t>
  </si>
  <si>
    <t>C31H58NO16PAcyl2</t>
  </si>
  <si>
    <t>G00145</t>
  </si>
  <si>
    <t>G00146_r</t>
  </si>
  <si>
    <t>(GlcN)1 (Ino(acyl)-P)1 (Man)1</t>
  </si>
  <si>
    <t>C37H68NO21PAcyl2</t>
  </si>
  <si>
    <t>G00146</t>
  </si>
  <si>
    <t>G00147_r</t>
  </si>
  <si>
    <t>(GlcN)1 (Ino(acyl)-P)1 (Man)1 (EtN)1 (P)1</t>
  </si>
  <si>
    <t>C39H74N2O24P2Acyl2</t>
  </si>
  <si>
    <t>G00147</t>
  </si>
  <si>
    <t>G00148_r</t>
  </si>
  <si>
    <t>(GlcN)1 (Ino(acyl)-P)1 (Man)2 (EtN)1 (P)1</t>
  </si>
  <si>
    <t>C45H84N2O29P2Acyl2</t>
  </si>
  <si>
    <t>G00148</t>
  </si>
  <si>
    <t>G00149_r</t>
  </si>
  <si>
    <t>(GlcN)1 (Ino(acyl)-P)1 (Man)3 (EtN)1 (P)1</t>
  </si>
  <si>
    <t>C51H94N2O34P2Acyl2</t>
  </si>
  <si>
    <t>G00149</t>
  </si>
  <si>
    <t>G00156_r</t>
  </si>
  <si>
    <t>(Gal)2 (Xyl)1 (Ser)1</t>
  </si>
  <si>
    <t>C21H34N2O17R2</t>
  </si>
  <si>
    <t>G00156</t>
  </si>
  <si>
    <t>G00157_r</t>
  </si>
  <si>
    <t>(Gal)2 (GlcA)1 (Xyl)1 (Ser)1</t>
  </si>
  <si>
    <t>C27H42N2O23R2</t>
  </si>
  <si>
    <t>G00157</t>
  </si>
  <si>
    <t>G00171_r</t>
  </si>
  <si>
    <t>(Glc)2 (GlcNAc)2 (Man)9 (Asn)1</t>
  </si>
  <si>
    <t>C82H136O65N2</t>
  </si>
  <si>
    <t>G00171</t>
  </si>
  <si>
    <t>G02632_r</t>
  </si>
  <si>
    <t>(GlcA)1 (GlcNAc)1</t>
  </si>
  <si>
    <t>Conserveglycanb</t>
  </si>
  <si>
    <t>G02632</t>
  </si>
  <si>
    <t>G09660_r</t>
  </si>
  <si>
    <t>(GlcA)1 (GlcNAc)1 (S)1</t>
  </si>
  <si>
    <t>SO3Conserveglycanb</t>
  </si>
  <si>
    <t>G09660</t>
  </si>
  <si>
    <t>70678717</t>
  </si>
  <si>
    <t>G10526_c</t>
  </si>
  <si>
    <t>(GlcNAc)2 (Man)4 (PP-Dol)1</t>
  </si>
  <si>
    <t>C40H68N2O37P2Polyprenyl</t>
  </si>
  <si>
    <t>G10526</t>
  </si>
  <si>
    <t>G10595_r</t>
  </si>
  <si>
    <t>(GlcNAc)2 (Man)6 (PP-Dol)1</t>
  </si>
  <si>
    <t>C52H88N2O47P2Polyprenyl</t>
  </si>
  <si>
    <t>G10595</t>
  </si>
  <si>
    <t>G10596_r</t>
  </si>
  <si>
    <t>(GlcNAc)2 (Man)7 (PP-Dol)1</t>
  </si>
  <si>
    <t>C58H98N2O52P2Polyprenyl</t>
  </si>
  <si>
    <t>G10596</t>
  </si>
  <si>
    <t>G10597_r</t>
  </si>
  <si>
    <t>(GlcNAc)2 (Man)8 (PP-Dol)1</t>
  </si>
  <si>
    <t>C64H108N2O57P2Polyprenyl</t>
  </si>
  <si>
    <t>G10597</t>
  </si>
  <si>
    <t>G10598_r</t>
  </si>
  <si>
    <t>(Glc)1 (GlcNAc)2 (Man)9 (PP-Dol)1</t>
  </si>
  <si>
    <t>C76H128N2O67P2Polyprenyl</t>
  </si>
  <si>
    <t>G10598</t>
  </si>
  <si>
    <t>G10599_r</t>
  </si>
  <si>
    <t>(Glc)2 (GlcNAc)2 (Man)9 (PP-Dol)1</t>
  </si>
  <si>
    <t>C82H138N2O72P2Polyprenyl</t>
  </si>
  <si>
    <t>G10599</t>
  </si>
  <si>
    <t>G10694_g</t>
  </si>
  <si>
    <t>(GlcNAc)2 (Man)8 (Asn)1</t>
  </si>
  <si>
    <t>C64H106O50N2</t>
  </si>
  <si>
    <t>G10694</t>
  </si>
  <si>
    <t>G13027_g</t>
  </si>
  <si>
    <t>(Man)1 (Ser/Thr)1</t>
  </si>
  <si>
    <t>G13027</t>
  </si>
  <si>
    <t>G13027_r</t>
  </si>
  <si>
    <t>G13044_r</t>
  </si>
  <si>
    <t>(GlcN)1 (Ino(acyl)-P)1 (Man)3 (EtN)2 (P)2</t>
  </si>
  <si>
    <t>C57H104O37N3P3Acyl2</t>
  </si>
  <si>
    <t>G13044</t>
  </si>
  <si>
    <t>G13073_r</t>
  </si>
  <si>
    <t>(Gal)1 (GlcNAc)2 (S)2</t>
  </si>
  <si>
    <t>SO3Conserveglycana</t>
  </si>
  <si>
    <t>G13073</t>
  </si>
  <si>
    <t>G13074_r</t>
  </si>
  <si>
    <t>(Gal)1 (GlcNAc)2 (S)1</t>
  </si>
  <si>
    <t>Conserveglycana</t>
  </si>
  <si>
    <t>G13074</t>
  </si>
  <si>
    <t>L2aadp6sa_c</t>
  </si>
  <si>
    <t>L-allysine</t>
  </si>
  <si>
    <t>C6H11N1O3</t>
  </si>
  <si>
    <t>META:ALLYSINE</t>
  </si>
  <si>
    <t>CHEBI:17917</t>
  </si>
  <si>
    <t>C04076</t>
  </si>
  <si>
    <t>160603</t>
  </si>
  <si>
    <t>cpd01046</t>
  </si>
  <si>
    <t>YMDB00721</t>
  </si>
  <si>
    <t>s_0959</t>
  </si>
  <si>
    <t>L2aadp_c</t>
  </si>
  <si>
    <t>L-2-aminoadipate</t>
  </si>
  <si>
    <t>C6H10N1O4</t>
  </si>
  <si>
    <t>META:CPD-468</t>
  </si>
  <si>
    <t>CHEBI:58672</t>
  </si>
  <si>
    <t>C00956</t>
  </si>
  <si>
    <t>92136</t>
  </si>
  <si>
    <t>cpd00705</t>
  </si>
  <si>
    <t>YMDB00999</t>
  </si>
  <si>
    <t>s_0953</t>
  </si>
  <si>
    <t>Lcyst_c</t>
  </si>
  <si>
    <t>L-Cysteate</t>
  </si>
  <si>
    <t>C3H6NO5S</t>
  </si>
  <si>
    <t>C00506</t>
  </si>
  <si>
    <t>72886</t>
  </si>
  <si>
    <t>cpd00395</t>
  </si>
  <si>
    <t>Lfmkynr_c</t>
  </si>
  <si>
    <t>N-formyl-L-kynurenine</t>
  </si>
  <si>
    <t>C11H12N2O4</t>
  </si>
  <si>
    <t>CHEBI:30249</t>
  </si>
  <si>
    <t>C02700</t>
  </si>
  <si>
    <t>439788</t>
  </si>
  <si>
    <t>cpd01749</t>
  </si>
  <si>
    <t>YMDB00725</t>
  </si>
  <si>
    <t>s_1195</t>
  </si>
  <si>
    <t>LgluDala_c</t>
  </si>
  <si>
    <t>L-gamma-glutamyl-L-alanine</t>
  </si>
  <si>
    <t>C8H13N2O5</t>
  </si>
  <si>
    <t>CHEBI:50619</t>
  </si>
  <si>
    <t>C03738</t>
  </si>
  <si>
    <t>151284</t>
  </si>
  <si>
    <t>cpd02343</t>
  </si>
  <si>
    <t>YMDB00691</t>
  </si>
  <si>
    <t>s_0987</t>
  </si>
  <si>
    <t>Lkynr_c</t>
  </si>
  <si>
    <t>L-kynurenine</t>
  </si>
  <si>
    <t>C10H12N2O3</t>
  </si>
  <si>
    <t>META:CPD-14736</t>
  </si>
  <si>
    <t>CHEBI:16946</t>
  </si>
  <si>
    <t>C00328</t>
  </si>
  <si>
    <t>161166</t>
  </si>
  <si>
    <t>cpd00275</t>
  </si>
  <si>
    <t>YMDB00375</t>
  </si>
  <si>
    <t>s_1020</t>
  </si>
  <si>
    <t>N1aspmd_c</t>
  </si>
  <si>
    <t>N(1)-acetylspermidine</t>
  </si>
  <si>
    <t>C9H23N3O1</t>
  </si>
  <si>
    <t>META:CPD-568</t>
  </si>
  <si>
    <t>CHEBI:58324</t>
  </si>
  <si>
    <t>C00612</t>
  </si>
  <si>
    <t>496</t>
  </si>
  <si>
    <t>cpd00470</t>
  </si>
  <si>
    <t>YMDB00366</t>
  </si>
  <si>
    <t>s_1180</t>
  </si>
  <si>
    <t>N1sprm_c</t>
  </si>
  <si>
    <t>N(1)-acetylspermine</t>
  </si>
  <si>
    <t>C12H31N4O1</t>
  </si>
  <si>
    <t>META:N1-ACETYLSPERMINE</t>
  </si>
  <si>
    <t>CHEBI:58101</t>
  </si>
  <si>
    <t>C02567</t>
  </si>
  <si>
    <t>916</t>
  </si>
  <si>
    <t>cpd01680</t>
  </si>
  <si>
    <t>YMDB00339</t>
  </si>
  <si>
    <t>s_1181</t>
  </si>
  <si>
    <t>N5horn_c</t>
  </si>
  <si>
    <t>N5-hydroxy-L-ornithine</t>
  </si>
  <si>
    <t>C5H13N2O3</t>
  </si>
  <si>
    <t>C20850</t>
  </si>
  <si>
    <t>169671</t>
  </si>
  <si>
    <t>N6hlys_c</t>
  </si>
  <si>
    <t>N6-hydroxy-L-lysine</t>
  </si>
  <si>
    <t>C6H14N2O3</t>
  </si>
  <si>
    <t>C01028</t>
  </si>
  <si>
    <t>439370</t>
  </si>
  <si>
    <t>cpd00757</t>
  </si>
  <si>
    <t>NPmehis_c</t>
  </si>
  <si>
    <t>N(pros)-methyl-L-histidine</t>
  </si>
  <si>
    <t>C7H11N3O2</t>
  </si>
  <si>
    <t>META:CPD-1823</t>
  </si>
  <si>
    <t>CHEBI:27596</t>
  </si>
  <si>
    <t>C01152</t>
  </si>
  <si>
    <t>64969</t>
  </si>
  <si>
    <t>cpd00848</t>
  </si>
  <si>
    <t>YMDB00703</t>
  </si>
  <si>
    <t>s_1183</t>
  </si>
  <si>
    <t>Ncbmpts_c</t>
  </si>
  <si>
    <t>N-carbamoylputrescine</t>
  </si>
  <si>
    <t>C5H14N3O</t>
  </si>
  <si>
    <t>C00436</t>
  </si>
  <si>
    <t>502</t>
  </si>
  <si>
    <t>cpd00341</t>
  </si>
  <si>
    <t>Nfortyr2_c</t>
  </si>
  <si>
    <t>N,N'-diformyldityrosine</t>
  </si>
  <si>
    <t>C20H20N2O8</t>
  </si>
  <si>
    <t>CHEBI:50611</t>
  </si>
  <si>
    <t>14554236</t>
  </si>
  <si>
    <t>YMDB00739</t>
  </si>
  <si>
    <t>s_1185</t>
  </si>
  <si>
    <t>Nfortyr2_e</t>
  </si>
  <si>
    <t>s_1186</t>
  </si>
  <si>
    <t>Nfortyr_c</t>
  </si>
  <si>
    <t>N-formyl-L-tyrosine</t>
  </si>
  <si>
    <t>C10H10NO4</t>
  </si>
  <si>
    <t>CHEBI:50603</t>
  </si>
  <si>
    <t>13025455</t>
  </si>
  <si>
    <t>cpd16878</t>
  </si>
  <si>
    <t>YMDB00726</t>
  </si>
  <si>
    <t>s_1196</t>
  </si>
  <si>
    <t>S2hglut_m</t>
  </si>
  <si>
    <t>(S)-2-hydroxyglutarate</t>
  </si>
  <si>
    <t>C5H6O5</t>
  </si>
  <si>
    <t>C03196</t>
  </si>
  <si>
    <t>439939</t>
  </si>
  <si>
    <t>cpd02041</t>
  </si>
  <si>
    <t>Sfglutth_c</t>
  </si>
  <si>
    <t>S-formylglutathione</t>
  </si>
  <si>
    <t>C11H16N3O7S1</t>
  </si>
  <si>
    <t>META:CPD-548</t>
  </si>
  <si>
    <t>CHEBI:57688</t>
  </si>
  <si>
    <t>C01031</t>
  </si>
  <si>
    <t>189122</t>
  </si>
  <si>
    <t>cpd00759</t>
  </si>
  <si>
    <t>YMDB00320</t>
  </si>
  <si>
    <t>s_1421</t>
  </si>
  <si>
    <t>Ssq23epx_c</t>
  </si>
  <si>
    <t>(S)-2,3-epoxysqualene</t>
  </si>
  <si>
    <t>C30H50O1</t>
  </si>
  <si>
    <t>META:EPOXYSQUALENE</t>
  </si>
  <si>
    <t>CHEBI:15441</t>
  </si>
  <si>
    <t>C01054</t>
  </si>
  <si>
    <t>5459811</t>
  </si>
  <si>
    <t>cpd00776</t>
  </si>
  <si>
    <t>YMDB00727</t>
  </si>
  <si>
    <t>s_0037</t>
  </si>
  <si>
    <t>Ssq23epx_r</t>
  </si>
  <si>
    <t>s_0038</t>
  </si>
  <si>
    <t>T4hcinnm_c</t>
  </si>
  <si>
    <t>4-Coumarate</t>
  </si>
  <si>
    <t>C00811</t>
  </si>
  <si>
    <t>637542</t>
  </si>
  <si>
    <t>cpd00604</t>
  </si>
  <si>
    <t>T4hcinnm_x</t>
  </si>
  <si>
    <t>THI5_HIS66_c</t>
  </si>
  <si>
    <t>THI5 protein with active HIS66 residue</t>
  </si>
  <si>
    <t>N2Conservex</t>
  </si>
  <si>
    <t>META:THI5-L-histidine</t>
  </si>
  <si>
    <t>THI5_c</t>
  </si>
  <si>
    <t>THI5 protein</t>
  </si>
  <si>
    <t>C2O2Conservex</t>
  </si>
  <si>
    <t>META:THI5</t>
  </si>
  <si>
    <t>aacald_c</t>
  </si>
  <si>
    <t>aminoacetaldehyde</t>
  </si>
  <si>
    <t>C2H6N1O1</t>
  </si>
  <si>
    <t>META:CPD-1772</t>
  </si>
  <si>
    <t>CHEBI:58213</t>
  </si>
  <si>
    <t>C06735</t>
  </si>
  <si>
    <t>363</t>
  </si>
  <si>
    <t>cpd04122</t>
  </si>
  <si>
    <t>YMDB00771</t>
  </si>
  <si>
    <t>s_0417</t>
  </si>
  <si>
    <t>aacoa_c</t>
  </si>
  <si>
    <t>acetoacetyl-CoA</t>
  </si>
  <si>
    <t>C25H36N7O18P3S1</t>
  </si>
  <si>
    <t>META:ACETOACETYL-COA</t>
  </si>
  <si>
    <t>CHEBI:57286</t>
  </si>
  <si>
    <t>C00332</t>
  </si>
  <si>
    <t>92153</t>
  </si>
  <si>
    <t>cpd00279</t>
  </si>
  <si>
    <t>YMDB00529</t>
  </si>
  <si>
    <t>s_0367</t>
  </si>
  <si>
    <t>aacoa_m</t>
  </si>
  <si>
    <t>s_0370</t>
  </si>
  <si>
    <t>aacoa_x</t>
  </si>
  <si>
    <t>s_2914</t>
  </si>
  <si>
    <t>aact_c</t>
  </si>
  <si>
    <t>aminoacetone</t>
  </si>
  <si>
    <t>C3H8N1O1</t>
  </si>
  <si>
    <t>META:AMINO-ACETONE</t>
  </si>
  <si>
    <t>CHEBI:58320</t>
  </si>
  <si>
    <t>C01888</t>
  </si>
  <si>
    <t>215</t>
  </si>
  <si>
    <t>cpd01298</t>
  </si>
  <si>
    <t>YMDB00892</t>
  </si>
  <si>
    <t>s_0418</t>
  </si>
  <si>
    <t>abt__D_c</t>
  </si>
  <si>
    <t>D-Arabinitol</t>
  </si>
  <si>
    <t>C5H12O5</t>
  </si>
  <si>
    <t>META:CPD-355</t>
  </si>
  <si>
    <t>C01904</t>
  </si>
  <si>
    <t>94154</t>
  </si>
  <si>
    <t>cpd01307</t>
  </si>
  <si>
    <t>abt__D_e</t>
  </si>
  <si>
    <t>abt__L_c</t>
  </si>
  <si>
    <t>L-arabinitol</t>
  </si>
  <si>
    <t>META:L-ARABITOL</t>
  </si>
  <si>
    <t>CHEBI:18403</t>
  </si>
  <si>
    <t>C00532</t>
  </si>
  <si>
    <t>439255</t>
  </si>
  <si>
    <t>cpd00417</t>
  </si>
  <si>
    <t>YMDB00591</t>
  </si>
  <si>
    <t>s_0961</t>
  </si>
  <si>
    <t>abt__L_e</t>
  </si>
  <si>
    <t>s_0962</t>
  </si>
  <si>
    <t>acACP_c</t>
  </si>
  <si>
    <t>acetyl-ACP</t>
  </si>
  <si>
    <t>C2H2OAcp</t>
  </si>
  <si>
    <t>CHEBI:17093</t>
  </si>
  <si>
    <t>C03939</t>
  </si>
  <si>
    <t>cpd11494</t>
  </si>
  <si>
    <t>acACP_m</t>
  </si>
  <si>
    <t>s_0372</t>
  </si>
  <si>
    <t>ac_c</t>
  </si>
  <si>
    <t>acetate</t>
  </si>
  <si>
    <t>C2H3O2</t>
  </si>
  <si>
    <t>META:ACET</t>
  </si>
  <si>
    <t>CHEBI:30089</t>
  </si>
  <si>
    <t>C00033</t>
  </si>
  <si>
    <t>176</t>
  </si>
  <si>
    <t>cpd00029</t>
  </si>
  <si>
    <t>YMDB00056</t>
  </si>
  <si>
    <t>s_0362</t>
  </si>
  <si>
    <t>ac_e</t>
  </si>
  <si>
    <t>s_0364</t>
  </si>
  <si>
    <t>ac_m</t>
  </si>
  <si>
    <t>s_0365</t>
  </si>
  <si>
    <t>ac_n</t>
  </si>
  <si>
    <t>s_0366</t>
  </si>
  <si>
    <t>ac_x</t>
  </si>
  <si>
    <t>acac_c</t>
  </si>
  <si>
    <t>Acetoacetate</t>
  </si>
  <si>
    <t>META:3-KETOBUTYRATE</t>
  </si>
  <si>
    <t>C00164</t>
  </si>
  <si>
    <t>96</t>
  </si>
  <si>
    <t>cpd00142</t>
  </si>
  <si>
    <t>acac_m</t>
  </si>
  <si>
    <t>acald_c</t>
  </si>
  <si>
    <t>acetaldehyde</t>
  </si>
  <si>
    <t>C2H4O1</t>
  </si>
  <si>
    <t>META:ACETALD</t>
  </si>
  <si>
    <t>CHEBI:15343</t>
  </si>
  <si>
    <t>C00084</t>
  </si>
  <si>
    <t>177</t>
  </si>
  <si>
    <t>cpd00071</t>
  </si>
  <si>
    <t>YMDB00022</t>
  </si>
  <si>
    <t>s_0359</t>
  </si>
  <si>
    <t>acald_e</t>
  </si>
  <si>
    <t>s_0360</t>
  </si>
  <si>
    <t>acald_m</t>
  </si>
  <si>
    <t>s_0361</t>
  </si>
  <si>
    <t>accoa_c</t>
  </si>
  <si>
    <t>acetyl-CoA</t>
  </si>
  <si>
    <t>C23H34N7O17P3S1</t>
  </si>
  <si>
    <t>META:ACETYL-COA</t>
  </si>
  <si>
    <t>CHEBI:57288</t>
  </si>
  <si>
    <t>C00024</t>
  </si>
  <si>
    <t>444493</t>
  </si>
  <si>
    <t>cpd00022</t>
  </si>
  <si>
    <t>YMDB00312</t>
  </si>
  <si>
    <t>s_0373</t>
  </si>
  <si>
    <t>accoa_m</t>
  </si>
  <si>
    <t>s_0376</t>
  </si>
  <si>
    <t>accoa_n</t>
  </si>
  <si>
    <t>s_0377</t>
  </si>
  <si>
    <t>accoa_r</t>
  </si>
  <si>
    <t>accoa_x</t>
  </si>
  <si>
    <t>s_0378</t>
  </si>
  <si>
    <t>acg5p_m</t>
  </si>
  <si>
    <t>N-acetyl-L-gamma-glutamyl phosphate</t>
  </si>
  <si>
    <t>C7H9N1O8P1</t>
  </si>
  <si>
    <t>META:N-ACETYL-GLUTAMYL-P</t>
  </si>
  <si>
    <t>CHEBI:57936</t>
  </si>
  <si>
    <t>C04133</t>
  </si>
  <si>
    <t>440236</t>
  </si>
  <si>
    <t>cpd02552</t>
  </si>
  <si>
    <t>YMDB00047</t>
  </si>
  <si>
    <t>s_1191</t>
  </si>
  <si>
    <t>acg5sa_m</t>
  </si>
  <si>
    <t>2-acetamido-5-oxopentanoate</t>
  </si>
  <si>
    <t>C7H10N1O4</t>
  </si>
  <si>
    <t>META:CPD-469</t>
  </si>
  <si>
    <t>CHEBI:29123</t>
  </si>
  <si>
    <t>C01250</t>
  </si>
  <si>
    <t>192878</t>
  </si>
  <si>
    <t>cpd00918</t>
  </si>
  <si>
    <t>YMDB00255</t>
  </si>
  <si>
    <t>s_0145</t>
  </si>
  <si>
    <t>acgam1p_c</t>
  </si>
  <si>
    <t>N-acetyl-alpha-D-glucosamine 1-phosphate</t>
  </si>
  <si>
    <t>C8H14N1O9P1</t>
  </si>
  <si>
    <t>META:N-ACETYL-D-GLUCOSAMINE-1-P</t>
  </si>
  <si>
    <t>CHEBI:16446</t>
  </si>
  <si>
    <t>C04501</t>
  </si>
  <si>
    <t>440364</t>
  </si>
  <si>
    <t>cpd19031</t>
  </si>
  <si>
    <t>YMDB00751</t>
  </si>
  <si>
    <t>s_1189</t>
  </si>
  <si>
    <t>acgam6p_c</t>
  </si>
  <si>
    <t>N-acetyl-D-glucosamine 6-phosphate</t>
  </si>
  <si>
    <t>C8H14NO9P</t>
  </si>
  <si>
    <t>META:N-ACETYL-D-GLUCOSAMINE-6-P</t>
  </si>
  <si>
    <t>CHEBI:57513</t>
  </si>
  <si>
    <t>C00357</t>
  </si>
  <si>
    <t>440996</t>
  </si>
  <si>
    <t>cpd00293</t>
  </si>
  <si>
    <t>YMDB00737</t>
  </si>
  <si>
    <t>s_1190</t>
  </si>
  <si>
    <t>acgam_e</t>
  </si>
  <si>
    <t>N-acetyl-D-glucosamine</t>
  </si>
  <si>
    <t>C8H15N1O6</t>
  </si>
  <si>
    <t>META:N-ACETYL-D-GLUCOSAMINE</t>
  </si>
  <si>
    <t>C00140</t>
  </si>
  <si>
    <t>439174</t>
  </si>
  <si>
    <t>cpd00122</t>
  </si>
  <si>
    <t>acgam_v</t>
  </si>
  <si>
    <t>acglu_m</t>
  </si>
  <si>
    <t>N-acetyl-L-glutamate</t>
  </si>
  <si>
    <t>C7H9N1O5</t>
  </si>
  <si>
    <t>META:ACETYL-GLU</t>
  </si>
  <si>
    <t>CHEBI:44337</t>
  </si>
  <si>
    <t>C00624</t>
  </si>
  <si>
    <t>70914</t>
  </si>
  <si>
    <t>cpd00477</t>
  </si>
  <si>
    <t>YMDB00066</t>
  </si>
  <si>
    <t>s_1192</t>
  </si>
  <si>
    <t>acgpail_gpi_c</t>
  </si>
  <si>
    <t>6-(N-acetyl-alpha-D-glucosaminyl)-1-phosphatidyl-1D-myo-inositol</t>
  </si>
  <si>
    <t>C17H29NO16PAcyl2</t>
  </si>
  <si>
    <t>CHEBI:57265</t>
  </si>
  <si>
    <t>C01288</t>
  </si>
  <si>
    <t>53481019</t>
  </si>
  <si>
    <t>cpd11839</t>
  </si>
  <si>
    <t>ach_c</t>
  </si>
  <si>
    <t>Acetylcholine</t>
  </si>
  <si>
    <t>C7H16N1O2</t>
  </si>
  <si>
    <t>META:ACETYLCHOLINE</t>
  </si>
  <si>
    <t>C01996</t>
  </si>
  <si>
    <t>187</t>
  </si>
  <si>
    <t>cpd01367</t>
  </si>
  <si>
    <t>ach_e</t>
  </si>
  <si>
    <t>achms_c</t>
  </si>
  <si>
    <t>O-acetyl-L-homoserine</t>
  </si>
  <si>
    <t>C6H11N1O4</t>
  </si>
  <si>
    <t>META:CPD-667</t>
  </si>
  <si>
    <t>CHEBI:16288</t>
  </si>
  <si>
    <t>C01077</t>
  </si>
  <si>
    <t>439389</t>
  </si>
  <si>
    <t>cpd00790</t>
  </si>
  <si>
    <t>YMDB00158</t>
  </si>
  <si>
    <t>s_1233</t>
  </si>
  <si>
    <t>acon_C_c</t>
  </si>
  <si>
    <t>cis-aconitate</t>
  </si>
  <si>
    <t>C6H3O6</t>
  </si>
  <si>
    <t>META:CIS-ACONITATE</t>
  </si>
  <si>
    <t>CHEBI:16383</t>
  </si>
  <si>
    <t>C00417</t>
  </si>
  <si>
    <t>643757</t>
  </si>
  <si>
    <t>cpd00331</t>
  </si>
  <si>
    <t>YMDB00630</t>
  </si>
  <si>
    <t>s_0516</t>
  </si>
  <si>
    <t>acon_C_m</t>
  </si>
  <si>
    <t>s_0517</t>
  </si>
  <si>
    <t>acon_T_c</t>
  </si>
  <si>
    <t>trans-aconitate</t>
  </si>
  <si>
    <t>META:CPD-225</t>
  </si>
  <si>
    <t>CHEBI:15708</t>
  </si>
  <si>
    <t>C02341</t>
  </si>
  <si>
    <t>444212</t>
  </si>
  <si>
    <t>cpd01563</t>
  </si>
  <si>
    <t>YMDB00340</t>
  </si>
  <si>
    <t>s_1503</t>
  </si>
  <si>
    <t>acon_T_m</t>
  </si>
  <si>
    <t>s_1504</t>
  </si>
  <si>
    <t>aconm_c</t>
  </si>
  <si>
    <t>(2E)-3-(methoxycarbonyl)pent-2-enedioic acid</t>
  </si>
  <si>
    <t>C7H6O6</t>
  </si>
  <si>
    <t>META:MONOMETHYL-ESTER-OF-TRANS-ACONITATE</t>
  </si>
  <si>
    <t>CHEBI:57470</t>
  </si>
  <si>
    <t>C11514</t>
  </si>
  <si>
    <t>5281931</t>
  </si>
  <si>
    <t>cpd08353</t>
  </si>
  <si>
    <t>YMDB00776</t>
  </si>
  <si>
    <t>s_0007</t>
  </si>
  <si>
    <t>acorn_m</t>
  </si>
  <si>
    <t>N(2)-acetyl-L-ornithine</t>
  </si>
  <si>
    <t>C7H14N2O3</t>
  </si>
  <si>
    <t>META:N-ALPHA-ACETYLORNITHINE</t>
  </si>
  <si>
    <t>CHEBI:16543</t>
  </si>
  <si>
    <t>C00437</t>
  </si>
  <si>
    <t>439232</t>
  </si>
  <si>
    <t>cpd00342</t>
  </si>
  <si>
    <t>YMDB00028</t>
  </si>
  <si>
    <t>s_1182</t>
  </si>
  <si>
    <t>acrn_c</t>
  </si>
  <si>
    <t>O-acetylcarnitine</t>
  </si>
  <si>
    <t>C9H17N1O4</t>
  </si>
  <si>
    <t>META:O-ACETYLCARNITINE</t>
  </si>
  <si>
    <t>CHEBI:57589</t>
  </si>
  <si>
    <t>C02571</t>
  </si>
  <si>
    <t>439756</t>
  </si>
  <si>
    <t>cpd01682</t>
  </si>
  <si>
    <t>YMDB00351</t>
  </si>
  <si>
    <t>s_1235</t>
  </si>
  <si>
    <t>acrn_m</t>
  </si>
  <si>
    <t>s_1236</t>
  </si>
  <si>
    <t>acrn_x</t>
  </si>
  <si>
    <t>s_1237</t>
  </si>
  <si>
    <t>acrycn_x</t>
  </si>
  <si>
    <t>Acrylonitrile</t>
  </si>
  <si>
    <t>C3H3N1</t>
  </si>
  <si>
    <t>META:ACRYLONITRILE</t>
  </si>
  <si>
    <t>C01998</t>
  </si>
  <si>
    <t>7855</t>
  </si>
  <si>
    <t>cpd01368</t>
  </si>
  <si>
    <t>acryl_x</t>
  </si>
  <si>
    <t>Acrylate</t>
  </si>
  <si>
    <t>C3H3O2</t>
  </si>
  <si>
    <t>C00511</t>
  </si>
  <si>
    <t>6581</t>
  </si>
  <si>
    <t>cpd00400</t>
  </si>
  <si>
    <t>acser_c</t>
  </si>
  <si>
    <t>O-acetyl-L-serine</t>
  </si>
  <si>
    <t>C5H9N1O4</t>
  </si>
  <si>
    <t>META:ACETYLSERINE</t>
  </si>
  <si>
    <t>CHEBI:17981</t>
  </si>
  <si>
    <t>C00979</t>
  </si>
  <si>
    <t>99478</t>
  </si>
  <si>
    <t>cpd00722</t>
  </si>
  <si>
    <t>YMDB00652</t>
  </si>
  <si>
    <t>s_1234</t>
  </si>
  <si>
    <t>actACP_c</t>
  </si>
  <si>
    <t>acetoacetyl-ACP</t>
  </si>
  <si>
    <t>C4H4O2Acp</t>
  </si>
  <si>
    <t>cpd11488</t>
  </si>
  <si>
    <t>actACP_m</t>
  </si>
  <si>
    <t>actn__R_c</t>
  </si>
  <si>
    <t>(R)-acetoin</t>
  </si>
  <si>
    <t>C4H8O2</t>
  </si>
  <si>
    <t>META:CPD-10353</t>
  </si>
  <si>
    <t>CHEBI:15686</t>
  </si>
  <si>
    <t>C00810</t>
  </si>
  <si>
    <t>439314</t>
  </si>
  <si>
    <t>cpd19008</t>
  </si>
  <si>
    <t>YMDB00410</t>
  </si>
  <si>
    <t>s_0020</t>
  </si>
  <si>
    <t>actp_c</t>
  </si>
  <si>
    <t>Acetylphosphate</t>
  </si>
  <si>
    <t>C2H3O5P1</t>
  </si>
  <si>
    <t>META:ACETYL-P</t>
  </si>
  <si>
    <t>C00227</t>
  </si>
  <si>
    <t>186</t>
  </si>
  <si>
    <t>cpd00196</t>
  </si>
  <si>
    <t>acylcoa_c</t>
  </si>
  <si>
    <t>Acyl-CoA</t>
  </si>
  <si>
    <t>C21H31N7O16P3SAcyl</t>
  </si>
  <si>
    <t>C00040</t>
  </si>
  <si>
    <t>cpd11611</t>
  </si>
  <si>
    <t>acylcoa_l</t>
  </si>
  <si>
    <t>acylcoa_m</t>
  </si>
  <si>
    <t>acylcoa_mm</t>
  </si>
  <si>
    <t>acylcoa_r</t>
  </si>
  <si>
    <t>acylcoa_rm</t>
  </si>
  <si>
    <t>acylcoa_x</t>
  </si>
  <si>
    <t>ade_c</t>
  </si>
  <si>
    <t>adenine</t>
  </si>
  <si>
    <t>C5H5N5</t>
  </si>
  <si>
    <t>META:ADENINE</t>
  </si>
  <si>
    <t>CHEBI:16708</t>
  </si>
  <si>
    <t>C00147</t>
  </si>
  <si>
    <t>190</t>
  </si>
  <si>
    <t>cpd00128</t>
  </si>
  <si>
    <t>YMDB00887</t>
  </si>
  <si>
    <t>s_0383</t>
  </si>
  <si>
    <t>ade_e</t>
  </si>
  <si>
    <t>s_0384</t>
  </si>
  <si>
    <t>ade_m</t>
  </si>
  <si>
    <t>s_0385</t>
  </si>
  <si>
    <t>adn_c</t>
  </si>
  <si>
    <t>adenosine</t>
  </si>
  <si>
    <t>C10H13N5O4</t>
  </si>
  <si>
    <t>META:ADENOSINE</t>
  </si>
  <si>
    <t>CHEBI:16335</t>
  </si>
  <si>
    <t>C00212</t>
  </si>
  <si>
    <t>60961</t>
  </si>
  <si>
    <t>cpd00182</t>
  </si>
  <si>
    <t>YMDB00058</t>
  </si>
  <si>
    <t>s_0386</t>
  </si>
  <si>
    <t>adn_e</t>
  </si>
  <si>
    <t>s_0387</t>
  </si>
  <si>
    <t>adp_c</t>
  </si>
  <si>
    <t>ADP</t>
  </si>
  <si>
    <t>C10H12N5O10P2</t>
  </si>
  <si>
    <t>META:ADP</t>
  </si>
  <si>
    <t>CHEBI:456216</t>
  </si>
  <si>
    <t>C00008</t>
  </si>
  <si>
    <t>6022</t>
  </si>
  <si>
    <t>cpd00008</t>
  </si>
  <si>
    <t>YMDB00914</t>
  </si>
  <si>
    <t>s_0394</t>
  </si>
  <si>
    <t>adp_en</t>
  </si>
  <si>
    <t>s_3324</t>
  </si>
  <si>
    <t>adp_gm</t>
  </si>
  <si>
    <t>s_3360</t>
  </si>
  <si>
    <t>adp_m</t>
  </si>
  <si>
    <t>s_0397</t>
  </si>
  <si>
    <t>adp_n</t>
  </si>
  <si>
    <t>s_0398</t>
  </si>
  <si>
    <t>adp_r</t>
  </si>
  <si>
    <t>s_0395</t>
  </si>
  <si>
    <t>adp_vm</t>
  </si>
  <si>
    <t>s_3342</t>
  </si>
  <si>
    <t>adp_x</t>
  </si>
  <si>
    <t>s_0399</t>
  </si>
  <si>
    <t>adprib_m</t>
  </si>
  <si>
    <t>ADP-ribose</t>
  </si>
  <si>
    <t>C15H21N5O14P2</t>
  </si>
  <si>
    <t>META:ADENOSINE_DIPHOSPHATE_RIBOSE</t>
  </si>
  <si>
    <t>CHEBI:57967</t>
  </si>
  <si>
    <t>C00301</t>
  </si>
  <si>
    <t>445794</t>
  </si>
  <si>
    <t>cpd00251</t>
  </si>
  <si>
    <t>adprib_n</t>
  </si>
  <si>
    <t>YMDB00360</t>
  </si>
  <si>
    <t>s_0402</t>
  </si>
  <si>
    <t>afltxnB1_c</t>
  </si>
  <si>
    <t>aflatoxin B1</t>
  </si>
  <si>
    <t>C17H12O6</t>
  </si>
  <si>
    <t>C06800</t>
  </si>
  <si>
    <t>14403</t>
  </si>
  <si>
    <t>cpd04172</t>
  </si>
  <si>
    <t>afltxnB2_c</t>
  </si>
  <si>
    <t>aflatoxin B2</t>
  </si>
  <si>
    <t>C17H14O6</t>
  </si>
  <si>
    <t>META:CPD-10177</t>
  </si>
  <si>
    <t>C16753</t>
  </si>
  <si>
    <t>2724360</t>
  </si>
  <si>
    <t>cpd16550</t>
  </si>
  <si>
    <t>agdp_vm</t>
  </si>
  <si>
    <t>1,2-Diacylglycerol 3-diphosphate</t>
  </si>
  <si>
    <t>C3H5O9P2Acyl2</t>
  </si>
  <si>
    <t>agm_e</t>
  </si>
  <si>
    <t>agmatine</t>
  </si>
  <si>
    <t>C5H16N4</t>
  </si>
  <si>
    <t>META:AGMATHINE</t>
  </si>
  <si>
    <t>C00179</t>
  </si>
  <si>
    <t>199</t>
  </si>
  <si>
    <t>cpd00152</t>
  </si>
  <si>
    <t>agnp_l</t>
  </si>
  <si>
    <t>Acylglycerone phosphate</t>
  </si>
  <si>
    <t>C3H4O6PAcyl</t>
  </si>
  <si>
    <t>C03372</t>
  </si>
  <si>
    <t>6857386</t>
  </si>
  <si>
    <t>cpd12300</t>
  </si>
  <si>
    <t>agnp_rm</t>
  </si>
  <si>
    <t>ahcys_c</t>
  </si>
  <si>
    <t>S-adenosyl-L-homocysteine</t>
  </si>
  <si>
    <t>C14H20N6O5S1</t>
  </si>
  <si>
    <t>META:ADENOSYL-HOMO-CYS</t>
  </si>
  <si>
    <t>CHEBI:16680</t>
  </si>
  <si>
    <t>C00021</t>
  </si>
  <si>
    <t>439155</t>
  </si>
  <si>
    <t>cpd00019</t>
  </si>
  <si>
    <t>YMDB00198</t>
  </si>
  <si>
    <t>s_1413</t>
  </si>
  <si>
    <t>ahcys_m</t>
  </si>
  <si>
    <t>s_1415</t>
  </si>
  <si>
    <t>ahcys_rm</t>
  </si>
  <si>
    <t>s_3183</t>
  </si>
  <si>
    <t>ahdt_c</t>
  </si>
  <si>
    <t>7,8-dihydroneopterin 3'-triphosphate</t>
  </si>
  <si>
    <t>C9H12N5O13P3</t>
  </si>
  <si>
    <t>META:DIHYDRONEOPTERIN-P3</t>
  </si>
  <si>
    <t>CHEBI:58462</t>
  </si>
  <si>
    <t>C04895</t>
  </si>
  <si>
    <t>121885</t>
  </si>
  <si>
    <t>cpd02978</t>
  </si>
  <si>
    <t>YMDB00578</t>
  </si>
  <si>
    <t>s_0346</t>
  </si>
  <si>
    <t>aicar_c</t>
  </si>
  <si>
    <t>AICAR</t>
  </si>
  <si>
    <t>C9H13N4O8P1</t>
  </si>
  <si>
    <t>META:AICAR</t>
  </si>
  <si>
    <t>CHEBI:58475</t>
  </si>
  <si>
    <t>C04677</t>
  </si>
  <si>
    <t>65110</t>
  </si>
  <si>
    <t>cpd02851</t>
  </si>
  <si>
    <t>YMDB00562</t>
  </si>
  <si>
    <t>s_0403</t>
  </si>
  <si>
    <t>air_c</t>
  </si>
  <si>
    <t>5'-phosphoribosyl-5-aminoimidazole</t>
  </si>
  <si>
    <t>C8H13N3O7P1</t>
  </si>
  <si>
    <t>META:5-PHOSPHORIBOSYL-5-AMINOIMIDAZOLE</t>
  </si>
  <si>
    <t>CHEBI:58592</t>
  </si>
  <si>
    <t>C03373</t>
  </si>
  <si>
    <t>161500</t>
  </si>
  <si>
    <t>cpd02140</t>
  </si>
  <si>
    <t>YMDB00065</t>
  </si>
  <si>
    <t>s_0300</t>
  </si>
  <si>
    <t>akg_c</t>
  </si>
  <si>
    <t>2-oxoglutarate</t>
  </si>
  <si>
    <t>C5H4O5</t>
  </si>
  <si>
    <t>META:2-KETOGLUTARATE</t>
  </si>
  <si>
    <t>CHEBI:16810</t>
  </si>
  <si>
    <t>C00026</t>
  </si>
  <si>
    <t>51</t>
  </si>
  <si>
    <t>cpd00024</t>
  </si>
  <si>
    <t>YMDB00153</t>
  </si>
  <si>
    <t>s_0180</t>
  </si>
  <si>
    <t>akg_e</t>
  </si>
  <si>
    <t>s_0181</t>
  </si>
  <si>
    <t>akg_m</t>
  </si>
  <si>
    <t>s_0182</t>
  </si>
  <si>
    <t>akg_n</t>
  </si>
  <si>
    <t>s_0183</t>
  </si>
  <si>
    <t>akg_x</t>
  </si>
  <si>
    <t>s_0184</t>
  </si>
  <si>
    <t>ala_B_c</t>
  </si>
  <si>
    <t>beta-alanine</t>
  </si>
  <si>
    <t>C3H7N1O2</t>
  </si>
  <si>
    <t>META:B-ALANINE</t>
  </si>
  <si>
    <t>CHEBI:16958</t>
  </si>
  <si>
    <t>C00099</t>
  </si>
  <si>
    <t>239</t>
  </si>
  <si>
    <t>cpd00085</t>
  </si>
  <si>
    <t>YMDB00195</t>
  </si>
  <si>
    <t>s_0441</t>
  </si>
  <si>
    <t>ala__D_x</t>
  </si>
  <si>
    <t>D-alanine</t>
  </si>
  <si>
    <t>META:D-ALANINE</t>
  </si>
  <si>
    <t>C00133</t>
  </si>
  <si>
    <t>71080</t>
  </si>
  <si>
    <t>cpd00117</t>
  </si>
  <si>
    <t>ala__L_c</t>
  </si>
  <si>
    <t>L-alanine</t>
  </si>
  <si>
    <t>META:L-ALPHA-ALANINE</t>
  </si>
  <si>
    <t>CHEBI:16977</t>
  </si>
  <si>
    <t>C00041</t>
  </si>
  <si>
    <t>5950</t>
  </si>
  <si>
    <t>cpd00035</t>
  </si>
  <si>
    <t>YMDB00154</t>
  </si>
  <si>
    <t>s_0955</t>
  </si>
  <si>
    <t>ala__L_e</t>
  </si>
  <si>
    <t>s_0956</t>
  </si>
  <si>
    <t>ala__L_m</t>
  </si>
  <si>
    <t>s_0957</t>
  </si>
  <si>
    <t>alac_m</t>
  </si>
  <si>
    <t>2-acetyllactic acid</t>
  </si>
  <si>
    <t>C5H7O4</t>
  </si>
  <si>
    <t>META:2-ACETO-LACTATE</t>
  </si>
  <si>
    <t>CHEBI:57774</t>
  </si>
  <si>
    <t>C00900</t>
  </si>
  <si>
    <t>22</t>
  </si>
  <si>
    <t>cpd00668</t>
  </si>
  <si>
    <t>s_0146</t>
  </si>
  <si>
    <t>alatrna_c</t>
  </si>
  <si>
    <t>Ala-tRNA(Ala)</t>
  </si>
  <si>
    <t>C3H6NOTrnaala</t>
  </si>
  <si>
    <t>CHEBI:17732</t>
  </si>
  <si>
    <t>C00886</t>
  </si>
  <si>
    <t>cpd11770</t>
  </si>
  <si>
    <t>s_0404</t>
  </si>
  <si>
    <t>allphn_c</t>
  </si>
  <si>
    <t>urea-1-carboxylic acid</t>
  </si>
  <si>
    <t>C2H3N2O3</t>
  </si>
  <si>
    <t>META:CPD-578</t>
  </si>
  <si>
    <t>CHEBI:15832</t>
  </si>
  <si>
    <t>C01010</t>
  </si>
  <si>
    <t>150833</t>
  </si>
  <si>
    <t>cpd00742</t>
  </si>
  <si>
    <t>YMDB00124</t>
  </si>
  <si>
    <t>s_1554</t>
  </si>
  <si>
    <t>alltn_c</t>
  </si>
  <si>
    <t>allantoin</t>
  </si>
  <si>
    <t>C4H6N4O3</t>
  </si>
  <si>
    <t>META:S-ALLANTOIN</t>
  </si>
  <si>
    <t>CHEBI:15676</t>
  </si>
  <si>
    <t>C02350</t>
  </si>
  <si>
    <t>439714</t>
  </si>
  <si>
    <t>cpd19020</t>
  </si>
  <si>
    <t>YMDB00213</t>
  </si>
  <si>
    <t>s_0407</t>
  </si>
  <si>
    <t>alltn_e</t>
  </si>
  <si>
    <t>s_0408</t>
  </si>
  <si>
    <t>alltt_c</t>
  </si>
  <si>
    <t>allantoate</t>
  </si>
  <si>
    <t>C4H7N4O4</t>
  </si>
  <si>
    <t>META:ALLANTOATE</t>
  </si>
  <si>
    <t>CHEBI:17536</t>
  </si>
  <si>
    <t>C00499</t>
  </si>
  <si>
    <t>203</t>
  </si>
  <si>
    <t>cpd00388</t>
  </si>
  <si>
    <t>YMDB00199</t>
  </si>
  <si>
    <t>s_0405</t>
  </si>
  <si>
    <t>alltt_e</t>
  </si>
  <si>
    <t>s_0406</t>
  </si>
  <si>
    <t>alpam_m</t>
  </si>
  <si>
    <t>S(8)-aminomethyldihydrolipoamide</t>
  </si>
  <si>
    <t>C9H21N2OS2</t>
  </si>
  <si>
    <t>CHEBI:50622</t>
  </si>
  <si>
    <t>24906333</t>
  </si>
  <si>
    <t>cpd15217</t>
  </si>
  <si>
    <t>YMDB00696</t>
  </si>
  <si>
    <t>s_1409</t>
  </si>
  <si>
    <t>alpro_m</t>
  </si>
  <si>
    <t>S(8)-aminomethyldihydrolipoylprotein</t>
  </si>
  <si>
    <t>CH5NLipoylprotein</t>
  </si>
  <si>
    <t>CHEBI:16882</t>
  </si>
  <si>
    <t>C01242</t>
  </si>
  <si>
    <t>cpd11830</t>
  </si>
  <si>
    <t>s_1410</t>
  </si>
  <si>
    <t>am6sa_c</t>
  </si>
  <si>
    <t>2-Aminomuconate semialdehyde</t>
  </si>
  <si>
    <t>C6H7NO3</t>
  </si>
  <si>
    <t>C03824</t>
  </si>
  <si>
    <t>5280625</t>
  </si>
  <si>
    <t>cpd02385</t>
  </si>
  <si>
    <t>amet_c</t>
  </si>
  <si>
    <t>S-adenosyl-L-methionine</t>
  </si>
  <si>
    <t>C15H23N6O5S</t>
  </si>
  <si>
    <t>META:S-ADENOSYLMETHIONINE</t>
  </si>
  <si>
    <t>CHEBI:15414</t>
  </si>
  <si>
    <t>C00019</t>
  </si>
  <si>
    <t>34755</t>
  </si>
  <si>
    <t>cpd00017</t>
  </si>
  <si>
    <t>YMDB00438</t>
  </si>
  <si>
    <t>s_1416</t>
  </si>
  <si>
    <t>amet_e</t>
  </si>
  <si>
    <t>s_1418</t>
  </si>
  <si>
    <t>amet_m</t>
  </si>
  <si>
    <t>s_1419</t>
  </si>
  <si>
    <t>amet_rm</t>
  </si>
  <si>
    <t>s_3182</t>
  </si>
  <si>
    <t>ametam_c</t>
  </si>
  <si>
    <t>S-adenosylmethioninamine</t>
  </si>
  <si>
    <t>C14H24N6O3S1</t>
  </si>
  <si>
    <t>META:S-ADENOSYLMETHIONINAMINE</t>
  </si>
  <si>
    <t>CHEBI:57443</t>
  </si>
  <si>
    <t>C01137</t>
  </si>
  <si>
    <t>439415</t>
  </si>
  <si>
    <t>cpd00837</t>
  </si>
  <si>
    <t>YMDB00130</t>
  </si>
  <si>
    <t>s_1420</t>
  </si>
  <si>
    <t>amob_c</t>
  </si>
  <si>
    <t>S-adenosyl-4-methylthio-2-oxobutanoate</t>
  </si>
  <si>
    <t>C15H19N5O6S1</t>
  </si>
  <si>
    <t>META:S-ADENOSYL-4-METHYLTHIO-2-OXOBUTANOATE</t>
  </si>
  <si>
    <t>CHEBI:16490</t>
  </si>
  <si>
    <t>C04425</t>
  </si>
  <si>
    <t>440336</t>
  </si>
  <si>
    <t>cpd02701</t>
  </si>
  <si>
    <t>YMDB00250</t>
  </si>
  <si>
    <t>s_1412</t>
  </si>
  <si>
    <t>amp_c</t>
  </si>
  <si>
    <t>AMP</t>
  </si>
  <si>
    <t>C10H12N5O7P1</t>
  </si>
  <si>
    <t>META:AMP</t>
  </si>
  <si>
    <t>CHEBI:456215</t>
  </si>
  <si>
    <t>C00020</t>
  </si>
  <si>
    <t>6083</t>
  </si>
  <si>
    <t>cpd00018</t>
  </si>
  <si>
    <t>YMDB00097</t>
  </si>
  <si>
    <t>s_0423</t>
  </si>
  <si>
    <t>amp_en</t>
  </si>
  <si>
    <t>s_2859</t>
  </si>
  <si>
    <t>amp_l</t>
  </si>
  <si>
    <t>s_2842</t>
  </si>
  <si>
    <t>amp_m</t>
  </si>
  <si>
    <t>s_0424</t>
  </si>
  <si>
    <t>amp_n</t>
  </si>
  <si>
    <t>s_0425</t>
  </si>
  <si>
    <t>amp_rm</t>
  </si>
  <si>
    <t>s_2833</t>
  </si>
  <si>
    <t>amp_x</t>
  </si>
  <si>
    <t>s_0426</t>
  </si>
  <si>
    <t>anth_c</t>
  </si>
  <si>
    <t>anthranilate</t>
  </si>
  <si>
    <t>META:ANTHRANILATE</t>
  </si>
  <si>
    <t>CHEBI:16567</t>
  </si>
  <si>
    <t>C00108</t>
  </si>
  <si>
    <t>227</t>
  </si>
  <si>
    <t>cpd00093</t>
  </si>
  <si>
    <t>YMDB00278</t>
  </si>
  <si>
    <t>s_0427</t>
  </si>
  <si>
    <t>anxan_c</t>
  </si>
  <si>
    <t>Antheraxanthin</t>
  </si>
  <si>
    <t>C40H56O3</t>
  </si>
  <si>
    <t>C08579</t>
  </si>
  <si>
    <t>5281223</t>
  </si>
  <si>
    <t>cpd05486</t>
  </si>
  <si>
    <t>ap4a_c</t>
  </si>
  <si>
    <t>P(1),P(4)-bis(5'-adenosyl) tetraphosphate</t>
  </si>
  <si>
    <t>C20H24N10O19P4</t>
  </si>
  <si>
    <t>META:ADENOSYL-P4</t>
  </si>
  <si>
    <t>CHEBI:58141</t>
  </si>
  <si>
    <t>C01260</t>
  </si>
  <si>
    <t>21706</t>
  </si>
  <si>
    <t>cpd00924</t>
  </si>
  <si>
    <t>YMDB00590</t>
  </si>
  <si>
    <t>s_1282</t>
  </si>
  <si>
    <t>apppa_c</t>
  </si>
  <si>
    <t>P1,P3-bis(5'-adenosyl) triphosphate</t>
  </si>
  <si>
    <t>C20H24N10O16P3</t>
  </si>
  <si>
    <t>C06197</t>
  </si>
  <si>
    <t>165381</t>
  </si>
  <si>
    <t>cpd03705</t>
  </si>
  <si>
    <t>aproa_c</t>
  </si>
  <si>
    <t>3-aminopropanal</t>
  </si>
  <si>
    <t>META:CPD-6082</t>
  </si>
  <si>
    <t>CHEBI:58374</t>
  </si>
  <si>
    <t>C05665</t>
  </si>
  <si>
    <t>75</t>
  </si>
  <si>
    <t>cpd01504</t>
  </si>
  <si>
    <t>YMDB00048</t>
  </si>
  <si>
    <t>s_0208</t>
  </si>
  <si>
    <t>aprut_c</t>
  </si>
  <si>
    <t>N-acetylputrescine</t>
  </si>
  <si>
    <t>C6H15N2O1</t>
  </si>
  <si>
    <t>META:CPD-569</t>
  </si>
  <si>
    <t>CHEBI:58263</t>
  </si>
  <si>
    <t>C02714</t>
  </si>
  <si>
    <t>122356</t>
  </si>
  <si>
    <t>cpd01758</t>
  </si>
  <si>
    <t>YMDB00738</t>
  </si>
  <si>
    <t>s_1193</t>
  </si>
  <si>
    <t>aps_c</t>
  </si>
  <si>
    <t>5'-adenylyl sulfate</t>
  </si>
  <si>
    <t>C10H12N5O10P1S1</t>
  </si>
  <si>
    <t>META:APS</t>
  </si>
  <si>
    <t>CHEBI:58243</t>
  </si>
  <si>
    <t>C00224</t>
  </si>
  <si>
    <t>10238</t>
  </si>
  <si>
    <t>cpd00193</t>
  </si>
  <si>
    <t>YMDB00256</t>
  </si>
  <si>
    <t>s_0298</t>
  </si>
  <si>
    <t>ara1p_c</t>
  </si>
  <si>
    <t>beta-L-arabinose 1-phosphate</t>
  </si>
  <si>
    <t>C5H9O8P</t>
  </si>
  <si>
    <t>C03906</t>
  </si>
  <si>
    <t>440160</t>
  </si>
  <si>
    <t>cpd02428</t>
  </si>
  <si>
    <t>arab__D_c</t>
  </si>
  <si>
    <t>D-arabinose</t>
  </si>
  <si>
    <t>C5H10O5</t>
  </si>
  <si>
    <t>META:D-ARABINOSE</t>
  </si>
  <si>
    <t>CHEBI:17108</t>
  </si>
  <si>
    <t>C00216</t>
  </si>
  <si>
    <t>6902</t>
  </si>
  <si>
    <t>cpd00185</t>
  </si>
  <si>
    <t>YMDB00654</t>
  </si>
  <si>
    <t>s_0548</t>
  </si>
  <si>
    <t>arab__D_e</t>
  </si>
  <si>
    <t>s_0549</t>
  </si>
  <si>
    <t>arab__L_c</t>
  </si>
  <si>
    <t>L-arabinose</t>
  </si>
  <si>
    <t>META:L-ARABINOSE</t>
  </si>
  <si>
    <t>CHEBI:30849</t>
  </si>
  <si>
    <t>C00259</t>
  </si>
  <si>
    <t>439195</t>
  </si>
  <si>
    <t>cpd00224</t>
  </si>
  <si>
    <t>YMDB00893</t>
  </si>
  <si>
    <t>s_0963</t>
  </si>
  <si>
    <t>arab__L_e</t>
  </si>
  <si>
    <t>s_0964</t>
  </si>
  <si>
    <t>arach_c</t>
  </si>
  <si>
    <t>arachidate</t>
  </si>
  <si>
    <t>C20H39O2</t>
  </si>
  <si>
    <t>META:ARACHIDIC_ACID</t>
  </si>
  <si>
    <t>10467</t>
  </si>
  <si>
    <t>cpd03848</t>
  </si>
  <si>
    <t>arach_e</t>
  </si>
  <si>
    <t>arach_en</t>
  </si>
  <si>
    <t>s_2858</t>
  </si>
  <si>
    <t>arach_l</t>
  </si>
  <si>
    <t>arach_rm</t>
  </si>
  <si>
    <t>arach_x</t>
  </si>
  <si>
    <t>arachd_x</t>
  </si>
  <si>
    <t>arachidonate</t>
  </si>
  <si>
    <t>C20H31O2</t>
  </si>
  <si>
    <t>C00219</t>
  </si>
  <si>
    <t>444899</t>
  </si>
  <si>
    <t>cpd00188</t>
  </si>
  <si>
    <t>arg__D_x</t>
  </si>
  <si>
    <t>D-arginine</t>
  </si>
  <si>
    <t>C6H15N4O2</t>
  </si>
  <si>
    <t>C00792</t>
  </si>
  <si>
    <t>71070</t>
  </si>
  <si>
    <t>cpd00586</t>
  </si>
  <si>
    <t>arg__L_c</t>
  </si>
  <si>
    <t>L-arginine</t>
  </si>
  <si>
    <t>META:ARG</t>
  </si>
  <si>
    <t>CHEBI:32682</t>
  </si>
  <si>
    <t>C00062</t>
  </si>
  <si>
    <t>6322</t>
  </si>
  <si>
    <t>cpd00051</t>
  </si>
  <si>
    <t>YMDB00592</t>
  </si>
  <si>
    <t>s_0965</t>
  </si>
  <si>
    <t>arg__L_e</t>
  </si>
  <si>
    <t>s_0966</t>
  </si>
  <si>
    <t>arg__L_m</t>
  </si>
  <si>
    <t>s_0967</t>
  </si>
  <si>
    <t>arg__L_v</t>
  </si>
  <si>
    <t>s_0968</t>
  </si>
  <si>
    <t>argn__L_c</t>
  </si>
  <si>
    <t>L-Arogenate</t>
  </si>
  <si>
    <t>C10H12N1O5</t>
  </si>
  <si>
    <t>META:CPD-659</t>
  </si>
  <si>
    <t>CHEBI:58180</t>
  </si>
  <si>
    <t>C00826</t>
  </si>
  <si>
    <t>439319</t>
  </si>
  <si>
    <t>cpd00616</t>
  </si>
  <si>
    <t>argsuc_c</t>
  </si>
  <si>
    <t>(N(omega)-L-arginino)succinic acid</t>
  </si>
  <si>
    <t>C10H17N4O6</t>
  </si>
  <si>
    <t>META:L-ARGININO-SUCCINATE</t>
  </si>
  <si>
    <t>CHEBI:57472</t>
  </si>
  <si>
    <t>C03406</t>
  </si>
  <si>
    <t>16950</t>
  </si>
  <si>
    <t>cpd02152</t>
  </si>
  <si>
    <t>YMDB00593</t>
  </si>
  <si>
    <t>s_0015</t>
  </si>
  <si>
    <t>argtrna_c</t>
  </si>
  <si>
    <t>Arg-tRNA(Arg)</t>
  </si>
  <si>
    <t>C6H14N4OTrnaarg</t>
  </si>
  <si>
    <t>CHEBI:18366</t>
  </si>
  <si>
    <t>C02163</t>
  </si>
  <si>
    <t>cpd12036</t>
  </si>
  <si>
    <t>s_0428</t>
  </si>
  <si>
    <t>arso4_c</t>
  </si>
  <si>
    <t>aryl sulfate</t>
  </si>
  <si>
    <t>C6H5O4S</t>
  </si>
  <si>
    <t>C00850</t>
  </si>
  <si>
    <t>74426</t>
  </si>
  <si>
    <t>cpd01471</t>
  </si>
  <si>
    <t>ascb__L_c</t>
  </si>
  <si>
    <t>L-ascorbate</t>
  </si>
  <si>
    <t>C6H7O6</t>
  </si>
  <si>
    <t>META:ASCORBATE</t>
  </si>
  <si>
    <t>C00072</t>
  </si>
  <si>
    <t>54670067</t>
  </si>
  <si>
    <t>cpd00059</t>
  </si>
  <si>
    <t>ascb_c</t>
  </si>
  <si>
    <t>ascorbate</t>
  </si>
  <si>
    <t>asn__L_c</t>
  </si>
  <si>
    <t>L-asparagine</t>
  </si>
  <si>
    <t>C4H8N2O3</t>
  </si>
  <si>
    <t>META:ASN</t>
  </si>
  <si>
    <t>CHEBI:17196</t>
  </si>
  <si>
    <t>C00152</t>
  </si>
  <si>
    <t>6267</t>
  </si>
  <si>
    <t>cpd00132</t>
  </si>
  <si>
    <t>YMDB00226</t>
  </si>
  <si>
    <t>s_0969</t>
  </si>
  <si>
    <t>asn__L_e</t>
  </si>
  <si>
    <t>s_0970</t>
  </si>
  <si>
    <t>asn__L_m</t>
  </si>
  <si>
    <t>s_0971</t>
  </si>
  <si>
    <t>asn__L_v</t>
  </si>
  <si>
    <t>s_0972</t>
  </si>
  <si>
    <t>asntrna_c</t>
  </si>
  <si>
    <t>Asn-tRNA(Asn)</t>
  </si>
  <si>
    <t>C4H7N2O2Trnaasn</t>
  </si>
  <si>
    <t>CHEBI:29265</t>
  </si>
  <si>
    <t>C03402</t>
  </si>
  <si>
    <t>cpd12313</t>
  </si>
  <si>
    <t>s_0430</t>
  </si>
  <si>
    <t>asntrna_m</t>
  </si>
  <si>
    <t>s_0431</t>
  </si>
  <si>
    <t>asp__L_c</t>
  </si>
  <si>
    <t>L-aspartate</t>
  </si>
  <si>
    <t>C4H6N1O4</t>
  </si>
  <si>
    <t>META:L-ASPARTATE</t>
  </si>
  <si>
    <t>CHEBI:29991</t>
  </si>
  <si>
    <t>C00049</t>
  </si>
  <si>
    <t>5960</t>
  </si>
  <si>
    <t>cpd00041</t>
  </si>
  <si>
    <t>YMDB00896</t>
  </si>
  <si>
    <t>s_0973</t>
  </si>
  <si>
    <t>asp__L_e</t>
  </si>
  <si>
    <t>s_0974</t>
  </si>
  <si>
    <t>asp__L_m</t>
  </si>
  <si>
    <t>s_0975</t>
  </si>
  <si>
    <t>asp__L_v</t>
  </si>
  <si>
    <t>s_0977</t>
  </si>
  <si>
    <t>asp__L_x</t>
  </si>
  <si>
    <t>s_0976</t>
  </si>
  <si>
    <t>aspsa_c</t>
  </si>
  <si>
    <t>L-aspartate 4-semialdehyde</t>
  </si>
  <si>
    <t>META:L-ASPARTATE-SEMIALDEHYDE</t>
  </si>
  <si>
    <t>CHEBI:18051</t>
  </si>
  <si>
    <t>C00441</t>
  </si>
  <si>
    <t>439235</t>
  </si>
  <si>
    <t>cpd00346</t>
  </si>
  <si>
    <t>YMDB00034</t>
  </si>
  <si>
    <t>s_0978</t>
  </si>
  <si>
    <t>asptrna_c</t>
  </si>
  <si>
    <t>Asp-tRNA(Asp)</t>
  </si>
  <si>
    <t>C4H5NO3Trnaasp</t>
  </si>
  <si>
    <t>CHEBI:29158</t>
  </si>
  <si>
    <t>C02984</t>
  </si>
  <si>
    <t>cpd12226</t>
  </si>
  <si>
    <t>s_0432</t>
  </si>
  <si>
    <t>athr__L_c</t>
  </si>
  <si>
    <t>L-allothreonine</t>
  </si>
  <si>
    <t>C4H9N1O3</t>
  </si>
  <si>
    <t>META:L-ALLO-THREONINE</t>
  </si>
  <si>
    <t>CHEBI:28718</t>
  </si>
  <si>
    <t>C05519</t>
  </si>
  <si>
    <t>99289</t>
  </si>
  <si>
    <t>cpd03282</t>
  </si>
  <si>
    <t>YMDB00295</t>
  </si>
  <si>
    <t>s_0958</t>
  </si>
  <si>
    <t>atp_c</t>
  </si>
  <si>
    <t>ATP</t>
  </si>
  <si>
    <t>C10H12N5O13P3</t>
  </si>
  <si>
    <t>META:ATP</t>
  </si>
  <si>
    <t>CHEBI:30616</t>
  </si>
  <si>
    <t>C00002</t>
  </si>
  <si>
    <t>5957</t>
  </si>
  <si>
    <t>cpd00002</t>
  </si>
  <si>
    <t>YMDB00109</t>
  </si>
  <si>
    <t>s_0434</t>
  </si>
  <si>
    <t>atp_en</t>
  </si>
  <si>
    <t>s_2856</t>
  </si>
  <si>
    <t>atp_gm</t>
  </si>
  <si>
    <t>s_3359</t>
  </si>
  <si>
    <t>atp_l</t>
  </si>
  <si>
    <t>s_2840</t>
  </si>
  <si>
    <t>atp_m</t>
  </si>
  <si>
    <t>s_0437</t>
  </si>
  <si>
    <t>atp_n</t>
  </si>
  <si>
    <t>s_0438</t>
  </si>
  <si>
    <t>atp_r</t>
  </si>
  <si>
    <t>s_0435</t>
  </si>
  <si>
    <t>atp_rm</t>
  </si>
  <si>
    <t>s_2831</t>
  </si>
  <si>
    <t>atp_vm</t>
  </si>
  <si>
    <t>s_3341</t>
  </si>
  <si>
    <t>atp_x</t>
  </si>
  <si>
    <t>s_0439</t>
  </si>
  <si>
    <t>avn_c</t>
  </si>
  <si>
    <t>averantin</t>
  </si>
  <si>
    <t>C20H20O7</t>
  </si>
  <si>
    <t>CHEBI:64522</t>
  </si>
  <si>
    <t>22049</t>
  </si>
  <si>
    <t>b2coa_m</t>
  </si>
  <si>
    <t>crotonoyl-CoA</t>
  </si>
  <si>
    <t>C25H36N7O17P3S1</t>
  </si>
  <si>
    <t>META:CROTONYL-COA</t>
  </si>
  <si>
    <t>5497143</t>
  </si>
  <si>
    <t>cpd16258</t>
  </si>
  <si>
    <t>betald_c</t>
  </si>
  <si>
    <t>betaine aldehyde</t>
  </si>
  <si>
    <t>C5H12N1O1</t>
  </si>
  <si>
    <t>META:BETAINE_ALDEHYDE</t>
  </si>
  <si>
    <t>C00576</t>
  </si>
  <si>
    <t>249</t>
  </si>
  <si>
    <t>cpd00447</t>
  </si>
  <si>
    <t>betald_x</t>
  </si>
  <si>
    <t>trans-but-2-enoyl-CoA</t>
  </si>
  <si>
    <t>bt2coa_m</t>
  </si>
  <si>
    <t>bt2coa_x</t>
  </si>
  <si>
    <t>s_2886</t>
  </si>
  <si>
    <t>btamp_c</t>
  </si>
  <si>
    <t>biotinyl-5'-AMP</t>
  </si>
  <si>
    <t>C20H27N7O9P1S1</t>
  </si>
  <si>
    <t>META:BIO-5-AMP</t>
  </si>
  <si>
    <t>CHEBI:62414</t>
  </si>
  <si>
    <t>C05921</t>
  </si>
  <si>
    <t>5326875</t>
  </si>
  <si>
    <t>cpd03517</t>
  </si>
  <si>
    <t>YMDB00602</t>
  </si>
  <si>
    <t>s_0453</t>
  </si>
  <si>
    <t>btcoa_c</t>
  </si>
  <si>
    <t>butanoyl-CoA</t>
  </si>
  <si>
    <t>C25H38N7O17P3S1</t>
  </si>
  <si>
    <t>META:BUTYRYL-COA</t>
  </si>
  <si>
    <t>122283</t>
  </si>
  <si>
    <t>cpd00120</t>
  </si>
  <si>
    <t>btcoa_m</t>
  </si>
  <si>
    <t>btcoa_x</t>
  </si>
  <si>
    <t>s_2884</t>
  </si>
  <si>
    <t>btd_c</t>
  </si>
  <si>
    <t>(R,R)-2,3-butanediol</t>
  </si>
  <si>
    <t>C4H10O2</t>
  </si>
  <si>
    <t>META:BUTANEDIOL</t>
  </si>
  <si>
    <t>CHEBI:16982</t>
  </si>
  <si>
    <t>C03044</t>
  </si>
  <si>
    <t>225936</t>
  </si>
  <si>
    <t>cpd01947</t>
  </si>
  <si>
    <t>YMDB00413</t>
  </si>
  <si>
    <t>s_0035</t>
  </si>
  <si>
    <t>btd_e</t>
  </si>
  <si>
    <t>s_0036</t>
  </si>
  <si>
    <t>btn_c</t>
  </si>
  <si>
    <t>biotin</t>
  </si>
  <si>
    <t>C10H15N2O3S1</t>
  </si>
  <si>
    <t>META:BIOTIN</t>
  </si>
  <si>
    <t>CHEBI:57586</t>
  </si>
  <si>
    <t>C00120</t>
  </si>
  <si>
    <t>171548</t>
  </si>
  <si>
    <t>cpd00104</t>
  </si>
  <si>
    <t>YMDB00282</t>
  </si>
  <si>
    <t>s_0451</t>
  </si>
  <si>
    <t>btn_m</t>
  </si>
  <si>
    <t>but2eACP_c</t>
  </si>
  <si>
    <t>trans-but-2-enoyl-ACP</t>
  </si>
  <si>
    <t>C4H4OAcp</t>
  </si>
  <si>
    <t>C04246</t>
  </si>
  <si>
    <t>cpd11465</t>
  </si>
  <si>
    <t>but2eACP_m</t>
  </si>
  <si>
    <t>s_2778</t>
  </si>
  <si>
    <t>butACP_c</t>
  </si>
  <si>
    <t>butanoyl-ACP</t>
  </si>
  <si>
    <t>C4H6OAcp</t>
  </si>
  <si>
    <t>C05745</t>
  </si>
  <si>
    <t>cpd11464</t>
  </si>
  <si>
    <t>butACP_m</t>
  </si>
  <si>
    <t>s_2771</t>
  </si>
  <si>
    <t>but_c</t>
  </si>
  <si>
    <t>butyrate</t>
  </si>
  <si>
    <t>C4H7O2</t>
  </si>
  <si>
    <t>META:BUTYRIC_ACID</t>
  </si>
  <si>
    <t>264</t>
  </si>
  <si>
    <t>cpd00211</t>
  </si>
  <si>
    <t>YMDB01392</t>
  </si>
  <si>
    <t>s_2828</t>
  </si>
  <si>
    <t>but_e</t>
  </si>
  <si>
    <t>s_2822</t>
  </si>
  <si>
    <t>but_x</t>
  </si>
  <si>
    <t>s_2882</t>
  </si>
  <si>
    <t>bz_c</t>
  </si>
  <si>
    <t>benzoate</t>
  </si>
  <si>
    <t>C7H5O2</t>
  </si>
  <si>
    <t>C00180</t>
  </si>
  <si>
    <t>243</t>
  </si>
  <si>
    <t>cpd00153</t>
  </si>
  <si>
    <t>bz_r</t>
  </si>
  <si>
    <t>ca2_c</t>
  </si>
  <si>
    <t>Calcium ion</t>
  </si>
  <si>
    <t>CA1</t>
  </si>
  <si>
    <t>META:CA+2</t>
  </si>
  <si>
    <t>C00076</t>
  </si>
  <si>
    <t>271</t>
  </si>
  <si>
    <t>cpd00063</t>
  </si>
  <si>
    <t>ca2_e</t>
  </si>
  <si>
    <t>caff_c</t>
  </si>
  <si>
    <t>caffeate</t>
  </si>
  <si>
    <t>C01197</t>
  </si>
  <si>
    <t>689043</t>
  </si>
  <si>
    <t>cpd00881</t>
  </si>
  <si>
    <t>caffcoa_c</t>
  </si>
  <si>
    <t>caffeoyl-CoA</t>
  </si>
  <si>
    <t>C30H38N7O19P3S</t>
  </si>
  <si>
    <t>C00323</t>
  </si>
  <si>
    <t>11966126</t>
  </si>
  <si>
    <t>cpd00270</t>
  </si>
  <si>
    <t>camp_c</t>
  </si>
  <si>
    <t>3',5'-cyclic AMP</t>
  </si>
  <si>
    <t>C10H11N5O6P1</t>
  </si>
  <si>
    <t>META:CAMP</t>
  </si>
  <si>
    <t>CHEBI:58165</t>
  </si>
  <si>
    <t>C00575</t>
  </si>
  <si>
    <t>6076</t>
  </si>
  <si>
    <t>cpd00446</t>
  </si>
  <si>
    <t>YMDB00023</t>
  </si>
  <si>
    <t>s_0192</t>
  </si>
  <si>
    <t>caphis_c</t>
  </si>
  <si>
    <t>2-(3-amino-3-carboxypropyl)-L-histidine</t>
  </si>
  <si>
    <t>C10H16N4O4</t>
  </si>
  <si>
    <t>CHEBI:17144</t>
  </si>
  <si>
    <t>C04441</t>
  </si>
  <si>
    <t>440342</t>
  </si>
  <si>
    <t>cpd02710</t>
  </si>
  <si>
    <t>YMDB00017</t>
  </si>
  <si>
    <t>s_0143</t>
  </si>
  <si>
    <t>caro_c</t>
  </si>
  <si>
    <t>beta-Carotene</t>
  </si>
  <si>
    <t>C40H56</t>
  </si>
  <si>
    <t>META:CPD1F-129</t>
  </si>
  <si>
    <t>C02094</t>
  </si>
  <si>
    <t>5280489</t>
  </si>
  <si>
    <t>cpd01420</t>
  </si>
  <si>
    <t>caroz_c</t>
  </si>
  <si>
    <t>all-trans-zeta-carotene</t>
  </si>
  <si>
    <t>C40H60</t>
  </si>
  <si>
    <t>META:CPD1F-98</t>
  </si>
  <si>
    <t>C05430</t>
  </si>
  <si>
    <t>5280788</t>
  </si>
  <si>
    <t>cpd03215</t>
  </si>
  <si>
    <t>catechol_c</t>
  </si>
  <si>
    <t>catechol</t>
  </si>
  <si>
    <t>C6H6O2</t>
  </si>
  <si>
    <t>META:CATECHOL</t>
  </si>
  <si>
    <t>C00090</t>
  </si>
  <si>
    <t>289</t>
  </si>
  <si>
    <t>cpd00077</t>
  </si>
  <si>
    <t>catechol_e</t>
  </si>
  <si>
    <t>catechol_x</t>
  </si>
  <si>
    <t>cbasp_c</t>
  </si>
  <si>
    <t>N-carbamoyl-L-aspartate</t>
  </si>
  <si>
    <t>C5H6N2O5</t>
  </si>
  <si>
    <t>META:CARBAMYUL-L-ASPARTATE</t>
  </si>
  <si>
    <t>CHEBI:32814</t>
  </si>
  <si>
    <t>C00438</t>
  </si>
  <si>
    <t>93072</t>
  </si>
  <si>
    <t>cpd00343</t>
  </si>
  <si>
    <t>YMDB00027</t>
  </si>
  <si>
    <t>s_1194</t>
  </si>
  <si>
    <t>cbm_c</t>
  </si>
  <si>
    <t>Carbamate</t>
  </si>
  <si>
    <t>CH2NO2</t>
  </si>
  <si>
    <t>C01563</t>
  </si>
  <si>
    <t>277</t>
  </si>
  <si>
    <t>cpd01101</t>
  </si>
  <si>
    <t>cbp_c</t>
  </si>
  <si>
    <t>carbamoyl phosphate</t>
  </si>
  <si>
    <t>C1H2N1O5P1</t>
  </si>
  <si>
    <t>META:CARBAMOYL-P</t>
  </si>
  <si>
    <t>CHEBI:58228</t>
  </si>
  <si>
    <t>C00169</t>
  </si>
  <si>
    <t>278</t>
  </si>
  <si>
    <t>cpd00146</t>
  </si>
  <si>
    <t>YMDB00082</t>
  </si>
  <si>
    <t>s_0455</t>
  </si>
  <si>
    <t>cdp_c</t>
  </si>
  <si>
    <t>CDP</t>
  </si>
  <si>
    <t>C9H12N3O11P2</t>
  </si>
  <si>
    <t>META:CDP</t>
  </si>
  <si>
    <t>CHEBI:58069</t>
  </si>
  <si>
    <t>C00112</t>
  </si>
  <si>
    <t>6132</t>
  </si>
  <si>
    <t>cpd00096</t>
  </si>
  <si>
    <t>YMDB00064</t>
  </si>
  <si>
    <t>s_0467</t>
  </si>
  <si>
    <t>cdp_n</t>
  </si>
  <si>
    <t>s_0468</t>
  </si>
  <si>
    <t>cdp_rm</t>
  </si>
  <si>
    <t>s_3215</t>
  </si>
  <si>
    <t>cdpchol_c</t>
  </si>
  <si>
    <t>CDP-choline</t>
  </si>
  <si>
    <t>C14H25N4O11P2</t>
  </si>
  <si>
    <t>META:CDP-CHOLINE</t>
  </si>
  <si>
    <t>CHEBI:16436</t>
  </si>
  <si>
    <t>C00307</t>
  </si>
  <si>
    <t>13804</t>
  </si>
  <si>
    <t>cpd00256</t>
  </si>
  <si>
    <t>YMDB00090</t>
  </si>
  <si>
    <t>s_0469</t>
  </si>
  <si>
    <t>cdpchol_rm</t>
  </si>
  <si>
    <t>s_3217</t>
  </si>
  <si>
    <t>cdpdag_mm</t>
  </si>
  <si>
    <t>CDP-diacylglycerol</t>
  </si>
  <si>
    <t>C12H17N3O13P2Acyl2</t>
  </si>
  <si>
    <t>C00269</t>
  </si>
  <si>
    <t>cpd11427</t>
  </si>
  <si>
    <t>cdpdag_rm</t>
  </si>
  <si>
    <t>cdpea_c</t>
  </si>
  <si>
    <t>CDP-ethanolamine</t>
  </si>
  <si>
    <t>C11H19N4O11P2</t>
  </si>
  <si>
    <t>META:CDP-ETHANOLAMINE</t>
  </si>
  <si>
    <t>CHEBI:57876</t>
  </si>
  <si>
    <t>C00570</t>
  </si>
  <si>
    <t>123727</t>
  </si>
  <si>
    <t>cpd00444</t>
  </si>
  <si>
    <t>YMDB00389</t>
  </si>
  <si>
    <t>s_0474</t>
  </si>
  <si>
    <t>cdpea_rm</t>
  </si>
  <si>
    <t>s_3216</t>
  </si>
  <si>
    <t>cellb_e</t>
  </si>
  <si>
    <t>cellobiose</t>
  </si>
  <si>
    <t>C00185</t>
  </si>
  <si>
    <t>439178</t>
  </si>
  <si>
    <t>cpd00158</t>
  </si>
  <si>
    <t>cer1_24_g</t>
  </si>
  <si>
    <t>ceramide-1 (C24)</t>
  </si>
  <si>
    <t>C42H85N1O3</t>
  </si>
  <si>
    <t>META:CPD-16352</t>
  </si>
  <si>
    <t>CHEBI:52961</t>
  </si>
  <si>
    <t>5283577</t>
  </si>
  <si>
    <t>cpd15220</t>
  </si>
  <si>
    <t>s_0476</t>
  </si>
  <si>
    <t>cer1_24_m</t>
  </si>
  <si>
    <t>s_0477</t>
  </si>
  <si>
    <t>cer1_24_r</t>
  </si>
  <si>
    <t>s_0475</t>
  </si>
  <si>
    <t>cer1_26_g</t>
  </si>
  <si>
    <t>ceramide-1 (C26)</t>
  </si>
  <si>
    <t>C44H89N1O3</t>
  </si>
  <si>
    <t>META:CPD-16353</t>
  </si>
  <si>
    <t>CHEBI:52962</t>
  </si>
  <si>
    <t>644245</t>
  </si>
  <si>
    <t>cpd15221</t>
  </si>
  <si>
    <t>s_0479</t>
  </si>
  <si>
    <t>cer1_26_m</t>
  </si>
  <si>
    <t>s_0480</t>
  </si>
  <si>
    <t>cer1_26_r</t>
  </si>
  <si>
    <t>s_0478</t>
  </si>
  <si>
    <t>cer2A_24_g</t>
  </si>
  <si>
    <t>ceramide-2 (C24)</t>
  </si>
  <si>
    <t>C42H85N1O4</t>
  </si>
  <si>
    <t>META:CPD-16355</t>
  </si>
  <si>
    <t>CHEBI:52979</t>
  </si>
  <si>
    <t>10462091</t>
  </si>
  <si>
    <t>s_0482</t>
  </si>
  <si>
    <t>cer2A_24_m</t>
  </si>
  <si>
    <t>s_0483</t>
  </si>
  <si>
    <t>cer2A_24_r</t>
  </si>
  <si>
    <t>s_0481</t>
  </si>
  <si>
    <t>cer2A_26_g</t>
  </si>
  <si>
    <t>ceramide-2 (C26)</t>
  </si>
  <si>
    <t>C44H89N1O4</t>
  </si>
  <si>
    <t>META:CPD-16357</t>
  </si>
  <si>
    <t>CHEBI:52980</t>
  </si>
  <si>
    <t>10417280</t>
  </si>
  <si>
    <t>s_0485</t>
  </si>
  <si>
    <t>cer2A_26_m</t>
  </si>
  <si>
    <t>s_0486</t>
  </si>
  <si>
    <t>cer2A_26_r</t>
  </si>
  <si>
    <t>s_0484</t>
  </si>
  <si>
    <t>cer2B_24_r</t>
  </si>
  <si>
    <t>ceramide-2' (C24)</t>
  </si>
  <si>
    <t>META:CPD-16354</t>
  </si>
  <si>
    <t>CHEBI:52371</t>
  </si>
  <si>
    <t>53262287</t>
  </si>
  <si>
    <t>s_0487</t>
  </si>
  <si>
    <t>cer2B_26_r</t>
  </si>
  <si>
    <t>ceramide-2' (C26)</t>
  </si>
  <si>
    <t>META:CPD-16356</t>
  </si>
  <si>
    <t>CHEBI:52372</t>
  </si>
  <si>
    <t>53262288</t>
  </si>
  <si>
    <t>s_0490</t>
  </si>
  <si>
    <t>cer3_24_r</t>
  </si>
  <si>
    <t>ceramide-3 (C24)</t>
  </si>
  <si>
    <t>C42H85N1O5</t>
  </si>
  <si>
    <t>META:CPD-8458</t>
  </si>
  <si>
    <t>CHEBI:52373</t>
  </si>
  <si>
    <t>52931127</t>
  </si>
  <si>
    <t>cpd15226</t>
  </si>
  <si>
    <t>s_0493</t>
  </si>
  <si>
    <t>cer3_26_r</t>
  </si>
  <si>
    <t>ceramide-3 (C26)</t>
  </si>
  <si>
    <t>C44H89N1O5</t>
  </si>
  <si>
    <t>META:CPD-16359</t>
  </si>
  <si>
    <t>CHEBI:52374</t>
  </si>
  <si>
    <t>52931128</t>
  </si>
  <si>
    <t>cpd15227</t>
  </si>
  <si>
    <t>s_0496</t>
  </si>
  <si>
    <t>cer4_24_r</t>
  </si>
  <si>
    <t>ceramide-4 (C24)</t>
  </si>
  <si>
    <t>C42H85N1O6</t>
  </si>
  <si>
    <t>META:CPD-16360</t>
  </si>
  <si>
    <t>CHEBI:60256</t>
  </si>
  <si>
    <t>53356672</t>
  </si>
  <si>
    <t>s_0499</t>
  </si>
  <si>
    <t>cer4_26_r</t>
  </si>
  <si>
    <t>ceramide-4 (C26)</t>
  </si>
  <si>
    <t>C44H89N1O6</t>
  </si>
  <si>
    <t>META:CPD-16361</t>
  </si>
  <si>
    <t>CHEBI:60384</t>
  </si>
  <si>
    <t>53356671</t>
  </si>
  <si>
    <t>s_0502</t>
  </si>
  <si>
    <t>cer_g</t>
  </si>
  <si>
    <t>Ceramide</t>
  </si>
  <si>
    <t>Cer</t>
  </si>
  <si>
    <t>C00195</t>
  </si>
  <si>
    <t>cpd00167</t>
  </si>
  <si>
    <t>cer_m</t>
  </si>
  <si>
    <t>cer_r</t>
  </si>
  <si>
    <t>cgly_c</t>
  </si>
  <si>
    <t>L-cysteinylglycine</t>
  </si>
  <si>
    <t>C5H10N2O3S1</t>
  </si>
  <si>
    <t>META:CYS-GLY</t>
  </si>
  <si>
    <t>CHEBI:4047</t>
  </si>
  <si>
    <t>C01419</t>
  </si>
  <si>
    <t>439498</t>
  </si>
  <si>
    <t>cpd01017</t>
  </si>
  <si>
    <t>YMDB00690</t>
  </si>
  <si>
    <t>s_0983</t>
  </si>
  <si>
    <t>ch4s_c</t>
  </si>
  <si>
    <t>methanethiol</t>
  </si>
  <si>
    <t>C1H4S1</t>
  </si>
  <si>
    <t>META:CPD-7671</t>
  </si>
  <si>
    <t>CHEBI:16007</t>
  </si>
  <si>
    <t>C00409</t>
  </si>
  <si>
    <t>878</t>
  </si>
  <si>
    <t>cpd00324</t>
  </si>
  <si>
    <t>YMDB00062</t>
  </si>
  <si>
    <t>s_1150</t>
  </si>
  <si>
    <t>chito2pdol_c</t>
  </si>
  <si>
    <t>N,N'-diacetylchitobiosyldiphosphodolichol</t>
  </si>
  <si>
    <t>C31H54N2O17P2</t>
  </si>
  <si>
    <t>CHEBI:12427</t>
  </si>
  <si>
    <t>C04537</t>
  </si>
  <si>
    <t>24892751</t>
  </si>
  <si>
    <t>cpd12568</t>
  </si>
  <si>
    <t>s_1184</t>
  </si>
  <si>
    <t>chitos_en</t>
  </si>
  <si>
    <t>chitosan</t>
  </si>
  <si>
    <t>C6H11NO4</t>
  </si>
  <si>
    <t>META:Chitosan</t>
  </si>
  <si>
    <t>CHEBI:16261</t>
  </si>
  <si>
    <t>C00734</t>
  </si>
  <si>
    <t>3086191</t>
  </si>
  <si>
    <t>cpd11741</t>
  </si>
  <si>
    <t>s_0510</t>
  </si>
  <si>
    <t>chlstol_c</t>
  </si>
  <si>
    <t>5alpha-cholesta-7,24-dien-3beta-ol</t>
  </si>
  <si>
    <t>C27H44O</t>
  </si>
  <si>
    <t>C05439</t>
  </si>
  <si>
    <t>440670</t>
  </si>
  <si>
    <t>cpd03222</t>
  </si>
  <si>
    <t>chol_c</t>
  </si>
  <si>
    <t>choline</t>
  </si>
  <si>
    <t>C5H14N1O1</t>
  </si>
  <si>
    <t>META:CHOLINE</t>
  </si>
  <si>
    <t>CHEBI:15354</t>
  </si>
  <si>
    <t>C00114</t>
  </si>
  <si>
    <t>305</t>
  </si>
  <si>
    <t>cpd00098</t>
  </si>
  <si>
    <t>YMDB00227</t>
  </si>
  <si>
    <t>s_0512</t>
  </si>
  <si>
    <t>chol_e</t>
  </si>
  <si>
    <t>s_0513</t>
  </si>
  <si>
    <t>chol_en</t>
  </si>
  <si>
    <t>s_0511</t>
  </si>
  <si>
    <t>cholp_c</t>
  </si>
  <si>
    <t>choline phosphate</t>
  </si>
  <si>
    <t>C5H13N1O4P1</t>
  </si>
  <si>
    <t>META:PHOSPHORYL-CHOLINE</t>
  </si>
  <si>
    <t>CHEBI:295975</t>
  </si>
  <si>
    <t>C00588</t>
  </si>
  <si>
    <t>1014</t>
  </si>
  <si>
    <t>cpd00457</t>
  </si>
  <si>
    <t>YMDB00191</t>
  </si>
  <si>
    <t>s_0514</t>
  </si>
  <si>
    <t>chor_c</t>
  </si>
  <si>
    <t>chorismate</t>
  </si>
  <si>
    <t>C10H8O6</t>
  </si>
  <si>
    <t>META:CHORISMATE</t>
  </si>
  <si>
    <t>CHEBI:29748</t>
  </si>
  <si>
    <t>C00251</t>
  </si>
  <si>
    <t>12039</t>
  </si>
  <si>
    <t>cpd00216</t>
  </si>
  <si>
    <t>YMDB00148</t>
  </si>
  <si>
    <t>s_0515</t>
  </si>
  <si>
    <t>chtn_c</t>
  </si>
  <si>
    <t>chitin</t>
  </si>
  <si>
    <t>C8H13NO5</t>
  </si>
  <si>
    <t>META:CHITIN</t>
  </si>
  <si>
    <t>CHEBI:17029</t>
  </si>
  <si>
    <t>C00461</t>
  </si>
  <si>
    <t>24139</t>
  </si>
  <si>
    <t>cpd11683</t>
  </si>
  <si>
    <t>s_0509</t>
  </si>
  <si>
    <t>chtn_e</t>
  </si>
  <si>
    <t>chtn_v</t>
  </si>
  <si>
    <t>cinnm_c</t>
  </si>
  <si>
    <t>trans-cinnamate</t>
  </si>
  <si>
    <t>C9H7O2</t>
  </si>
  <si>
    <t>META:CPD-674</t>
  </si>
  <si>
    <t>C00423</t>
  </si>
  <si>
    <t>444539</t>
  </si>
  <si>
    <t>cpd00333</t>
  </si>
  <si>
    <t>cit_c</t>
  </si>
  <si>
    <t>citrate</t>
  </si>
  <si>
    <t>C6H5O7</t>
  </si>
  <si>
    <t>META:CIT</t>
  </si>
  <si>
    <t>CHEBI:16947</t>
  </si>
  <si>
    <t>C00158</t>
  </si>
  <si>
    <t>311</t>
  </si>
  <si>
    <t>cpd00137</t>
  </si>
  <si>
    <t>YMDB00086</t>
  </si>
  <si>
    <t>s_0522</t>
  </si>
  <si>
    <t>cit_e</t>
  </si>
  <si>
    <t>s_0523</t>
  </si>
  <si>
    <t>cit_m</t>
  </si>
  <si>
    <t>s_0524</t>
  </si>
  <si>
    <t>cit_x</t>
  </si>
  <si>
    <t>s_0525</t>
  </si>
  <si>
    <t>citcoa_c</t>
  </si>
  <si>
    <t>(3S)-Citryl-CoA</t>
  </si>
  <si>
    <t>C27H37N7O22P3S</t>
  </si>
  <si>
    <t>C00566</t>
  </si>
  <si>
    <t>49859700</t>
  </si>
  <si>
    <t>cpd00442</t>
  </si>
  <si>
    <t>citr__L_c</t>
  </si>
  <si>
    <t>L-citrulline</t>
  </si>
  <si>
    <t>C6H13N3O3</t>
  </si>
  <si>
    <t>META:L-CITRULLINE</t>
  </si>
  <si>
    <t>CHEBI:16349</t>
  </si>
  <si>
    <t>C00327</t>
  </si>
  <si>
    <t>9750</t>
  </si>
  <si>
    <t>cpd00274</t>
  </si>
  <si>
    <t>YMDB00060</t>
  </si>
  <si>
    <t>s_0979</t>
  </si>
  <si>
    <t>cl_c</t>
  </si>
  <si>
    <t>Cl-</t>
  </si>
  <si>
    <t>CL1</t>
  </si>
  <si>
    <t>META:CL-</t>
  </si>
  <si>
    <t>C00698</t>
  </si>
  <si>
    <t>312</t>
  </si>
  <si>
    <t>cpd00099</t>
  </si>
  <si>
    <t>cl_e</t>
  </si>
  <si>
    <t>clpn_mm</t>
  </si>
  <si>
    <t>Cardiolipin</t>
  </si>
  <si>
    <t>C9H16O13P2Acyl4</t>
  </si>
  <si>
    <t>C05980</t>
  </si>
  <si>
    <t>449005</t>
  </si>
  <si>
    <t>cpd12801</t>
  </si>
  <si>
    <t>cmaphis_c</t>
  </si>
  <si>
    <t>2-[3-carboxy-3-(methylammonio)propyl]-L-histidine</t>
  </si>
  <si>
    <t>C11H18N4O4</t>
  </si>
  <si>
    <t>META:2-3-CARBOXY-3-METHYLAMMONIOPROPYL-L-</t>
  </si>
  <si>
    <t>CHEBI:57784</t>
  </si>
  <si>
    <t>C04692</t>
  </si>
  <si>
    <t>25203042</t>
  </si>
  <si>
    <t>cpd02858</t>
  </si>
  <si>
    <t>s_0144</t>
  </si>
  <si>
    <t>cmp_c</t>
  </si>
  <si>
    <t>CMP</t>
  </si>
  <si>
    <t>C9H12N3O8P1</t>
  </si>
  <si>
    <t>META:CMP</t>
  </si>
  <si>
    <t>CHEBI:60377</t>
  </si>
  <si>
    <t>C00055</t>
  </si>
  <si>
    <t>6131</t>
  </si>
  <si>
    <t>cpd00046</t>
  </si>
  <si>
    <t>YMDB00406</t>
  </si>
  <si>
    <t>s_0526</t>
  </si>
  <si>
    <t>cmp_m</t>
  </si>
  <si>
    <t>s_0528</t>
  </si>
  <si>
    <t>cmp_mm</t>
  </si>
  <si>
    <t>s_3219</t>
  </si>
  <si>
    <t>cmp_rm</t>
  </si>
  <si>
    <t>s_3108</t>
  </si>
  <si>
    <t>cmusa_c</t>
  </si>
  <si>
    <t>2-amino-3-carboxymuconate-6-semialdehyde</t>
  </si>
  <si>
    <t>C7H5N1O5</t>
  </si>
  <si>
    <t>META:2-AMINO-3-3-OXOPROP-2-ENYL-BUT-2-ENEDI</t>
  </si>
  <si>
    <t>CHEBI:995</t>
  </si>
  <si>
    <t>C04409</t>
  </si>
  <si>
    <t>5280673</t>
  </si>
  <si>
    <t>cpd02692</t>
  </si>
  <si>
    <t>YMDB00265</t>
  </si>
  <si>
    <t>s_0147</t>
  </si>
  <si>
    <t>co2_c</t>
  </si>
  <si>
    <t>carbon dioxide</t>
  </si>
  <si>
    <t>C1O2</t>
  </si>
  <si>
    <t>META:CARBON-DIOXIDE</t>
  </si>
  <si>
    <t>CHEBI:16526</t>
  </si>
  <si>
    <t>C00011</t>
  </si>
  <si>
    <t>280</t>
  </si>
  <si>
    <t>cpd00011</t>
  </si>
  <si>
    <t>YMDB00912</t>
  </si>
  <si>
    <t>s_0456</t>
  </si>
  <si>
    <t>co2_e</t>
  </si>
  <si>
    <t>s_0458</t>
  </si>
  <si>
    <t>co2_gm</t>
  </si>
  <si>
    <t>s_3147</t>
  </si>
  <si>
    <t>co2_m</t>
  </si>
  <si>
    <t>s_0460</t>
  </si>
  <si>
    <t>co2_mm</t>
  </si>
  <si>
    <t>s_3129</t>
  </si>
  <si>
    <t>co2_n</t>
  </si>
  <si>
    <t>s_0461</t>
  </si>
  <si>
    <t>co2_r</t>
  </si>
  <si>
    <t>s_0457</t>
  </si>
  <si>
    <t>co2_rm</t>
  </si>
  <si>
    <t>s_2784</t>
  </si>
  <si>
    <t>co2_vm</t>
  </si>
  <si>
    <t>s_3165</t>
  </si>
  <si>
    <t>co2_x</t>
  </si>
  <si>
    <t>s_0462</t>
  </si>
  <si>
    <t>coa_c</t>
  </si>
  <si>
    <t>coenzyme A</t>
  </si>
  <si>
    <t>C21H32N7O16P3S1</t>
  </si>
  <si>
    <t>META:CO-A</t>
  </si>
  <si>
    <t>CHEBI:57287</t>
  </si>
  <si>
    <t>C00010</t>
  </si>
  <si>
    <t>87642</t>
  </si>
  <si>
    <t>cpd00010</t>
  </si>
  <si>
    <t>YMDB00045</t>
  </si>
  <si>
    <t>s_0529</t>
  </si>
  <si>
    <t>coa_en</t>
  </si>
  <si>
    <t>s_2857</t>
  </si>
  <si>
    <t>coa_l</t>
  </si>
  <si>
    <t>s_0531</t>
  </si>
  <si>
    <t>coa_m</t>
  </si>
  <si>
    <t>s_0532</t>
  </si>
  <si>
    <t>coa_mm</t>
  </si>
  <si>
    <t>s_3321</t>
  </si>
  <si>
    <t>coa_n</t>
  </si>
  <si>
    <t>s_0533</t>
  </si>
  <si>
    <t>coa_r</t>
  </si>
  <si>
    <t>s_0530</t>
  </si>
  <si>
    <t>coa_rm</t>
  </si>
  <si>
    <t>s_2785</t>
  </si>
  <si>
    <t>coa_x</t>
  </si>
  <si>
    <t>s_0534</t>
  </si>
  <si>
    <t>cobalt2_c</t>
  </si>
  <si>
    <t>Cobalt(II) ion</t>
  </si>
  <si>
    <t>CO1</t>
  </si>
  <si>
    <t>META:CO+2</t>
  </si>
  <si>
    <t>C00175</t>
  </si>
  <si>
    <t>104729</t>
  </si>
  <si>
    <t>cpd00149</t>
  </si>
  <si>
    <t>cobalt2_e</t>
  </si>
  <si>
    <t>coucoa_c</t>
  </si>
  <si>
    <t>p-coumaroyl-CoA</t>
  </si>
  <si>
    <t>C30H38N7O18P3S</t>
  </si>
  <si>
    <t>C00223</t>
  </si>
  <si>
    <t>6440013</t>
  </si>
  <si>
    <t>cpd00192</t>
  </si>
  <si>
    <t>coucoa_x</t>
  </si>
  <si>
    <t>cplspnC_e</t>
  </si>
  <si>
    <t>cephalosporin C</t>
  </si>
  <si>
    <t>C16H20N3O8S</t>
  </si>
  <si>
    <t>C00916</t>
  </si>
  <si>
    <t>65536</t>
  </si>
  <si>
    <t>cpd00679</t>
  </si>
  <si>
    <t>cplspnC_x</t>
  </si>
  <si>
    <t>cpppg3_c</t>
  </si>
  <si>
    <t>coproporphyrinogen III</t>
  </si>
  <si>
    <t>C36H40N4O8</t>
  </si>
  <si>
    <t>META:COPROPORPHYRINOGEN_III</t>
  </si>
  <si>
    <t>CHEBI:57309</t>
  </si>
  <si>
    <t>C03263</t>
  </si>
  <si>
    <t>321</t>
  </si>
  <si>
    <t>cpd02083</t>
  </si>
  <si>
    <t>YMDB00084</t>
  </si>
  <si>
    <t>s_0538</t>
  </si>
  <si>
    <t>crn120_m</t>
  </si>
  <si>
    <t>dodecanoyl-carnitine</t>
  </si>
  <si>
    <t>C19H37NO4</t>
  </si>
  <si>
    <t>CHEBI:77086</t>
  </si>
  <si>
    <t>168381</t>
  </si>
  <si>
    <t>crn140_m</t>
  </si>
  <si>
    <t>myristoyl-carnitine</t>
  </si>
  <si>
    <t>C21H41NO4</t>
  </si>
  <si>
    <t>CHEBI:73061</t>
  </si>
  <si>
    <t>6426854</t>
  </si>
  <si>
    <t>crn160_m</t>
  </si>
  <si>
    <t>L-Palmitoylcarnitine</t>
  </si>
  <si>
    <t>C23H45N1O4</t>
  </si>
  <si>
    <t>META:CPD-419</t>
  </si>
  <si>
    <t>C02990</t>
  </si>
  <si>
    <t>11953816</t>
  </si>
  <si>
    <t>cpd01915</t>
  </si>
  <si>
    <t>hexadecenoyl-carnitine</t>
  </si>
  <si>
    <t>C23H43NO4</t>
  </si>
  <si>
    <t>CHEBI:88544</t>
  </si>
  <si>
    <t>53481653</t>
  </si>
  <si>
    <t>crn180_m</t>
  </si>
  <si>
    <t>stearoyl-carnitine</t>
  </si>
  <si>
    <t>C25H49NO4</t>
  </si>
  <si>
    <t>CHEBI:84644</t>
  </si>
  <si>
    <t>52922056</t>
  </si>
  <si>
    <t>crn_c</t>
  </si>
  <si>
    <t>(R)-carnitine</t>
  </si>
  <si>
    <t>C7H15N1O3</t>
  </si>
  <si>
    <t>META:CARNITINE</t>
  </si>
  <si>
    <t>CHEBI:16347</t>
  </si>
  <si>
    <t>C00318</t>
  </si>
  <si>
    <t>10917</t>
  </si>
  <si>
    <t>cpd00266</t>
  </si>
  <si>
    <t>YMDB00616</t>
  </si>
  <si>
    <t>s_0021</t>
  </si>
  <si>
    <t>crn_e</t>
  </si>
  <si>
    <t>s_0022</t>
  </si>
  <si>
    <t>crn_m</t>
  </si>
  <si>
    <t>s_0023</t>
  </si>
  <si>
    <t>crn_x</t>
  </si>
  <si>
    <t>s_0024</t>
  </si>
  <si>
    <t>crpxan_c</t>
  </si>
  <si>
    <t>beta-cryptoxanthin</t>
  </si>
  <si>
    <t>C40H56O1</t>
  </si>
  <si>
    <t>META:CPD-7409</t>
  </si>
  <si>
    <t>C08591</t>
  </si>
  <si>
    <t>5281235</t>
  </si>
  <si>
    <t>cpd05498</t>
  </si>
  <si>
    <t>csn_c</t>
  </si>
  <si>
    <t>cytosine</t>
  </si>
  <si>
    <t>C4H5N3O1</t>
  </si>
  <si>
    <t>META:CYTOSINE</t>
  </si>
  <si>
    <t>CHEBI:16040</t>
  </si>
  <si>
    <t>C00380</t>
  </si>
  <si>
    <t>597</t>
  </si>
  <si>
    <t>cpd00307</t>
  </si>
  <si>
    <t>YMDB00651</t>
  </si>
  <si>
    <t>s_0545</t>
  </si>
  <si>
    <t>csn_e</t>
  </si>
  <si>
    <t>s_0546</t>
  </si>
  <si>
    <t>ctp_c</t>
  </si>
  <si>
    <t>CTP</t>
  </si>
  <si>
    <t>C9H12N3O14P3</t>
  </si>
  <si>
    <t>META:CTP</t>
  </si>
  <si>
    <t>CHEBI:37563</t>
  </si>
  <si>
    <t>C00063</t>
  </si>
  <si>
    <t>6176</t>
  </si>
  <si>
    <t>cpd00052</t>
  </si>
  <si>
    <t>YMDB00279</t>
  </si>
  <si>
    <t>s_0539</t>
  </si>
  <si>
    <t>ctp_m</t>
  </si>
  <si>
    <t>s_0541</t>
  </si>
  <si>
    <t>ctp_mm</t>
  </si>
  <si>
    <t>s_3093</t>
  </si>
  <si>
    <t>ctp_rm</t>
  </si>
  <si>
    <t>s_3083</t>
  </si>
  <si>
    <t>cu2_c</t>
  </si>
  <si>
    <t>Copper(II) ion</t>
  </si>
  <si>
    <t>CU1</t>
  </si>
  <si>
    <t>META:CU+2</t>
  </si>
  <si>
    <t>C00070</t>
  </si>
  <si>
    <t>23978</t>
  </si>
  <si>
    <t>cpd00058</t>
  </si>
  <si>
    <t>cu2_e</t>
  </si>
  <si>
    <t>cyan_c</t>
  </si>
  <si>
    <t>hydrogen cyanide</t>
  </si>
  <si>
    <t>C1H1N1</t>
  </si>
  <si>
    <t>META:HCN</t>
  </si>
  <si>
    <t>C01326</t>
  </si>
  <si>
    <t>768</t>
  </si>
  <si>
    <t>cpd19012</t>
  </si>
  <si>
    <t>cynt_c</t>
  </si>
  <si>
    <t>Cyanate</t>
  </si>
  <si>
    <t>C1N1O1</t>
  </si>
  <si>
    <t>META:CPD-69</t>
  </si>
  <si>
    <t>C01417</t>
  </si>
  <si>
    <t>540</t>
  </si>
  <si>
    <t>cpd01015</t>
  </si>
  <si>
    <t>cys__L_c</t>
  </si>
  <si>
    <t>L-cysteine</t>
  </si>
  <si>
    <t>C3H7N1O2S1</t>
  </si>
  <si>
    <t>META:CYS</t>
  </si>
  <si>
    <t>CHEBI:17561</t>
  </si>
  <si>
    <t>C00097</t>
  </si>
  <si>
    <t>5862</t>
  </si>
  <si>
    <t>cpd00084</t>
  </si>
  <si>
    <t>YMDB00046</t>
  </si>
  <si>
    <t>s_0981</t>
  </si>
  <si>
    <t>cys__L_e</t>
  </si>
  <si>
    <t>s_0982</t>
  </si>
  <si>
    <t>cys__L_m</t>
  </si>
  <si>
    <t>cysi__L_c</t>
  </si>
  <si>
    <t>L-cystine</t>
  </si>
  <si>
    <t>C6H12N2O4S2</t>
  </si>
  <si>
    <t>META:CYSTINE</t>
  </si>
  <si>
    <t>CHEBI:16283</t>
  </si>
  <si>
    <t>C00491</t>
  </si>
  <si>
    <t>67678</t>
  </si>
  <si>
    <t>cpd00381</t>
  </si>
  <si>
    <t>YMDB00886</t>
  </si>
  <si>
    <t>s_0984</t>
  </si>
  <si>
    <t>cysi__L_v</t>
  </si>
  <si>
    <t>s_0985</t>
  </si>
  <si>
    <t>cyst__L_c</t>
  </si>
  <si>
    <t>L-cystathionine</t>
  </si>
  <si>
    <t>C7H14N2O4S1</t>
  </si>
  <si>
    <t>META:L-CYSTATHIONINE</t>
  </si>
  <si>
    <t>CHEBI:17482</t>
  </si>
  <si>
    <t>C02291</t>
  </si>
  <si>
    <t>439258</t>
  </si>
  <si>
    <t>cpd19019</t>
  </si>
  <si>
    <t>YMDB00245</t>
  </si>
  <si>
    <t>s_0980</t>
  </si>
  <si>
    <t>cystrna_c</t>
  </si>
  <si>
    <t>Cys-tRNA(Cys)</t>
  </si>
  <si>
    <t>C3H6NOSTrnacys</t>
  </si>
  <si>
    <t>CHEBI:29152</t>
  </si>
  <si>
    <t>C03125</t>
  </si>
  <si>
    <t>cpd12255</t>
  </si>
  <si>
    <t>s_0542</t>
  </si>
  <si>
    <t>cytd_c</t>
  </si>
  <si>
    <t>cytidine</t>
  </si>
  <si>
    <t>C9H13N3O5</t>
  </si>
  <si>
    <t>META:CYTIDINE</t>
  </si>
  <si>
    <t>CHEBI:17562</t>
  </si>
  <si>
    <t>C00475</t>
  </si>
  <si>
    <t>6175</t>
  </si>
  <si>
    <t>cpd00367</t>
  </si>
  <si>
    <t>YMDB00051</t>
  </si>
  <si>
    <t>s_0543</t>
  </si>
  <si>
    <t>cytd_e</t>
  </si>
  <si>
    <t>s_0544</t>
  </si>
  <si>
    <t>dacplspnC_e</t>
  </si>
  <si>
    <t>deacetylcephalosporin C</t>
  </si>
  <si>
    <t>C14H18N3O7S</t>
  </si>
  <si>
    <t>C03112</t>
  </si>
  <si>
    <t>160577</t>
  </si>
  <si>
    <t>cpd01995</t>
  </si>
  <si>
    <t>dad_2_c</t>
  </si>
  <si>
    <t>2'-deoxyadenosine</t>
  </si>
  <si>
    <t>C10H13N5O3</t>
  </si>
  <si>
    <t>META:DEOXYADENOSINE</t>
  </si>
  <si>
    <t>CHEBI:17256</t>
  </si>
  <si>
    <t>C00559</t>
  </si>
  <si>
    <t>13730</t>
  </si>
  <si>
    <t>cpd00438</t>
  </si>
  <si>
    <t>YMDB00503</t>
  </si>
  <si>
    <t>s_0132</t>
  </si>
  <si>
    <t>dad_2_e</t>
  </si>
  <si>
    <t>s_0133</t>
  </si>
  <si>
    <t>dad_5_c</t>
  </si>
  <si>
    <t>5'-Deoxyadenosine</t>
  </si>
  <si>
    <t>META:CH33ADO</t>
  </si>
  <si>
    <t>CHEBI:1</t>
  </si>
  <si>
    <t>C05198</t>
  </si>
  <si>
    <t>439182</t>
  </si>
  <si>
    <t>cpd03091</t>
  </si>
  <si>
    <t>dad_5_m</t>
  </si>
  <si>
    <t>dadp_c</t>
  </si>
  <si>
    <t>dADP</t>
  </si>
  <si>
    <t>C10H12N5O9P2</t>
  </si>
  <si>
    <t>META:DADP</t>
  </si>
  <si>
    <t>CHEBI:57667</t>
  </si>
  <si>
    <t>C00206</t>
  </si>
  <si>
    <t>188966</t>
  </si>
  <si>
    <t>cpd00177</t>
  </si>
  <si>
    <t>YMDB00901</t>
  </si>
  <si>
    <t>s_0582</t>
  </si>
  <si>
    <t>dadp_n</t>
  </si>
  <si>
    <t>s_0583</t>
  </si>
  <si>
    <t>dag_c</t>
  </si>
  <si>
    <t>Diacylglycerol</t>
  </si>
  <si>
    <t>C3H6O3Acyl2</t>
  </si>
  <si>
    <t>C00165</t>
  </si>
  <si>
    <t>6026790</t>
  </si>
  <si>
    <t>cpd11423</t>
  </si>
  <si>
    <t>dag_gen_r</t>
  </si>
  <si>
    <t>1,2-Diacyl-sn-glycerol</t>
  </si>
  <si>
    <t>C33H65O5</t>
  </si>
  <si>
    <t>C00641</t>
  </si>
  <si>
    <t>cpd19004</t>
  </si>
  <si>
    <t>dag_gm</t>
  </si>
  <si>
    <t>dag_l</t>
  </si>
  <si>
    <t>dag_m</t>
  </si>
  <si>
    <t>dag_mm</t>
  </si>
  <si>
    <t>dag_n</t>
  </si>
  <si>
    <t>dag_r</t>
  </si>
  <si>
    <t>dag_rm</t>
  </si>
  <si>
    <t>dag_vm</t>
  </si>
  <si>
    <t>damp_c</t>
  </si>
  <si>
    <t>dAMP</t>
  </si>
  <si>
    <t>C10H12N5O6P1</t>
  </si>
  <si>
    <t>META:DAMP</t>
  </si>
  <si>
    <t>CHEBI:58245</t>
  </si>
  <si>
    <t>C00360</t>
  </si>
  <si>
    <t>12599</t>
  </si>
  <si>
    <t>cpd00294</t>
  </si>
  <si>
    <t>YMDB00451</t>
  </si>
  <si>
    <t>s_0584</t>
  </si>
  <si>
    <t>damp_m</t>
  </si>
  <si>
    <t>s_0585</t>
  </si>
  <si>
    <t>dann_c</t>
  </si>
  <si>
    <t>7,8-diaminononanoate</t>
  </si>
  <si>
    <t>C9H21N2O2</t>
  </si>
  <si>
    <t>META:DIAMINONONANOATE</t>
  </si>
  <si>
    <t>CHEBI:17830</t>
  </si>
  <si>
    <t>C01037</t>
  </si>
  <si>
    <t>652</t>
  </si>
  <si>
    <t>cpd00764</t>
  </si>
  <si>
    <t>YMDB00102</t>
  </si>
  <si>
    <t>s_0341</t>
  </si>
  <si>
    <t>dann_e</t>
  </si>
  <si>
    <t>s_0342</t>
  </si>
  <si>
    <t>datp_c</t>
  </si>
  <si>
    <t>dATP</t>
  </si>
  <si>
    <t>C10H12N5O12P3</t>
  </si>
  <si>
    <t>META:DATP</t>
  </si>
  <si>
    <t>CHEBI:61404</t>
  </si>
  <si>
    <t>C00131</t>
  </si>
  <si>
    <t>15993</t>
  </si>
  <si>
    <t>cpd00115</t>
  </si>
  <si>
    <t>YMDB00700</t>
  </si>
  <si>
    <t>s_0586</t>
  </si>
  <si>
    <t>db4p_c</t>
  </si>
  <si>
    <t>2-hydroxy-3-oxobutyl phosphate</t>
  </si>
  <si>
    <t>C4H7O6P1</t>
  </si>
  <si>
    <t>META:DIHYDROXY-BUTANONE-P</t>
  </si>
  <si>
    <t>CHEBI:50606</t>
  </si>
  <si>
    <t>C15556</t>
  </si>
  <si>
    <t>669</t>
  </si>
  <si>
    <t>cpd11225</t>
  </si>
  <si>
    <t>YMDB00456</t>
  </si>
  <si>
    <t>s_0158</t>
  </si>
  <si>
    <t>trans-dec-2-enoyl-CoA</t>
  </si>
  <si>
    <t>C31H48N7O17P3S1</t>
  </si>
  <si>
    <t>META:T2-DECENOYL-COA</t>
  </si>
  <si>
    <t>CHEBI:61406</t>
  </si>
  <si>
    <t>C05275</t>
  </si>
  <si>
    <t>24883423</t>
  </si>
  <si>
    <t>cpd03129</t>
  </si>
  <si>
    <t>YMDB00463</t>
  </si>
  <si>
    <t>dc2coa_m</t>
  </si>
  <si>
    <t>dc2coa_x</t>
  </si>
  <si>
    <t>s_1507</t>
  </si>
  <si>
    <t>dc3coa_m</t>
  </si>
  <si>
    <t>cis-dec-3-enoyl-CoA</t>
  </si>
  <si>
    <t>C31H49N7O17P3S</t>
  </si>
  <si>
    <t>dc3coa_x</t>
  </si>
  <si>
    <t>s_2926</t>
  </si>
  <si>
    <t>dcaACP_c</t>
  </si>
  <si>
    <t>Decanoyl-ACP (n-C10:0ACP)</t>
  </si>
  <si>
    <t>C10H18OAcp</t>
  </si>
  <si>
    <t>C05755</t>
  </si>
  <si>
    <t>cpd11474</t>
  </si>
  <si>
    <t>dca_c</t>
  </si>
  <si>
    <t>decanoate</t>
  </si>
  <si>
    <t>C10H19O2</t>
  </si>
  <si>
    <t>META:CPD-3617</t>
  </si>
  <si>
    <t>CHEBI:27689</t>
  </si>
  <si>
    <t>C01571</t>
  </si>
  <si>
    <t>2969</t>
  </si>
  <si>
    <t>cpd01107</t>
  </si>
  <si>
    <t>YMDB00677</t>
  </si>
  <si>
    <t>s_0595</t>
  </si>
  <si>
    <t>dca_e</t>
  </si>
  <si>
    <t>s_0597</t>
  </si>
  <si>
    <t>dca_x</t>
  </si>
  <si>
    <t>s_0600</t>
  </si>
  <si>
    <t>dcacoa_c</t>
  </si>
  <si>
    <t>decanoyl-CoA</t>
  </si>
  <si>
    <t>C31H50N7O17P3S1</t>
  </si>
  <si>
    <t>META:CPD-10267</t>
  </si>
  <si>
    <t>CHEBI:61430</t>
  </si>
  <si>
    <t>C05274</t>
  </si>
  <si>
    <t>164800</t>
  </si>
  <si>
    <t>cpd03128</t>
  </si>
  <si>
    <t>YMDB00532</t>
  </si>
  <si>
    <t>dcacoa_m</t>
  </si>
  <si>
    <t>dcacoa_x</t>
  </si>
  <si>
    <t>s_0605</t>
  </si>
  <si>
    <t>dcamp_c</t>
  </si>
  <si>
    <t>adenylo-succinate</t>
  </si>
  <si>
    <t>C14H14N5O11P1</t>
  </si>
  <si>
    <t>META:ADENYLOSUCC</t>
  </si>
  <si>
    <t>CHEBI:57567</t>
  </si>
  <si>
    <t>C03794</t>
  </si>
  <si>
    <t>447145</t>
  </si>
  <si>
    <t>cpd02375</t>
  </si>
  <si>
    <t>YMDB00012</t>
  </si>
  <si>
    <t>s_0393</t>
  </si>
  <si>
    <t>dcdp_c</t>
  </si>
  <si>
    <t>dCDP</t>
  </si>
  <si>
    <t>C9H12N3O10P2</t>
  </si>
  <si>
    <t>META:DCDP</t>
  </si>
  <si>
    <t>CHEBI:58593</t>
  </si>
  <si>
    <t>C00705</t>
  </si>
  <si>
    <t>150855</t>
  </si>
  <si>
    <t>cpd00533</t>
  </si>
  <si>
    <t>YMDB00916</t>
  </si>
  <si>
    <t>s_0587</t>
  </si>
  <si>
    <t>dcdp_n</t>
  </si>
  <si>
    <t>s_0588</t>
  </si>
  <si>
    <t>dcmp_c</t>
  </si>
  <si>
    <t>dCMP</t>
  </si>
  <si>
    <t>C9H12N3O7P1</t>
  </si>
  <si>
    <t>META:DCMP</t>
  </si>
  <si>
    <t>CHEBI:57566</t>
  </si>
  <si>
    <t>C00239</t>
  </si>
  <si>
    <t>13945</t>
  </si>
  <si>
    <t>cpd00206</t>
  </si>
  <si>
    <t>YMDB00206</t>
  </si>
  <si>
    <t>s_0589</t>
  </si>
  <si>
    <t>dctp_c</t>
  </si>
  <si>
    <t>dCTP</t>
  </si>
  <si>
    <t>C9H12N3O13P3</t>
  </si>
  <si>
    <t>META:DCTP</t>
  </si>
  <si>
    <t>CHEBI:57724</t>
  </si>
  <si>
    <t>C00458</t>
  </si>
  <si>
    <t>65091</t>
  </si>
  <si>
    <t>cpd00356</t>
  </si>
  <si>
    <t>YMDB00658</t>
  </si>
  <si>
    <t>s_0590</t>
  </si>
  <si>
    <t>dcyt_c</t>
  </si>
  <si>
    <t>deoxycytidine</t>
  </si>
  <si>
    <t>C9H13N3O4</t>
  </si>
  <si>
    <t>META:DEOXYCYTIDINE</t>
  </si>
  <si>
    <t>CHEBI:15698</t>
  </si>
  <si>
    <t>C00881</t>
  </si>
  <si>
    <t>13711</t>
  </si>
  <si>
    <t>cpd00654</t>
  </si>
  <si>
    <t>YMDB00504</t>
  </si>
  <si>
    <t>s_0610</t>
  </si>
  <si>
    <t>dcyt_e</t>
  </si>
  <si>
    <t>s_0611</t>
  </si>
  <si>
    <t>dd24coa_x</t>
  </si>
  <si>
    <t>trans-2,trans-4-dodecadienoyl-CoA</t>
  </si>
  <si>
    <t>C33H50N7O17P3S</t>
  </si>
  <si>
    <t>s_2932</t>
  </si>
  <si>
    <t>dd25coa_m</t>
  </si>
  <si>
    <t>trans-2,cis-5-dodecadienoyl-CoA</t>
  </si>
  <si>
    <t>dd25coa_x</t>
  </si>
  <si>
    <t>s_2896</t>
  </si>
  <si>
    <t>trans-dodec-2-enoyl-CoA</t>
  </si>
  <si>
    <t>C33H52N7O17P3S1</t>
  </si>
  <si>
    <t>META:CPD-7222</t>
  </si>
  <si>
    <t>CHEBI:57330</t>
  </si>
  <si>
    <t>C03221</t>
  </si>
  <si>
    <t>11966110</t>
  </si>
  <si>
    <t>cpd02060</t>
  </si>
  <si>
    <t>YMDB00466</t>
  </si>
  <si>
    <t>dd2coa_m</t>
  </si>
  <si>
    <t>dd2coa_x</t>
  </si>
  <si>
    <t>s_1510</t>
  </si>
  <si>
    <t>dd35coa_x</t>
  </si>
  <si>
    <t>trans-3,cis-5-dodecadienoyl-CoA</t>
  </si>
  <si>
    <t>s_2928</t>
  </si>
  <si>
    <t>dd3coa__E_x</t>
  </si>
  <si>
    <t>trans-dodec-3-enoyl-CoA</t>
  </si>
  <si>
    <t>C33H52N7O17P3S</t>
  </si>
  <si>
    <t>s_2929</t>
  </si>
  <si>
    <t>dd3coa__Z_m</t>
  </si>
  <si>
    <t>cis-dodec-3-enoyl-CoA</t>
  </si>
  <si>
    <t>C33H53N7O17P3S</t>
  </si>
  <si>
    <t>11966217</t>
  </si>
  <si>
    <t>dd3coa__Z_x</t>
  </si>
  <si>
    <t>s_2927</t>
  </si>
  <si>
    <t>dd5coa_m</t>
  </si>
  <si>
    <t>cis-dodec-5-enoyl-CoA</t>
  </si>
  <si>
    <t>dd5coa_x</t>
  </si>
  <si>
    <t>s_2895</t>
  </si>
  <si>
    <t>ddcaACP_c</t>
  </si>
  <si>
    <t>Dodecanoyl-ACP</t>
  </si>
  <si>
    <t>C12H22OAcp</t>
  </si>
  <si>
    <t>C05223</t>
  </si>
  <si>
    <t>cpd11468</t>
  </si>
  <si>
    <t>ddca_c</t>
  </si>
  <si>
    <t>laurate</t>
  </si>
  <si>
    <t>C12H23O2</t>
  </si>
  <si>
    <t>META:DODECANOATE</t>
  </si>
  <si>
    <t>CHEBI:18262</t>
  </si>
  <si>
    <t>C02679</t>
  </si>
  <si>
    <t>3893</t>
  </si>
  <si>
    <t>cpd01741</t>
  </si>
  <si>
    <t>YMDB00678</t>
  </si>
  <si>
    <t>s_1065</t>
  </si>
  <si>
    <t>ddca_e</t>
  </si>
  <si>
    <t>s_1067</t>
  </si>
  <si>
    <t>ddca_l</t>
  </si>
  <si>
    <t>s_2841</t>
  </si>
  <si>
    <t>ddca_rm</t>
  </si>
  <si>
    <t>s_2832</t>
  </si>
  <si>
    <t>ddca_x</t>
  </si>
  <si>
    <t>s_1070</t>
  </si>
  <si>
    <t>ddcacoa_c</t>
  </si>
  <si>
    <t>lauroyl-CoA</t>
  </si>
  <si>
    <t>C33H54N7O17P3S1</t>
  </si>
  <si>
    <t>META:LAUROYLCOA-CPD</t>
  </si>
  <si>
    <t>CHEBI:57375</t>
  </si>
  <si>
    <t>C01832</t>
  </si>
  <si>
    <t>165436</t>
  </si>
  <si>
    <t>cpd01260</t>
  </si>
  <si>
    <t>YMDB00530</t>
  </si>
  <si>
    <t>s_1073</t>
  </si>
  <si>
    <t>ddcacoa_l</t>
  </si>
  <si>
    <t>s_2843</t>
  </si>
  <si>
    <t>ddcacoa_m</t>
  </si>
  <si>
    <t>ddcacoa_rm</t>
  </si>
  <si>
    <t>s_2781</t>
  </si>
  <si>
    <t>ddcacoa_x</t>
  </si>
  <si>
    <t>s_1076</t>
  </si>
  <si>
    <t>ddmq9_m</t>
  </si>
  <si>
    <t>demethoxy-demethyl-coenzyme Q9</t>
  </si>
  <si>
    <t>C52H78O3</t>
  </si>
  <si>
    <t>dgdp_c</t>
  </si>
  <si>
    <t>dGDP</t>
  </si>
  <si>
    <t>META:DGDP</t>
  </si>
  <si>
    <t>CHEBI:58595</t>
  </si>
  <si>
    <t>C00361</t>
  </si>
  <si>
    <t>439220</t>
  </si>
  <si>
    <t>cpd00295</t>
  </si>
  <si>
    <t>YMDB00898</t>
  </si>
  <si>
    <t>s_0613</t>
  </si>
  <si>
    <t>dgdp_n</t>
  </si>
  <si>
    <t>s_0614</t>
  </si>
  <si>
    <t>dgmp_c</t>
  </si>
  <si>
    <t>dGMP</t>
  </si>
  <si>
    <t>META:DGMP</t>
  </si>
  <si>
    <t>CHEBI:57673</t>
  </si>
  <si>
    <t>C00362</t>
  </si>
  <si>
    <t>65059</t>
  </si>
  <si>
    <t>cpd00296</t>
  </si>
  <si>
    <t>YMDB00506</t>
  </si>
  <si>
    <t>s_0615</t>
  </si>
  <si>
    <t>dgmp_m</t>
  </si>
  <si>
    <t>s_0616</t>
  </si>
  <si>
    <t>dgsn_c</t>
  </si>
  <si>
    <t>2'-deoxyguanosine</t>
  </si>
  <si>
    <t>META:DEOXYGUANOSINE</t>
  </si>
  <si>
    <t>CHEBI:17172</t>
  </si>
  <si>
    <t>C00330</t>
  </si>
  <si>
    <t>187790</t>
  </si>
  <si>
    <t>cpd00277</t>
  </si>
  <si>
    <t>YMDB00505</t>
  </si>
  <si>
    <t>s_0134</t>
  </si>
  <si>
    <t>dgsn_e</t>
  </si>
  <si>
    <t>s_0135</t>
  </si>
  <si>
    <t>dgtp_c</t>
  </si>
  <si>
    <t>dGTP</t>
  </si>
  <si>
    <t>META:DGTP</t>
  </si>
  <si>
    <t>CHEBI:57794</t>
  </si>
  <si>
    <t>C00286</t>
  </si>
  <si>
    <t>65103</t>
  </si>
  <si>
    <t>cpd00241</t>
  </si>
  <si>
    <t>YMDB00744</t>
  </si>
  <si>
    <t>s_0617</t>
  </si>
  <si>
    <t>dhDara14lac_c</t>
  </si>
  <si>
    <t>dehydro-D-arabinono-1,4-lactone</t>
  </si>
  <si>
    <t>META:CPD-1789</t>
  </si>
  <si>
    <t>CHEBI:58277</t>
  </si>
  <si>
    <t>C06316</t>
  </si>
  <si>
    <t>54675775</t>
  </si>
  <si>
    <t>cpd16322</t>
  </si>
  <si>
    <t>YMDB00192</t>
  </si>
  <si>
    <t>s_0607</t>
  </si>
  <si>
    <t>dhDara14lac_x</t>
  </si>
  <si>
    <t>dha_c</t>
  </si>
  <si>
    <t>glycerone</t>
  </si>
  <si>
    <t>C3H6O3</t>
  </si>
  <si>
    <t>META:DIHYDROXYACETONE</t>
  </si>
  <si>
    <t>CHEBI:16016</t>
  </si>
  <si>
    <t>C00184</t>
  </si>
  <si>
    <t>670</t>
  </si>
  <si>
    <t>cpd00157</t>
  </si>
  <si>
    <t>YMDB00018</t>
  </si>
  <si>
    <t>s_0771</t>
  </si>
  <si>
    <t>dhap_c</t>
  </si>
  <si>
    <t>dihydroxyacetone phosphate</t>
  </si>
  <si>
    <t>C3H5O6P1</t>
  </si>
  <si>
    <t>META:DIHYDROXY-ACETONE-PHOSPHATE</t>
  </si>
  <si>
    <t>CHEBI:57642</t>
  </si>
  <si>
    <t>C00111</t>
  </si>
  <si>
    <t>668</t>
  </si>
  <si>
    <t>cpd00095</t>
  </si>
  <si>
    <t>YMDB00322</t>
  </si>
  <si>
    <t>s_0629</t>
  </si>
  <si>
    <t>dhap_l</t>
  </si>
  <si>
    <t>s_0631</t>
  </si>
  <si>
    <t>dhap_m</t>
  </si>
  <si>
    <t>s_0632</t>
  </si>
  <si>
    <t>dhap_rm</t>
  </si>
  <si>
    <t>s_2939</t>
  </si>
  <si>
    <t>dhasbc_c</t>
  </si>
  <si>
    <t>dehydroascorbate</t>
  </si>
  <si>
    <t>C6H5O6</t>
  </si>
  <si>
    <t>C05422</t>
  </si>
  <si>
    <t>440667</t>
  </si>
  <si>
    <t>cpd00335</t>
  </si>
  <si>
    <t>dhcinnm_c</t>
  </si>
  <si>
    <t>2,3-dihydroxycinnamate</t>
  </si>
  <si>
    <t>META:CPD-10796</t>
  </si>
  <si>
    <t>C12623</t>
  </si>
  <si>
    <t>5282146</t>
  </si>
  <si>
    <t>cpd09254</t>
  </si>
  <si>
    <t>dhf_c</t>
  </si>
  <si>
    <t>dihydrofolic acid</t>
  </si>
  <si>
    <t>C19H19N7O6</t>
  </si>
  <si>
    <t>META:DIHYDROFOLATE</t>
  </si>
  <si>
    <t>CHEBI:57451</t>
  </si>
  <si>
    <t>C00415</t>
  </si>
  <si>
    <t>98792</t>
  </si>
  <si>
    <t>cpd00330</t>
  </si>
  <si>
    <t>YMDB00079</t>
  </si>
  <si>
    <t>s_0625</t>
  </si>
  <si>
    <t>dhf_m</t>
  </si>
  <si>
    <t>s_0626</t>
  </si>
  <si>
    <t>dhlam_m</t>
  </si>
  <si>
    <t>dihydrolipoamide</t>
  </si>
  <si>
    <t>C8H17N1O1S2</t>
  </si>
  <si>
    <t>META:DIHYDROLIPOAMIDE</t>
  </si>
  <si>
    <t>CHEBI:17694</t>
  </si>
  <si>
    <t>C00579</t>
  </si>
  <si>
    <t>663</t>
  </si>
  <si>
    <t>cpd00449</t>
  </si>
  <si>
    <t>YMDB00899</t>
  </si>
  <si>
    <t>s_0627</t>
  </si>
  <si>
    <t>dhlpro_m</t>
  </si>
  <si>
    <t>dihydrolipoylprotein</t>
  </si>
  <si>
    <t>H2Lipoylprotein</t>
  </si>
  <si>
    <t>CHEBI:16194</t>
  </si>
  <si>
    <t>C02972</t>
  </si>
  <si>
    <t>cpd12225</t>
  </si>
  <si>
    <t>s_0628</t>
  </si>
  <si>
    <t>dhnpt_c</t>
  </si>
  <si>
    <t>7,8-dihydroneopterin</t>
  </si>
  <si>
    <t>C9H13N5O4</t>
  </si>
  <si>
    <t>META:DIHYDRO-NEO-PTERIN</t>
  </si>
  <si>
    <t>CHEBI:17001</t>
  </si>
  <si>
    <t>C04874</t>
  </si>
  <si>
    <t>65074</t>
  </si>
  <si>
    <t>cpd02961</t>
  </si>
  <si>
    <t>YMDB00579</t>
  </si>
  <si>
    <t>s_0343</t>
  </si>
  <si>
    <t>dhnpt_m</t>
  </si>
  <si>
    <t>s_0344</t>
  </si>
  <si>
    <t>dhomst_c</t>
  </si>
  <si>
    <t>dihydro-O-methylsterigmatocystin</t>
  </si>
  <si>
    <t>C19H16O6</t>
  </si>
  <si>
    <t>META:CPD-4588</t>
  </si>
  <si>
    <t>C03944</t>
  </si>
  <si>
    <t>14608351</t>
  </si>
  <si>
    <t>cpd02449</t>
  </si>
  <si>
    <t>dhor__S_c</t>
  </si>
  <si>
    <t>(S)-dihydroorotate</t>
  </si>
  <si>
    <t>C5H5N2O4</t>
  </si>
  <si>
    <t>META:DI-H-OROTATE</t>
  </si>
  <si>
    <t>CHEBI:30864</t>
  </si>
  <si>
    <t>C00337</t>
  </si>
  <si>
    <t>439216</t>
  </si>
  <si>
    <t>cpd00282</t>
  </si>
  <si>
    <t>YMDB00396</t>
  </si>
  <si>
    <t>s_0061</t>
  </si>
  <si>
    <t>dhpmp_c</t>
  </si>
  <si>
    <t>7,8-dihydroneopterin 3'-phosphate</t>
  </si>
  <si>
    <t>C9H12N5O7P1</t>
  </si>
  <si>
    <t>META:DIHYDRONEOPTERIN-P</t>
  </si>
  <si>
    <t>CHEBI:58762</t>
  </si>
  <si>
    <t>C05925</t>
  </si>
  <si>
    <t>24771767</t>
  </si>
  <si>
    <t>cpd03521</t>
  </si>
  <si>
    <t>YMDB00668</t>
  </si>
  <si>
    <t>s_0345</t>
  </si>
  <si>
    <t>dhpppn_c</t>
  </si>
  <si>
    <t>3-(2,3-dihydroxyphenyl)propanoate</t>
  </si>
  <si>
    <t>META:2-3-DIHYDROXYPHENYL-PROPIONATE</t>
  </si>
  <si>
    <t>C04044</t>
  </si>
  <si>
    <t>20</t>
  </si>
  <si>
    <t>cpd02501</t>
  </si>
  <si>
    <t>dhpt_c</t>
  </si>
  <si>
    <t>7,8-dihydropteroate</t>
  </si>
  <si>
    <t>C14H13N6O3</t>
  </si>
  <si>
    <t>META:7-8-DIHYDROPTEROATE</t>
  </si>
  <si>
    <t>CHEBI:17839</t>
  </si>
  <si>
    <t>C00921</t>
  </si>
  <si>
    <t>170</t>
  </si>
  <si>
    <t>cpd00683</t>
  </si>
  <si>
    <t>YMDB00293</t>
  </si>
  <si>
    <t>s_0347</t>
  </si>
  <si>
    <t>dhpt_m</t>
  </si>
  <si>
    <t>s_0348</t>
  </si>
  <si>
    <t>dhsch_c</t>
  </si>
  <si>
    <t>precorrin-2</t>
  </si>
  <si>
    <t>C42H41N4O16</t>
  </si>
  <si>
    <t>META:DIHYDROSIROHYDROCHLORIN</t>
  </si>
  <si>
    <t>CHEBI:58827</t>
  </si>
  <si>
    <t>C02463</t>
  </si>
  <si>
    <t>5280516</t>
  </si>
  <si>
    <t>cpd01620</t>
  </si>
  <si>
    <t>YMDB00977</t>
  </si>
  <si>
    <t>s_1375</t>
  </si>
  <si>
    <t>dic2coa_rm</t>
  </si>
  <si>
    <t>trans-docos-2-enoyl-CoA</t>
  </si>
  <si>
    <t>C43H72N7O17P3S1</t>
  </si>
  <si>
    <t>META:CPD-14281</t>
  </si>
  <si>
    <t>71627306</t>
  </si>
  <si>
    <t>s_2813</t>
  </si>
  <si>
    <t>dic2coa_x</t>
  </si>
  <si>
    <t>s_2890</t>
  </si>
  <si>
    <t>didp_c</t>
  </si>
  <si>
    <t>dIDP</t>
  </si>
  <si>
    <t>C10H11N4O10P2</t>
  </si>
  <si>
    <t>META:CPD0-2231</t>
  </si>
  <si>
    <t>CHEBI:28823</t>
  </si>
  <si>
    <t>C01344</t>
  </si>
  <si>
    <t>439488</t>
  </si>
  <si>
    <t>cpd00976</t>
  </si>
  <si>
    <t>s_0618</t>
  </si>
  <si>
    <t>din_c</t>
  </si>
  <si>
    <t>2'-deoxyinosine</t>
  </si>
  <si>
    <t>C10H12N4O4</t>
  </si>
  <si>
    <t>META:DEOXYINOSINE</t>
  </si>
  <si>
    <t>CHEBI:28997</t>
  </si>
  <si>
    <t>C05512</t>
  </si>
  <si>
    <t>65058</t>
  </si>
  <si>
    <t>cpd03279</t>
  </si>
  <si>
    <t>YMDB00659</t>
  </si>
  <si>
    <t>s_0136</t>
  </si>
  <si>
    <t>din_e</t>
  </si>
  <si>
    <t>s_0137</t>
  </si>
  <si>
    <t>ditp_c</t>
  </si>
  <si>
    <t>dITP</t>
  </si>
  <si>
    <t>C10H11N4O13P3</t>
  </si>
  <si>
    <t>META:DITP</t>
  </si>
  <si>
    <t>CHEBI:61382</t>
  </si>
  <si>
    <t>C01345</t>
  </si>
  <si>
    <t>146302</t>
  </si>
  <si>
    <t>cpd00977</t>
  </si>
  <si>
    <t>s_0639</t>
  </si>
  <si>
    <t>dkdglcn_c</t>
  </si>
  <si>
    <t>2,5-diketo-3-deoxy-D-gluconate</t>
  </si>
  <si>
    <t>C04349</t>
  </si>
  <si>
    <t>440303</t>
  </si>
  <si>
    <t>cpd02663</t>
  </si>
  <si>
    <t>dkmpp_c</t>
  </si>
  <si>
    <t>5-(methylsulfanyl)-2,3-dioxopentyl phosphate</t>
  </si>
  <si>
    <t>C6H9O6S1P1</t>
  </si>
  <si>
    <t>META:CPD-8999</t>
  </si>
  <si>
    <t>CHEBI:58828</t>
  </si>
  <si>
    <t>C15650</t>
  </si>
  <si>
    <t>561</t>
  </si>
  <si>
    <t>cpd11295</t>
  </si>
  <si>
    <t>YMDB00024</t>
  </si>
  <si>
    <t>s_0311</t>
  </si>
  <si>
    <t>dmeq9_m</t>
  </si>
  <si>
    <t>demethyl-coenzyme Q9</t>
  </si>
  <si>
    <t>C53H80O4</t>
  </si>
  <si>
    <t>dmlz_c</t>
  </si>
  <si>
    <t>6,7-dimethyl-8-(1-D-ribityl)lumazine</t>
  </si>
  <si>
    <t>C13H17N4O6</t>
  </si>
  <si>
    <t>META:DIMETHYL-D-RIBITYL-LUMAZINE</t>
  </si>
  <si>
    <t>CHEBI:58201</t>
  </si>
  <si>
    <t>C04332</t>
  </si>
  <si>
    <t>168989</t>
  </si>
  <si>
    <t>cpd02656</t>
  </si>
  <si>
    <t>YMDB00766</t>
  </si>
  <si>
    <t>s_0328</t>
  </si>
  <si>
    <t>dmpp_c</t>
  </si>
  <si>
    <t>prenyl diphosphate</t>
  </si>
  <si>
    <t>C5H9O7P2</t>
  </si>
  <si>
    <t>META:CPD-4211</t>
  </si>
  <si>
    <t>CHEBI:57623</t>
  </si>
  <si>
    <t>C00235</t>
  </si>
  <si>
    <t>647</t>
  </si>
  <si>
    <t>cpd00202</t>
  </si>
  <si>
    <t>YMDB00095</t>
  </si>
  <si>
    <t>s_1376</t>
  </si>
  <si>
    <t>dmq9_m</t>
  </si>
  <si>
    <t>demethoxy-coenzyme Q9</t>
  </si>
  <si>
    <t>C53H80O3</t>
  </si>
  <si>
    <t>dnad_c</t>
  </si>
  <si>
    <t>deamido-NAD(+)</t>
  </si>
  <si>
    <t>C21H24N6O15P2</t>
  </si>
  <si>
    <t>META:DEAMIDO-NAD</t>
  </si>
  <si>
    <t>CHEBI:18304</t>
  </si>
  <si>
    <t>C00857</t>
  </si>
  <si>
    <t>165491</t>
  </si>
  <si>
    <t>cpd00638</t>
  </si>
  <si>
    <t>YMDB00306</t>
  </si>
  <si>
    <t>s_0591</t>
  </si>
  <si>
    <t>dnad_n</t>
  </si>
  <si>
    <t>s_0593</t>
  </si>
  <si>
    <t>docosa_c</t>
  </si>
  <si>
    <t>docosanoate</t>
  </si>
  <si>
    <t>C22H43O2</t>
  </si>
  <si>
    <t>C08281</t>
  </si>
  <si>
    <t>8215</t>
  </si>
  <si>
    <t>cpd05196</t>
  </si>
  <si>
    <t>docosa_en</t>
  </si>
  <si>
    <t>docosa_l</t>
  </si>
  <si>
    <t>docosa_m</t>
  </si>
  <si>
    <t>docosa_mm</t>
  </si>
  <si>
    <t>docosa_rm</t>
  </si>
  <si>
    <t>docosa_x</t>
  </si>
  <si>
    <t>docosac_en</t>
  </si>
  <si>
    <t>behenate</t>
  </si>
  <si>
    <t>META:DOCOSANOATE</t>
  </si>
  <si>
    <t>5460660</t>
  </si>
  <si>
    <t>s_2862</t>
  </si>
  <si>
    <t>docosac_l</t>
  </si>
  <si>
    <t>s_2871</t>
  </si>
  <si>
    <t>docosac_rm</t>
  </si>
  <si>
    <t>s_2868</t>
  </si>
  <si>
    <t>docosac_x</t>
  </si>
  <si>
    <t>docoscoa_c</t>
  </si>
  <si>
    <t>docosanoyl-CoA</t>
  </si>
  <si>
    <t>C43H74N7O17P3S1</t>
  </si>
  <si>
    <t>META:CPD-10279</t>
  </si>
  <si>
    <t>CHEBI:65088</t>
  </si>
  <si>
    <t>C16528</t>
  </si>
  <si>
    <t>168166</t>
  </si>
  <si>
    <t>cpd16343</t>
  </si>
  <si>
    <t>s_2880</t>
  </si>
  <si>
    <t>docoscoa_en</t>
  </si>
  <si>
    <t>s_2863</t>
  </si>
  <si>
    <t>docoscoa_l</t>
  </si>
  <si>
    <t>s_2872</t>
  </si>
  <si>
    <t>docoscoa_m</t>
  </si>
  <si>
    <t>docoscoa_r</t>
  </si>
  <si>
    <t>docoscoa_rm</t>
  </si>
  <si>
    <t>s_2795</t>
  </si>
  <si>
    <t>docoscoa_x</t>
  </si>
  <si>
    <t>s_2881</t>
  </si>
  <si>
    <t>doldp_c</t>
  </si>
  <si>
    <t>Dolichyl diphosphate</t>
  </si>
  <si>
    <t>HO7P2Polyprenyl</t>
  </si>
  <si>
    <t>C00621</t>
  </si>
  <si>
    <t>24892721</t>
  </si>
  <si>
    <t>cpd11713</t>
  </si>
  <si>
    <t>doldp_l</t>
  </si>
  <si>
    <t>doldp_r</t>
  </si>
  <si>
    <t>dolglcp_c</t>
  </si>
  <si>
    <t>Dolichyl beta-D-glucosyl phosphate</t>
  </si>
  <si>
    <t>C6H12O9PPolyprenyl</t>
  </si>
  <si>
    <t>C01246</t>
  </si>
  <si>
    <t>24892725</t>
  </si>
  <si>
    <t>cpd11831</t>
  </si>
  <si>
    <t>dolglcp_r</t>
  </si>
  <si>
    <t>dolichol_c</t>
  </si>
  <si>
    <t>dolichol</t>
  </si>
  <si>
    <t>H2OPolyprenyl</t>
  </si>
  <si>
    <t>CHEBI:16091</t>
  </si>
  <si>
    <t>C00381</t>
  </si>
  <si>
    <t>24892719</t>
  </si>
  <si>
    <t>cpd11662</t>
  </si>
  <si>
    <t>s_0642</t>
  </si>
  <si>
    <t>dolmanp_r</t>
  </si>
  <si>
    <t>dolichyl D-mannosyl phosphate</t>
  </si>
  <si>
    <t>CHEBI:15809</t>
  </si>
  <si>
    <t>C03862</t>
  </si>
  <si>
    <t>24892739</t>
  </si>
  <si>
    <t>cpd12407</t>
  </si>
  <si>
    <t>s_0644</t>
  </si>
  <si>
    <t>dolp_c</t>
  </si>
  <si>
    <t>dolichyl phosphate</t>
  </si>
  <si>
    <t>HO4PPolyprenyl</t>
  </si>
  <si>
    <t>CHEBI:16214</t>
  </si>
  <si>
    <t>C00110</t>
  </si>
  <si>
    <t>24892715</t>
  </si>
  <si>
    <t>cpd11619</t>
  </si>
  <si>
    <t>YMDB00941</t>
  </si>
  <si>
    <t>s_0645</t>
  </si>
  <si>
    <t>dolp_r</t>
  </si>
  <si>
    <t>s_0646</t>
  </si>
  <si>
    <t>dpcoa_c</t>
  </si>
  <si>
    <t>3'-dephospho-CoA</t>
  </si>
  <si>
    <t>C21H33N7O13P2S1</t>
  </si>
  <si>
    <t>META:DEPHOSPHO-COA</t>
  </si>
  <si>
    <t>CHEBI:57328</t>
  </si>
  <si>
    <t>C00882</t>
  </si>
  <si>
    <t>444485</t>
  </si>
  <si>
    <t>cpd00655</t>
  </si>
  <si>
    <t>YMDB00664</t>
  </si>
  <si>
    <t>s_0197</t>
  </si>
  <si>
    <t>drib_c</t>
  </si>
  <si>
    <t>2-deoxy-D-ribose</t>
  </si>
  <si>
    <t>C5H10O4</t>
  </si>
  <si>
    <t>META:2-DEOXYRIBOSE</t>
  </si>
  <si>
    <t>CHEBI:28816</t>
  </si>
  <si>
    <t>C01801</t>
  </si>
  <si>
    <t>9828112</t>
  </si>
  <si>
    <t>cpd01242</t>
  </si>
  <si>
    <t>YMDB00661</t>
  </si>
  <si>
    <t>s_0152</t>
  </si>
  <si>
    <t>dtbt_c</t>
  </si>
  <si>
    <t>dethiobiotin</t>
  </si>
  <si>
    <t>C10H17N2O3</t>
  </si>
  <si>
    <t>META:DETHIOBIOTIN</t>
  </si>
  <si>
    <t>CHEBI:57861</t>
  </si>
  <si>
    <t>C01909</t>
  </si>
  <si>
    <t>643</t>
  </si>
  <si>
    <t>cpd01311</t>
  </si>
  <si>
    <t>YMDB00075</t>
  </si>
  <si>
    <t>s_0612</t>
  </si>
  <si>
    <t>dtbt_m</t>
  </si>
  <si>
    <t>dtdp4d6dm_c</t>
  </si>
  <si>
    <t>dTDP-4-dehydro-6-deoxy-L-mannose</t>
  </si>
  <si>
    <t>C16H22N2O15P2</t>
  </si>
  <si>
    <t>META:DTDP-DEOH-DEOXY-MANNOSE</t>
  </si>
  <si>
    <t>C00688</t>
  </si>
  <si>
    <t>443211</t>
  </si>
  <si>
    <t>cpd00522</t>
  </si>
  <si>
    <t>dtdp_c</t>
  </si>
  <si>
    <t>dTDP</t>
  </si>
  <si>
    <t>C10H13N2O11P2</t>
  </si>
  <si>
    <t>META:TDP</t>
  </si>
  <si>
    <t>CHEBI:58369</t>
  </si>
  <si>
    <t>C00363</t>
  </si>
  <si>
    <t>164628</t>
  </si>
  <si>
    <t>cpd00297</t>
  </si>
  <si>
    <t>YMDB00205</t>
  </si>
  <si>
    <t>s_0647</t>
  </si>
  <si>
    <t>dtdprmn_c</t>
  </si>
  <si>
    <t>dTDP-L-rhamnose</t>
  </si>
  <si>
    <t>C16H24N2O15P2</t>
  </si>
  <si>
    <t>META:DTDP-RHAMNOSE</t>
  </si>
  <si>
    <t>C03319</t>
  </si>
  <si>
    <t>121966</t>
  </si>
  <si>
    <t>cpd02113</t>
  </si>
  <si>
    <t>dtmp_c</t>
  </si>
  <si>
    <t>dTMP</t>
  </si>
  <si>
    <t>C10H13N2O8P1</t>
  </si>
  <si>
    <t>META:TMP</t>
  </si>
  <si>
    <t>CHEBI:17013</t>
  </si>
  <si>
    <t>C00364</t>
  </si>
  <si>
    <t>9700</t>
  </si>
  <si>
    <t>cpd00298</t>
  </si>
  <si>
    <t>YMDB00162</t>
  </si>
  <si>
    <t>s_0649</t>
  </si>
  <si>
    <t>dttp_c</t>
  </si>
  <si>
    <t>dTTP</t>
  </si>
  <si>
    <t>C10H13N2O14P3</t>
  </si>
  <si>
    <t>META:TTP</t>
  </si>
  <si>
    <t>CHEBI:58370</t>
  </si>
  <si>
    <t>C00459</t>
  </si>
  <si>
    <t>64968</t>
  </si>
  <si>
    <t>cpd00357</t>
  </si>
  <si>
    <t>YMDB00745</t>
  </si>
  <si>
    <t>s_0650</t>
  </si>
  <si>
    <t>dttp_e</t>
  </si>
  <si>
    <t>s_0651</t>
  </si>
  <si>
    <t>dudp_c</t>
  </si>
  <si>
    <t>dUDP</t>
  </si>
  <si>
    <t>C9H11N2O11P2</t>
  </si>
  <si>
    <t>META:DUDP</t>
  </si>
  <si>
    <t>CHEBI:60471</t>
  </si>
  <si>
    <t>C01346</t>
  </si>
  <si>
    <t>145729</t>
  </si>
  <si>
    <t>cpd00978</t>
  </si>
  <si>
    <t>YMDB00746</t>
  </si>
  <si>
    <t>s_0652</t>
  </si>
  <si>
    <t>dudp_n</t>
  </si>
  <si>
    <t>s_0653</t>
  </si>
  <si>
    <t>dump_c</t>
  </si>
  <si>
    <t>dUMP</t>
  </si>
  <si>
    <t>C9H11N2O8P1</t>
  </si>
  <si>
    <t>META:DUMP</t>
  </si>
  <si>
    <t>CHEBI:246422</t>
  </si>
  <si>
    <t>C00365</t>
  </si>
  <si>
    <t>65063</t>
  </si>
  <si>
    <t>cpd00299</t>
  </si>
  <si>
    <t>YMDB00221</t>
  </si>
  <si>
    <t>s_0654</t>
  </si>
  <si>
    <t>dump_n</t>
  </si>
  <si>
    <t>s_0655</t>
  </si>
  <si>
    <t>duri_c</t>
  </si>
  <si>
    <t>2'-deoxyuridine</t>
  </si>
  <si>
    <t>C9H12N2O5</t>
  </si>
  <si>
    <t>META:DEOXYURIDINE</t>
  </si>
  <si>
    <t>CHEBI:16450</t>
  </si>
  <si>
    <t>C00526</t>
  </si>
  <si>
    <t>13712</t>
  </si>
  <si>
    <t>cpd00412</t>
  </si>
  <si>
    <t>YMDB00508</t>
  </si>
  <si>
    <t>s_0138</t>
  </si>
  <si>
    <t>duri_e</t>
  </si>
  <si>
    <t>s_0139</t>
  </si>
  <si>
    <t>dutp_c</t>
  </si>
  <si>
    <t>dUTP</t>
  </si>
  <si>
    <t>C9H11N2O14P3</t>
  </si>
  <si>
    <t>META:DUTP</t>
  </si>
  <si>
    <t>CHEBI:58212</t>
  </si>
  <si>
    <t>C00460</t>
  </si>
  <si>
    <t>65070</t>
  </si>
  <si>
    <t>cpd00358</t>
  </si>
  <si>
    <t>YMDB00201</t>
  </si>
  <si>
    <t>s_0656</t>
  </si>
  <si>
    <t>e4hglu_c</t>
  </si>
  <si>
    <t>erythro-4-hydroxy-L-glutamic acid</t>
  </si>
  <si>
    <t>C5H8NO5</t>
  </si>
  <si>
    <t>CHEBI:21285</t>
  </si>
  <si>
    <t>C05947</t>
  </si>
  <si>
    <t>440854</t>
  </si>
  <si>
    <t>cpd19042</t>
  </si>
  <si>
    <t>YMDB00719</t>
  </si>
  <si>
    <t>s_0677</t>
  </si>
  <si>
    <t>e4hglu_m</t>
  </si>
  <si>
    <t>s_0678</t>
  </si>
  <si>
    <t>e4hglu_x</t>
  </si>
  <si>
    <t>s_0679</t>
  </si>
  <si>
    <t>e4p_c</t>
  </si>
  <si>
    <t>D-erythrose 4-phosphate</t>
  </si>
  <si>
    <t>C4H7O7P1</t>
  </si>
  <si>
    <t>META:ERYTHROSE-4P</t>
  </si>
  <si>
    <t>CHEBI:16897</t>
  </si>
  <si>
    <t>C00279</t>
  </si>
  <si>
    <t>122357</t>
  </si>
  <si>
    <t>cpd00236</t>
  </si>
  <si>
    <t>YMDB00223</t>
  </si>
  <si>
    <t>s_0551</t>
  </si>
  <si>
    <t>e4p_m</t>
  </si>
  <si>
    <t>s_0552</t>
  </si>
  <si>
    <t>eig3p_c</t>
  </si>
  <si>
    <t>D-erythro-1-(imidazol-4-yl)glycerol 3-phosphate</t>
  </si>
  <si>
    <t>C6H9N2O6P1</t>
  </si>
  <si>
    <t>META:D-ERYTHRO-IMIDAZOLE-GLYCEROL-P</t>
  </si>
  <si>
    <t>CHEBI:58278</t>
  </si>
  <si>
    <t>C04666</t>
  </si>
  <si>
    <t>440431</t>
  </si>
  <si>
    <t>cpd02843</t>
  </si>
  <si>
    <t>YMDB00089</t>
  </si>
  <si>
    <t>s_0550</t>
  </si>
  <si>
    <t>epist_c</t>
  </si>
  <si>
    <t>episterol</t>
  </si>
  <si>
    <t>META:EPISTEROL</t>
  </si>
  <si>
    <t>CHEBI:23929</t>
  </si>
  <si>
    <t>C15777</t>
  </si>
  <si>
    <t>23724571</t>
  </si>
  <si>
    <t>cpd14514</t>
  </si>
  <si>
    <t>YMDB00540</t>
  </si>
  <si>
    <t>s_0657</t>
  </si>
  <si>
    <t>epist_e</t>
  </si>
  <si>
    <t>s_0659</t>
  </si>
  <si>
    <t>epist_l</t>
  </si>
  <si>
    <t>s_3660</t>
  </si>
  <si>
    <t>epist_rm</t>
  </si>
  <si>
    <t>s_3432</t>
  </si>
  <si>
    <t>ergst3glc_c</t>
  </si>
  <si>
    <t>ergosterol 3-beta-D-glucoside</t>
  </si>
  <si>
    <t>C34H54O6</t>
  </si>
  <si>
    <t>CHEBI:52973</t>
  </si>
  <si>
    <t>44176397</t>
  </si>
  <si>
    <t>cpd16881</t>
  </si>
  <si>
    <t>YMDB00777</t>
  </si>
  <si>
    <t>s_0670</t>
  </si>
  <si>
    <t>ergst_c</t>
  </si>
  <si>
    <t>ergosterol</t>
  </si>
  <si>
    <t>META:ERGOSTEROL</t>
  </si>
  <si>
    <t>CHEBI:16933</t>
  </si>
  <si>
    <t>C01694</t>
  </si>
  <si>
    <t>444679</t>
  </si>
  <si>
    <t>cpd01170</t>
  </si>
  <si>
    <t>YMDB00543</t>
  </si>
  <si>
    <t>s_0666</t>
  </si>
  <si>
    <t>ergst_e</t>
  </si>
  <si>
    <t>s_0668</t>
  </si>
  <si>
    <t>ergst_en</t>
  </si>
  <si>
    <t>s_0665</t>
  </si>
  <si>
    <t>ergst_l</t>
  </si>
  <si>
    <t>s_0669</t>
  </si>
  <si>
    <t>ergst_r</t>
  </si>
  <si>
    <t>s_0667</t>
  </si>
  <si>
    <t>ergst_rm</t>
  </si>
  <si>
    <t>s_3441</t>
  </si>
  <si>
    <t>ergstest_c</t>
  </si>
  <si>
    <t>ergosterol ester</t>
  </si>
  <si>
    <t>C28H43OAcyl</t>
  </si>
  <si>
    <t>ergstest_l</t>
  </si>
  <si>
    <t>ergstest_rm</t>
  </si>
  <si>
    <t>ergtetrol_c</t>
  </si>
  <si>
    <t>ergosta-5,7,22,24(28)-tetraen-3beta-ol</t>
  </si>
  <si>
    <t>C28H42O1</t>
  </si>
  <si>
    <t>META:57222428-ERGOSTATETRAENOL</t>
  </si>
  <si>
    <t>CHEBI:18249</t>
  </si>
  <si>
    <t>C05440</t>
  </si>
  <si>
    <t>23724485</t>
  </si>
  <si>
    <t>cpd03223</t>
  </si>
  <si>
    <t>YMDB00606</t>
  </si>
  <si>
    <t>s_0662</t>
  </si>
  <si>
    <t>ergtetrol_e</t>
  </si>
  <si>
    <t>s_2768</t>
  </si>
  <si>
    <t>ergtetrol_r</t>
  </si>
  <si>
    <t>s_0663</t>
  </si>
  <si>
    <t>ergtrol_c</t>
  </si>
  <si>
    <t>ergosta-5,7,24(28)-trien-3beta-ol</t>
  </si>
  <si>
    <t>META:CPD-700</t>
  </si>
  <si>
    <t>CHEBI:52972</t>
  </si>
  <si>
    <t>C15778</t>
  </si>
  <si>
    <t>10894570</t>
  </si>
  <si>
    <t>cpd14515</t>
  </si>
  <si>
    <t>YMDB00605</t>
  </si>
  <si>
    <t>s_0664</t>
  </si>
  <si>
    <t>etac_c</t>
  </si>
  <si>
    <t>ethyl acetate</t>
  </si>
  <si>
    <t>META:ETHYLACETATE</t>
  </si>
  <si>
    <t>CHEBI:27750</t>
  </si>
  <si>
    <t>C00849</t>
  </si>
  <si>
    <t>8857</t>
  </si>
  <si>
    <t>cpd00633</t>
  </si>
  <si>
    <t>YMDB00569</t>
  </si>
  <si>
    <t>s_0685</t>
  </si>
  <si>
    <t>etac_e</t>
  </si>
  <si>
    <t>s_0686</t>
  </si>
  <si>
    <t>etac_m</t>
  </si>
  <si>
    <t>etac_x</t>
  </si>
  <si>
    <t>etha_c</t>
  </si>
  <si>
    <t>ethanolamine</t>
  </si>
  <si>
    <t>C2H8N1O1</t>
  </si>
  <si>
    <t>META:ETHANOL-AMINE</t>
  </si>
  <si>
    <t>CHEBI:57603</t>
  </si>
  <si>
    <t>C00189</t>
  </si>
  <si>
    <t>700</t>
  </si>
  <si>
    <t>cpd00162</t>
  </si>
  <si>
    <t>YMDB00009</t>
  </si>
  <si>
    <t>s_0683</t>
  </si>
  <si>
    <t>etha_e</t>
  </si>
  <si>
    <t>s_0684</t>
  </si>
  <si>
    <t>ethamp_c</t>
  </si>
  <si>
    <t>O-phosphoethanolamine</t>
  </si>
  <si>
    <t>C2H7N1O4P1</t>
  </si>
  <si>
    <t>META:PHOSPHORYL-ETHANOLAMINE</t>
  </si>
  <si>
    <t>CHEBI:58190</t>
  </si>
  <si>
    <t>C00346</t>
  </si>
  <si>
    <t>1015</t>
  </si>
  <si>
    <t>cpd00285</t>
  </si>
  <si>
    <t>YMDB00125</t>
  </si>
  <si>
    <t>s_1239</t>
  </si>
  <si>
    <t>ethamp_r</t>
  </si>
  <si>
    <t>s_1240</t>
  </si>
  <si>
    <t>etno2_c</t>
  </si>
  <si>
    <t>ethylnitronate</t>
  </si>
  <si>
    <t>C2H4N1O2</t>
  </si>
  <si>
    <t>META:CPD-320</t>
  </si>
  <si>
    <t>C18091</t>
  </si>
  <si>
    <t>5748355</t>
  </si>
  <si>
    <t>cpd18071</t>
  </si>
  <si>
    <t>etoh_c</t>
  </si>
  <si>
    <t>ethanol</t>
  </si>
  <si>
    <t>C2H6O1</t>
  </si>
  <si>
    <t>META:ETOH</t>
  </si>
  <si>
    <t>CHEBI:16236</t>
  </si>
  <si>
    <t>C00469</t>
  </si>
  <si>
    <t>702</t>
  </si>
  <si>
    <t>cpd00363</t>
  </si>
  <si>
    <t>YMDB00883</t>
  </si>
  <si>
    <t>s_0680</t>
  </si>
  <si>
    <t>etoh_e</t>
  </si>
  <si>
    <t>s_0681</t>
  </si>
  <si>
    <t>etoh_m</t>
  </si>
  <si>
    <t>s_0682</t>
  </si>
  <si>
    <t>etoh_x</t>
  </si>
  <si>
    <t>f1p_c</t>
  </si>
  <si>
    <t>D-fructose 1-phosphate</t>
  </si>
  <si>
    <t>C6H11O9P1</t>
  </si>
  <si>
    <t>META:CPD-15970</t>
  </si>
  <si>
    <t>CHEBI:18105</t>
  </si>
  <si>
    <t>C01094</t>
  </si>
  <si>
    <t>439394</t>
  </si>
  <si>
    <t>cpd00802</t>
  </si>
  <si>
    <t>YMDB00655</t>
  </si>
  <si>
    <t>s_0556</t>
  </si>
  <si>
    <t>f26bp_c</t>
  </si>
  <si>
    <t>beta-D-fructose 2,6-bisphosphate</t>
  </si>
  <si>
    <t>C6H10O12P2</t>
  </si>
  <si>
    <t>META:CPD-535</t>
  </si>
  <si>
    <t>CHEBI:58579</t>
  </si>
  <si>
    <t>C00665</t>
  </si>
  <si>
    <t>105021</t>
  </si>
  <si>
    <t>cpd00503</t>
  </si>
  <si>
    <t>YMDB00011</t>
  </si>
  <si>
    <t>s_0442</t>
  </si>
  <si>
    <t>f6p_c</t>
  </si>
  <si>
    <t>D-fructose 6-phosphate</t>
  </si>
  <si>
    <t>META:FRUCTOSE-6P</t>
  </si>
  <si>
    <t>CHEBI:57579</t>
  </si>
  <si>
    <t>C00085</t>
  </si>
  <si>
    <t>439160</t>
  </si>
  <si>
    <t>cpd00072</t>
  </si>
  <si>
    <t>YMDB00078</t>
  </si>
  <si>
    <t>s_0557</t>
  </si>
  <si>
    <t>fad_c</t>
  </si>
  <si>
    <t>FAD</t>
  </si>
  <si>
    <t>C27H30N9O15P2</t>
  </si>
  <si>
    <t>META:FAD</t>
  </si>
  <si>
    <t>CHEBI:57692</t>
  </si>
  <si>
    <t>C00016</t>
  </si>
  <si>
    <t>643975</t>
  </si>
  <si>
    <t>cpd00015</t>
  </si>
  <si>
    <t>YMDB00296</t>
  </si>
  <si>
    <t>s_0687</t>
  </si>
  <si>
    <t>fad_m</t>
  </si>
  <si>
    <t>s_0688</t>
  </si>
  <si>
    <t>fadh2_c</t>
  </si>
  <si>
    <t>FADH2</t>
  </si>
  <si>
    <t>C27H33N9O15P2</t>
  </si>
  <si>
    <t>META:FADH2</t>
  </si>
  <si>
    <t>CHEBI:58307</t>
  </si>
  <si>
    <t>C01352</t>
  </si>
  <si>
    <t>446013</t>
  </si>
  <si>
    <t>cpd00982</t>
  </si>
  <si>
    <t>YMDB00597</t>
  </si>
  <si>
    <t>s_0689</t>
  </si>
  <si>
    <t>fadh2_m</t>
  </si>
  <si>
    <t>s_0690</t>
  </si>
  <si>
    <t>fald_c</t>
  </si>
  <si>
    <t>formaldehyde</t>
  </si>
  <si>
    <t>C1H2O1</t>
  </si>
  <si>
    <t>META:FORMALDEHYDE</t>
  </si>
  <si>
    <t>CHEBI:16842</t>
  </si>
  <si>
    <t>C00067</t>
  </si>
  <si>
    <t>712</t>
  </si>
  <si>
    <t>cpd00055</t>
  </si>
  <si>
    <t>YMDB00321</t>
  </si>
  <si>
    <t>s_0721</t>
  </si>
  <si>
    <t>falpd_en</t>
  </si>
  <si>
    <t>Fatty acid (from lipid)</t>
  </si>
  <si>
    <t>AcylO</t>
  </si>
  <si>
    <t>C00162</t>
  </si>
  <si>
    <t>cpd19000</t>
  </si>
  <si>
    <t>falpd_l</t>
  </si>
  <si>
    <t>falpd_m</t>
  </si>
  <si>
    <t>falpd_mm</t>
  </si>
  <si>
    <t>falpd_rm</t>
  </si>
  <si>
    <t>fdp_c</t>
  </si>
  <si>
    <t>D-fructose 1,6-bisphosphate</t>
  </si>
  <si>
    <t>META:FRUCTOSE-16-DIPHOSPHATE</t>
  </si>
  <si>
    <t>CHEBI:16905</t>
  </si>
  <si>
    <t>C00354</t>
  </si>
  <si>
    <t>172313</t>
  </si>
  <si>
    <t>cpd00290</t>
  </si>
  <si>
    <t>YMDB00687</t>
  </si>
  <si>
    <t>s_0555</t>
  </si>
  <si>
    <t>fdxox_c</t>
  </si>
  <si>
    <t>oxidized ferredoxin</t>
  </si>
  <si>
    <t>Fdxre</t>
  </si>
  <si>
    <t>CHEBI:17908</t>
  </si>
  <si>
    <t>C00139</t>
  </si>
  <si>
    <t>cpd11621</t>
  </si>
  <si>
    <t>fdxox_m</t>
  </si>
  <si>
    <t>fdxrd_c</t>
  </si>
  <si>
    <t>reduced ferredoxin</t>
  </si>
  <si>
    <t>CHEBI:17513</t>
  </si>
  <si>
    <t>C00138</t>
  </si>
  <si>
    <t>cpd11620</t>
  </si>
  <si>
    <t>fdxrd_m</t>
  </si>
  <si>
    <t>fe2_c</t>
  </si>
  <si>
    <t>iron</t>
  </si>
  <si>
    <t>Fe1</t>
  </si>
  <si>
    <t>META:FE+2</t>
  </si>
  <si>
    <t>CHEBI:29033</t>
  </si>
  <si>
    <t>C14818</t>
  </si>
  <si>
    <t>27284</t>
  </si>
  <si>
    <t>cpd10515</t>
  </si>
  <si>
    <t>YMDB00379</t>
  </si>
  <si>
    <t>s_0924</t>
  </si>
  <si>
    <t>fe2_e</t>
  </si>
  <si>
    <t>s_0925</t>
  </si>
  <si>
    <t>fe2_m</t>
  </si>
  <si>
    <t>s_0926</t>
  </si>
  <si>
    <t>fe3_c</t>
  </si>
  <si>
    <t>Fe3+</t>
  </si>
  <si>
    <t>META:FE+3</t>
  </si>
  <si>
    <t>CHEBI:29034</t>
  </si>
  <si>
    <t>C14819</t>
  </si>
  <si>
    <t>29936</t>
  </si>
  <si>
    <t>cpd10516</t>
  </si>
  <si>
    <t>fe3_e</t>
  </si>
  <si>
    <t>fecost_c</t>
  </si>
  <si>
    <t>fecosterol</t>
  </si>
  <si>
    <t>META:FECOSTEROL</t>
  </si>
  <si>
    <t>CHEBI:17038</t>
  </si>
  <si>
    <t>C04525</t>
  </si>
  <si>
    <t>440371</t>
  </si>
  <si>
    <t>cpd02755</t>
  </si>
  <si>
    <t>YMDB00545</t>
  </si>
  <si>
    <t>s_0700</t>
  </si>
  <si>
    <t>fecost_e</t>
  </si>
  <si>
    <t>s_0702</t>
  </si>
  <si>
    <t>fecost_l</t>
  </si>
  <si>
    <t>s_0703</t>
  </si>
  <si>
    <t>fecost_rm</t>
  </si>
  <si>
    <t>s_3435</t>
  </si>
  <si>
    <t>fer_c</t>
  </si>
  <si>
    <t>ferulate</t>
  </si>
  <si>
    <t>C10H9O4</t>
  </si>
  <si>
    <t>C01494</t>
  </si>
  <si>
    <t>445858</t>
  </si>
  <si>
    <t>cpd01059</t>
  </si>
  <si>
    <t>fercoa_c</t>
  </si>
  <si>
    <t>feruloyl-CoA</t>
  </si>
  <si>
    <t>C31H40N7O19P3S</t>
  </si>
  <si>
    <t>C00406</t>
  </si>
  <si>
    <t>11966129</t>
  </si>
  <si>
    <t>cpd00321</t>
  </si>
  <si>
    <t>fgam_c</t>
  </si>
  <si>
    <t>5'-phosphoribosyl-N-formylglycineamide</t>
  </si>
  <si>
    <t>C8H13N2O9P1</t>
  </si>
  <si>
    <t>META:5-P-RIBOSYL-N-FORMYLGLYCINEAMIDE</t>
  </si>
  <si>
    <t>CHEBI:58426</t>
  </si>
  <si>
    <t>C04376</t>
  </si>
  <si>
    <t>130805</t>
  </si>
  <si>
    <t>cpd02678</t>
  </si>
  <si>
    <t>YMDB00001</t>
  </si>
  <si>
    <t>s_0301</t>
  </si>
  <si>
    <t>ficytC_m</t>
  </si>
  <si>
    <t>ferricytochrome c</t>
  </si>
  <si>
    <t>Fecyt</t>
  </si>
  <si>
    <t>CHEBI:15991</t>
  </si>
  <si>
    <t>C00125</t>
  </si>
  <si>
    <t>439171</t>
  </si>
  <si>
    <t>cpd00109</t>
  </si>
  <si>
    <t>s_0709</t>
  </si>
  <si>
    <t>fmettrna_m</t>
  </si>
  <si>
    <t>fMet-tRNA(fMet)</t>
  </si>
  <si>
    <t>C6H9NO2STrnamet</t>
  </si>
  <si>
    <t>CHEBI:17119</t>
  </si>
  <si>
    <t>C03294</t>
  </si>
  <si>
    <t>cpd12285</t>
  </si>
  <si>
    <t>s_0713</t>
  </si>
  <si>
    <t>fmn_c</t>
  </si>
  <si>
    <t>FMN</t>
  </si>
  <si>
    <t>C17H18N4O9P1</t>
  </si>
  <si>
    <t>META:FMN</t>
  </si>
  <si>
    <t>CHEBI:58210</t>
  </si>
  <si>
    <t>C00061</t>
  </si>
  <si>
    <t>643976</t>
  </si>
  <si>
    <t>cpd00050</t>
  </si>
  <si>
    <t>YMDB00085</t>
  </si>
  <si>
    <t>s_0714</t>
  </si>
  <si>
    <t>fmn_e</t>
  </si>
  <si>
    <t>s_0715</t>
  </si>
  <si>
    <t>fmn_m</t>
  </si>
  <si>
    <t>s_0716</t>
  </si>
  <si>
    <t>fmnh2_c</t>
  </si>
  <si>
    <t>FMNH2</t>
  </si>
  <si>
    <t>C17H21N4O9P1</t>
  </si>
  <si>
    <t>META:FMNH2</t>
  </si>
  <si>
    <t>CHEBI:57618</t>
  </si>
  <si>
    <t>C01847</t>
  </si>
  <si>
    <t>445395</t>
  </si>
  <si>
    <t>cpd01270</t>
  </si>
  <si>
    <t>YMDB00686</t>
  </si>
  <si>
    <t>s_0717</t>
  </si>
  <si>
    <t>focytC_m</t>
  </si>
  <si>
    <t>ferrocytochrome c</t>
  </si>
  <si>
    <t>CHEBI:16928</t>
  </si>
  <si>
    <t>C00126</t>
  </si>
  <si>
    <t>cpd00110</t>
  </si>
  <si>
    <t>s_0710</t>
  </si>
  <si>
    <t>fol_c</t>
  </si>
  <si>
    <t>folate</t>
  </si>
  <si>
    <t>C19H17N7O6</t>
  </si>
  <si>
    <t>META:CPD-12826</t>
  </si>
  <si>
    <t>CHEBI:27470</t>
  </si>
  <si>
    <t>C00504</t>
  </si>
  <si>
    <t>6037</t>
  </si>
  <si>
    <t>cpd00393</t>
  </si>
  <si>
    <t>s_0719</t>
  </si>
  <si>
    <t>fol_e</t>
  </si>
  <si>
    <t>s_0720</t>
  </si>
  <si>
    <t>fol_m</t>
  </si>
  <si>
    <t>for_c</t>
  </si>
  <si>
    <t>formate</t>
  </si>
  <si>
    <t>C1H1O2</t>
  </si>
  <si>
    <t>META:FORMATE</t>
  </si>
  <si>
    <t>CHEBI:15740</t>
  </si>
  <si>
    <t>C00058</t>
  </si>
  <si>
    <t>284</t>
  </si>
  <si>
    <t>cpd00047</t>
  </si>
  <si>
    <t>YMDB00385</t>
  </si>
  <si>
    <t>s_0722</t>
  </si>
  <si>
    <t>for_e</t>
  </si>
  <si>
    <t>s_0723</t>
  </si>
  <si>
    <t>for_m</t>
  </si>
  <si>
    <t>s_0724</t>
  </si>
  <si>
    <t>fpram_c</t>
  </si>
  <si>
    <t>5'-phosphoribosyl-N-formylglycineamidine</t>
  </si>
  <si>
    <t>C8H15N3O8P1</t>
  </si>
  <si>
    <t>META:5-PHOSPHORIBOSYL-N-FORMYLGLYCINEAMIDINE</t>
  </si>
  <si>
    <t>CHEBI:58478</t>
  </si>
  <si>
    <t>C04640</t>
  </si>
  <si>
    <t>5462266</t>
  </si>
  <si>
    <t>cpd02826</t>
  </si>
  <si>
    <t>YMDB00758</t>
  </si>
  <si>
    <t>s_0302</t>
  </si>
  <si>
    <t>fprica_c</t>
  </si>
  <si>
    <t>phosphoribosyl-formamido-carboxamide</t>
  </si>
  <si>
    <t>C10H13N4O9P1</t>
  </si>
  <si>
    <t>META:PHOSPHORIBOSYL-FORMAMIDO-CARBOXAMIDE</t>
  </si>
  <si>
    <t>CHEBI:58467</t>
  </si>
  <si>
    <t>C04734</t>
  </si>
  <si>
    <t>166760</t>
  </si>
  <si>
    <t>cpd02884</t>
  </si>
  <si>
    <t>YMDB00281</t>
  </si>
  <si>
    <t>s_1365</t>
  </si>
  <si>
    <t>frdp_c</t>
  </si>
  <si>
    <t>farnesyl diphosphate</t>
  </si>
  <si>
    <t>C15H25O7P2</t>
  </si>
  <si>
    <t>META:FARNESYL-PP</t>
  </si>
  <si>
    <t>CHEBI:175763</t>
  </si>
  <si>
    <t>C00448</t>
  </si>
  <si>
    <t>445713</t>
  </si>
  <si>
    <t>cpd00350</t>
  </si>
  <si>
    <t>YMDB00229</t>
  </si>
  <si>
    <t>s_0190</t>
  </si>
  <si>
    <t>frdp_l</t>
  </si>
  <si>
    <t>s_0692</t>
  </si>
  <si>
    <t>frdp_m</t>
  </si>
  <si>
    <t>s_0191</t>
  </si>
  <si>
    <t>frmd_c</t>
  </si>
  <si>
    <t>formamide</t>
  </si>
  <si>
    <t>C1H3N1O1</t>
  </si>
  <si>
    <t>META:FORMAMIDE</t>
  </si>
  <si>
    <t>C00488</t>
  </si>
  <si>
    <t>713</t>
  </si>
  <si>
    <t>cpd00378</t>
  </si>
  <si>
    <t>fru__b_c</t>
  </si>
  <si>
    <t>beta-D-fructofuranose</t>
  </si>
  <si>
    <t>C6H12O6</t>
  </si>
  <si>
    <t>META:BETA-D-FRUCTOSE</t>
  </si>
  <si>
    <t>439709</t>
  </si>
  <si>
    <t>fru_c</t>
  </si>
  <si>
    <t>D-fructose</t>
  </si>
  <si>
    <t>META:FRU</t>
  </si>
  <si>
    <t>CHEBI:15824</t>
  </si>
  <si>
    <t>C00095</t>
  </si>
  <si>
    <t>439163</t>
  </si>
  <si>
    <t>cpd00082</t>
  </si>
  <si>
    <t>YMDB00657</t>
  </si>
  <si>
    <t>s_0553</t>
  </si>
  <si>
    <t>fru_e</t>
  </si>
  <si>
    <t>s_0554</t>
  </si>
  <si>
    <t>fum_c</t>
  </si>
  <si>
    <t>fumarate</t>
  </si>
  <si>
    <t>C4H2O4</t>
  </si>
  <si>
    <t>META:FUM</t>
  </si>
  <si>
    <t>CHEBI:29806</t>
  </si>
  <si>
    <t>C00122</t>
  </si>
  <si>
    <t>444972</t>
  </si>
  <si>
    <t>cpd00106</t>
  </si>
  <si>
    <t>YMDB00101</t>
  </si>
  <si>
    <t>s_0725</t>
  </si>
  <si>
    <t>fum_e</t>
  </si>
  <si>
    <t>s_0726</t>
  </si>
  <si>
    <t>fum_m</t>
  </si>
  <si>
    <t>s_0727</t>
  </si>
  <si>
    <t>g15lac_c</t>
  </si>
  <si>
    <t>Gluconolactone</t>
  </si>
  <si>
    <t>C6H10O6</t>
  </si>
  <si>
    <t>META:GLC-D-LACTONE</t>
  </si>
  <si>
    <t>C00198</t>
  </si>
  <si>
    <t>7027</t>
  </si>
  <si>
    <t>cpd00170</t>
  </si>
  <si>
    <t>g1p_c</t>
  </si>
  <si>
    <t>D-glucose 1-phosphate</t>
  </si>
  <si>
    <t>META:GLC-1-P</t>
  </si>
  <si>
    <t>CHEBI:57629</t>
  </si>
  <si>
    <t>C00103</t>
  </si>
  <si>
    <t>65533</t>
  </si>
  <si>
    <t>cpd00089</t>
  </si>
  <si>
    <t>YMDB00288</t>
  </si>
  <si>
    <t>s_0567</t>
  </si>
  <si>
    <t>g3p_c</t>
  </si>
  <si>
    <t>glyceraldehyde 3-phosphate</t>
  </si>
  <si>
    <t>META:GAP</t>
  </si>
  <si>
    <t>CHEBI:58027</t>
  </si>
  <si>
    <t>C00118</t>
  </si>
  <si>
    <t>439168</t>
  </si>
  <si>
    <t>cpd00102</t>
  </si>
  <si>
    <t>YMDB00115</t>
  </si>
  <si>
    <t>s_0764</t>
  </si>
  <si>
    <t>g3pc_c</t>
  </si>
  <si>
    <t>sn-glycero-3-phosphocholine</t>
  </si>
  <si>
    <t>C8H20N1O6P1</t>
  </si>
  <si>
    <t>META:L-1-GLYCERO-PHOSPHORYLCHOLINE</t>
  </si>
  <si>
    <t>CHEBI:16870</t>
  </si>
  <si>
    <t>C00670</t>
  </si>
  <si>
    <t>439285</t>
  </si>
  <si>
    <t>cpd00507</t>
  </si>
  <si>
    <t>YMDB00694</t>
  </si>
  <si>
    <t>s_1433</t>
  </si>
  <si>
    <t>g3pc_e</t>
  </si>
  <si>
    <t>s_1435</t>
  </si>
  <si>
    <t>g3pc_en</t>
  </si>
  <si>
    <t>s_1432</t>
  </si>
  <si>
    <t>g3pc_mm</t>
  </si>
  <si>
    <t>g3pc_rm</t>
  </si>
  <si>
    <t>s_3447</t>
  </si>
  <si>
    <t>g3pe_en</t>
  </si>
  <si>
    <t>sn-glycero-3-phosphoethanolamine</t>
  </si>
  <si>
    <t>C5H14N1O6P1</t>
  </si>
  <si>
    <t>META:L-1-GLYCEROPHOSPHORYLETHANOL-AMINE</t>
  </si>
  <si>
    <t>444183</t>
  </si>
  <si>
    <t>cpd00908</t>
  </si>
  <si>
    <t>YMDB00757</t>
  </si>
  <si>
    <t>s_3477</t>
  </si>
  <si>
    <t>g3pe_mm</t>
  </si>
  <si>
    <t>g3pi_c</t>
  </si>
  <si>
    <t>1-(sn-glycero-3-phospho)-1D-myo-inositol</t>
  </si>
  <si>
    <t>C9H18O11P1</t>
  </si>
  <si>
    <t>META:CPD-541</t>
  </si>
  <si>
    <t>CHEBI:58444</t>
  </si>
  <si>
    <t>C01225</t>
  </si>
  <si>
    <t>45480545</t>
  </si>
  <si>
    <t>cpd00902</t>
  </si>
  <si>
    <t>YMDB00781</t>
  </si>
  <si>
    <t>s_0079</t>
  </si>
  <si>
    <t>g3pi_e</t>
  </si>
  <si>
    <t>s_0080</t>
  </si>
  <si>
    <t>g3pi_en</t>
  </si>
  <si>
    <t>s_3495</t>
  </si>
  <si>
    <t>g6p_a_c</t>
  </si>
  <si>
    <t>alpha-D-Glucose 6-phosphate</t>
  </si>
  <si>
    <t>C6H11O9P</t>
  </si>
  <si>
    <t>C00668</t>
  </si>
  <si>
    <t>439284</t>
  </si>
  <si>
    <t>cpd19006</t>
  </si>
  <si>
    <t>g6p_b_c</t>
  </si>
  <si>
    <t>beta-D-Glucose 6-phosphate</t>
  </si>
  <si>
    <t>C01172</t>
  </si>
  <si>
    <t>439427</t>
  </si>
  <si>
    <t>cpd00863</t>
  </si>
  <si>
    <t>g6p_c</t>
  </si>
  <si>
    <t>D-glucose 6-phosphate</t>
  </si>
  <si>
    <t>META:Glucose-6-phosphate</t>
  </si>
  <si>
    <t>CHEBI:14314</t>
  </si>
  <si>
    <t>C00092</t>
  </si>
  <si>
    <t>5958</t>
  </si>
  <si>
    <t>cpd00079</t>
  </si>
  <si>
    <t>YMDB00947</t>
  </si>
  <si>
    <t>s_0568</t>
  </si>
  <si>
    <t>gal1p_c</t>
  </si>
  <si>
    <t>alpha-D-galactose 1-phosphate</t>
  </si>
  <si>
    <t>META:GALACTOSE-1P</t>
  </si>
  <si>
    <t>CHEBI:58336</t>
  </si>
  <si>
    <t>C00446</t>
  </si>
  <si>
    <t>123912</t>
  </si>
  <si>
    <t>cpd00348</t>
  </si>
  <si>
    <t>YMDB00004</t>
  </si>
  <si>
    <t>s_0410</t>
  </si>
  <si>
    <t>gal__bD_c</t>
  </si>
  <si>
    <t>beta D-Galactose</t>
  </si>
  <si>
    <t>META:GALACTOSE</t>
  </si>
  <si>
    <t>C00962</t>
  </si>
  <si>
    <t>439353</t>
  </si>
  <si>
    <t>cpd00709</t>
  </si>
  <si>
    <t>gal_c</t>
  </si>
  <si>
    <t>D-galactose</t>
  </si>
  <si>
    <t>META:ALPHA-D-GALACTOSE</t>
  </si>
  <si>
    <t>CHEBI:12936</t>
  </si>
  <si>
    <t>C00984</t>
  </si>
  <si>
    <t>439357</t>
  </si>
  <si>
    <t>cpd00724</t>
  </si>
  <si>
    <t>YMDB00072</t>
  </si>
  <si>
    <t>s_0558</t>
  </si>
  <si>
    <t>gal_e</t>
  </si>
  <si>
    <t>s_0559</t>
  </si>
  <si>
    <t>galhda_e</t>
  </si>
  <si>
    <t>D-galacto-Hexodialdose</t>
  </si>
  <si>
    <t>C03269</t>
  </si>
  <si>
    <t>439962</t>
  </si>
  <si>
    <t>cpd02087</t>
  </si>
  <si>
    <t>galur_e</t>
  </si>
  <si>
    <t>D-galacturonate</t>
  </si>
  <si>
    <t>C6H9O7</t>
  </si>
  <si>
    <t>META:CPD-15633</t>
  </si>
  <si>
    <t>CHEBI:12952</t>
  </si>
  <si>
    <t>C00333</t>
  </si>
  <si>
    <t>439215</t>
  </si>
  <si>
    <t>cpd00280</t>
  </si>
  <si>
    <t>YMDB00674</t>
  </si>
  <si>
    <t>s_0560</t>
  </si>
  <si>
    <t>gam1p_c</t>
  </si>
  <si>
    <t>alpha-D-glucosamine 1-phosphate</t>
  </si>
  <si>
    <t>C6H13N1O8P1</t>
  </si>
  <si>
    <t>META:GLUCOSAMINE-1P</t>
  </si>
  <si>
    <t>CHEBI:58516</t>
  </si>
  <si>
    <t>C06156</t>
  </si>
  <si>
    <t>188960</t>
  </si>
  <si>
    <t>cpd03671</t>
  </si>
  <si>
    <t>YMDB00754</t>
  </si>
  <si>
    <t>s_0411</t>
  </si>
  <si>
    <t>gam6p_c</t>
  </si>
  <si>
    <t>alpha-D-glucosamine 6-phosphate</t>
  </si>
  <si>
    <t>C6H13NO8P</t>
  </si>
  <si>
    <t>CHEBI:15873</t>
  </si>
  <si>
    <t>C00352</t>
  </si>
  <si>
    <t>440997</t>
  </si>
  <si>
    <t>cpd00288</t>
  </si>
  <si>
    <t>YMDB00044</t>
  </si>
  <si>
    <t>s_0412</t>
  </si>
  <si>
    <t>gam6p_e</t>
  </si>
  <si>
    <t>s_0413</t>
  </si>
  <si>
    <t>gamd_c</t>
  </si>
  <si>
    <t>glucosaminide</t>
  </si>
  <si>
    <t>C6H13NO5</t>
  </si>
  <si>
    <t>C06023</t>
  </si>
  <si>
    <t>cpd12811</t>
  </si>
  <si>
    <t>gar_c</t>
  </si>
  <si>
    <t>5-phospho-ribosyl-glycineamide</t>
  </si>
  <si>
    <t>C7H14N2O8P1</t>
  </si>
  <si>
    <t>META:5-PHOSPHO-RIBOSYL-GLYCINEAMIDE</t>
  </si>
  <si>
    <t>CHEBI:58457</t>
  </si>
  <si>
    <t>C03838</t>
  </si>
  <si>
    <t>160913</t>
  </si>
  <si>
    <t>cpd02394</t>
  </si>
  <si>
    <t>YMDB00374</t>
  </si>
  <si>
    <t>s_0325</t>
  </si>
  <si>
    <t>gbbtn_c</t>
  </si>
  <si>
    <t>Gamma-butyrobetaine</t>
  </si>
  <si>
    <t>C7H15N1O2</t>
  </si>
  <si>
    <t>META:GAMMA-BUTYROBETAINE</t>
  </si>
  <si>
    <t>C01181</t>
  </si>
  <si>
    <t>134</t>
  </si>
  <si>
    <t>cpd00870</t>
  </si>
  <si>
    <t>gcald_c</t>
  </si>
  <si>
    <t>glycolaldehyde</t>
  </si>
  <si>
    <t>C2H4O2</t>
  </si>
  <si>
    <t>META:GLYCOLALDEHYDE</t>
  </si>
  <si>
    <t>CHEBI:17071</t>
  </si>
  <si>
    <t>C00266</t>
  </si>
  <si>
    <t>756</t>
  </si>
  <si>
    <t>cpd00229</t>
  </si>
  <si>
    <t>YMDB00343</t>
  </si>
  <si>
    <t>s_0775</t>
  </si>
  <si>
    <t>gcald_e</t>
  </si>
  <si>
    <t>s_0776</t>
  </si>
  <si>
    <t>gcald_m</t>
  </si>
  <si>
    <t>s_0777</t>
  </si>
  <si>
    <t>gcaro_c</t>
  </si>
  <si>
    <t>gamma-Carotene</t>
  </si>
  <si>
    <t>META:CPD1F-126</t>
  </si>
  <si>
    <t>C05435</t>
  </si>
  <si>
    <t>5280791</t>
  </si>
  <si>
    <t>cpd03220</t>
  </si>
  <si>
    <t>gdp_c</t>
  </si>
  <si>
    <t>GDP</t>
  </si>
  <si>
    <t>C10H12N5O11P2</t>
  </si>
  <si>
    <t>META:GDP</t>
  </si>
  <si>
    <t>CHEBI:58189</t>
  </si>
  <si>
    <t>C00035</t>
  </si>
  <si>
    <t>8977</t>
  </si>
  <si>
    <t>cpd00031</t>
  </si>
  <si>
    <t>YMDB00257</t>
  </si>
  <si>
    <t>s_0739</t>
  </si>
  <si>
    <t>gdp_g</t>
  </si>
  <si>
    <t>s_0740</t>
  </si>
  <si>
    <t>gdp_m</t>
  </si>
  <si>
    <t>s_0741</t>
  </si>
  <si>
    <t>gdp_n</t>
  </si>
  <si>
    <t>s_0742</t>
  </si>
  <si>
    <t>gdpddman_c</t>
  </si>
  <si>
    <t>GDP-4-dehydro-6-deoxy-D-mannose</t>
  </si>
  <si>
    <t>C16H21N5O15P2</t>
  </si>
  <si>
    <t>META:GDP-4-DEHYDRO-6-DEOXY-D-MANNOSE</t>
  </si>
  <si>
    <t>C01222</t>
  </si>
  <si>
    <t>439446</t>
  </si>
  <si>
    <t>cpd00900</t>
  </si>
  <si>
    <t>gdpmann_c</t>
  </si>
  <si>
    <t>GDP-alpha-D-mannose</t>
  </si>
  <si>
    <t>C16H23N5O16P2</t>
  </si>
  <si>
    <t>META:GDP-MANNOSE</t>
  </si>
  <si>
    <t>CHEBI:57527</t>
  </si>
  <si>
    <t>C00096</t>
  </si>
  <si>
    <t>18396</t>
  </si>
  <si>
    <t>cpd00083</t>
  </si>
  <si>
    <t>s_0743</t>
  </si>
  <si>
    <t>gdpmann_g</t>
  </si>
  <si>
    <t>s_0744</t>
  </si>
  <si>
    <t>gdptp_c</t>
  </si>
  <si>
    <t>Guanosine 3'-diphosphate 5'-triphosphate</t>
  </si>
  <si>
    <t>C10H12N5O20P5</t>
  </si>
  <si>
    <t>META:GDP-TP</t>
  </si>
  <si>
    <t>C04494</t>
  </si>
  <si>
    <t>38166</t>
  </si>
  <si>
    <t>cpd02740</t>
  </si>
  <si>
    <t>ggdp_c</t>
  </si>
  <si>
    <t>geranylgeranyl diphosphate</t>
  </si>
  <si>
    <t>C20H33O7P2</t>
  </si>
  <si>
    <t>META:GERANYLGERANYL-PP</t>
  </si>
  <si>
    <t>CHEBI:58756</t>
  </si>
  <si>
    <t>C00353</t>
  </si>
  <si>
    <t>447277</t>
  </si>
  <si>
    <t>cpd00289</t>
  </si>
  <si>
    <t>YMDB00631</t>
  </si>
  <si>
    <t>s_0189</t>
  </si>
  <si>
    <t>ggdp_l</t>
  </si>
  <si>
    <t>s_0746</t>
  </si>
  <si>
    <t>glc__D_c</t>
  </si>
  <si>
    <t>D-glucose</t>
  </si>
  <si>
    <t>META:D-Glucose</t>
  </si>
  <si>
    <t>CHEBI:4167</t>
  </si>
  <si>
    <t>C00031</t>
  </si>
  <si>
    <t>5793</t>
  </si>
  <si>
    <t>cpd00027</t>
  </si>
  <si>
    <t>YMDB00286</t>
  </si>
  <si>
    <t>s_0563</t>
  </si>
  <si>
    <t>glc__D_e</t>
  </si>
  <si>
    <t>s_0565</t>
  </si>
  <si>
    <t>glc__D_r</t>
  </si>
  <si>
    <t>glc__D_v</t>
  </si>
  <si>
    <t>s_0566</t>
  </si>
  <si>
    <t>glc__bD_c</t>
  </si>
  <si>
    <t>beta-D-Glucose</t>
  </si>
  <si>
    <t>META:GLC</t>
  </si>
  <si>
    <t>C00221</t>
  </si>
  <si>
    <t>cpd00190</t>
  </si>
  <si>
    <t>glc__bD_e</t>
  </si>
  <si>
    <t>glcn_c</t>
  </si>
  <si>
    <t>GLCN</t>
  </si>
  <si>
    <t>C6H11O7</t>
  </si>
  <si>
    <t>META:GLUCONATE</t>
  </si>
  <si>
    <t>C00257</t>
  </si>
  <si>
    <t>10690</t>
  </si>
  <si>
    <t>cpd00222</t>
  </si>
  <si>
    <t>glcn_e</t>
  </si>
  <si>
    <t>gln__L_c</t>
  </si>
  <si>
    <t>L-glutamine</t>
  </si>
  <si>
    <t>C5H10N2O3</t>
  </si>
  <si>
    <t>META:GLN</t>
  </si>
  <si>
    <t>CHEBI:18050</t>
  </si>
  <si>
    <t>C00064</t>
  </si>
  <si>
    <t>5961</t>
  </si>
  <si>
    <t>cpd00053</t>
  </si>
  <si>
    <t>YMDB00002</t>
  </si>
  <si>
    <t>s_0999</t>
  </si>
  <si>
    <t>gln__L_e</t>
  </si>
  <si>
    <t>s_1000</t>
  </si>
  <si>
    <t>gln__L_n</t>
  </si>
  <si>
    <t>s_1001</t>
  </si>
  <si>
    <t>gln__L_v</t>
  </si>
  <si>
    <t>s_1002</t>
  </si>
  <si>
    <t>glntrna_c</t>
  </si>
  <si>
    <t>Gln-tRNA(Gln)</t>
  </si>
  <si>
    <t>C5H9N2O2Trnagln</t>
  </si>
  <si>
    <t>CHEBI:29166</t>
  </si>
  <si>
    <t>C02282</t>
  </si>
  <si>
    <t>cpd12060</t>
  </si>
  <si>
    <t>s_0747</t>
  </si>
  <si>
    <t>glu5p_c</t>
  </si>
  <si>
    <t>L-gamma-glutamyl phosphate</t>
  </si>
  <si>
    <t>C5H8N1O7P1</t>
  </si>
  <si>
    <t>META:L-GLUTAMATE-5-P</t>
  </si>
  <si>
    <t>CHEBI:58274</t>
  </si>
  <si>
    <t>C03287</t>
  </si>
  <si>
    <t>193475</t>
  </si>
  <si>
    <t>cpd02097</t>
  </si>
  <si>
    <t>YMDB00233</t>
  </si>
  <si>
    <t>s_0986</t>
  </si>
  <si>
    <t>glu5sa_c</t>
  </si>
  <si>
    <t>L-glutamic 5-semialdehyde</t>
  </si>
  <si>
    <t>META:L-GLUTAMATE_GAMMA-SEMIALDEHYDE</t>
  </si>
  <si>
    <t>CHEBI:17232</t>
  </si>
  <si>
    <t>C01165</t>
  </si>
  <si>
    <t>193305</t>
  </si>
  <si>
    <t>cpd00858</t>
  </si>
  <si>
    <t>YMDB00918</t>
  </si>
  <si>
    <t>s_0997</t>
  </si>
  <si>
    <t>glu__D_c</t>
  </si>
  <si>
    <t>D-Glutamate</t>
  </si>
  <si>
    <t>C5H8N1O4</t>
  </si>
  <si>
    <t>META:D-GLT</t>
  </si>
  <si>
    <t>C00217</t>
  </si>
  <si>
    <t>23327</t>
  </si>
  <si>
    <t>cpd00186</t>
  </si>
  <si>
    <t>glu__L_c</t>
  </si>
  <si>
    <t>L-glutamate</t>
  </si>
  <si>
    <t>META:GLT</t>
  </si>
  <si>
    <t>CHEBI:29985</t>
  </si>
  <si>
    <t>C00025</t>
  </si>
  <si>
    <t>33032</t>
  </si>
  <si>
    <t>cpd00023</t>
  </si>
  <si>
    <t>YMDB00271</t>
  </si>
  <si>
    <t>s_0991</t>
  </si>
  <si>
    <t>glu__L_e</t>
  </si>
  <si>
    <t>s_0992</t>
  </si>
  <si>
    <t>glu__L_m</t>
  </si>
  <si>
    <t>s_0993</t>
  </si>
  <si>
    <t>glu__L_n</t>
  </si>
  <si>
    <t>s_0994</t>
  </si>
  <si>
    <t>glu__L_v</t>
  </si>
  <si>
    <t>s_0996</t>
  </si>
  <si>
    <t>glu__L_x</t>
  </si>
  <si>
    <t>s_0995</t>
  </si>
  <si>
    <t>glucys_c</t>
  </si>
  <si>
    <t>L-gamma-glutamyl-L-cysteine</t>
  </si>
  <si>
    <t>C8H13N2O5S1</t>
  </si>
  <si>
    <t>META:L-GAMMA-GLUTAMYLCYSTEINE</t>
  </si>
  <si>
    <t>CHEBI:58173</t>
  </si>
  <si>
    <t>C00669</t>
  </si>
  <si>
    <t>123938</t>
  </si>
  <si>
    <t>cpd00506</t>
  </si>
  <si>
    <t>YMDB00252</t>
  </si>
  <si>
    <t>s_0988</t>
  </si>
  <si>
    <t>glutcoa_m</t>
  </si>
  <si>
    <t>Glutaryl-CoA</t>
  </si>
  <si>
    <t>C26H38N7O19P3S</t>
  </si>
  <si>
    <t>C00527</t>
  </si>
  <si>
    <t>3081383</t>
  </si>
  <si>
    <t>cpd00413</t>
  </si>
  <si>
    <t>glutrna_c</t>
  </si>
  <si>
    <t>Glu-tRNA(Glu)</t>
  </si>
  <si>
    <t>C5H7NO3Trnaglu</t>
  </si>
  <si>
    <t>CHEBI:29157</t>
  </si>
  <si>
    <t>C02987</t>
  </si>
  <si>
    <t>cpd12227</t>
  </si>
  <si>
    <t>s_0748</t>
  </si>
  <si>
    <t>glutrna_m</t>
  </si>
  <si>
    <t>s_0749</t>
  </si>
  <si>
    <t>glx_c</t>
  </si>
  <si>
    <t>glyoxylate</t>
  </si>
  <si>
    <t>C2H1O3</t>
  </si>
  <si>
    <t>META:GLYOX</t>
  </si>
  <si>
    <t>CHEBI:36655</t>
  </si>
  <si>
    <t>C00048</t>
  </si>
  <si>
    <t>760</t>
  </si>
  <si>
    <t>cpd00040</t>
  </si>
  <si>
    <t>YMDB00033</t>
  </si>
  <si>
    <t>s_0779</t>
  </si>
  <si>
    <t>glx_e</t>
  </si>
  <si>
    <t>s_0780</t>
  </si>
  <si>
    <t>glx_x</t>
  </si>
  <si>
    <t>s_0781</t>
  </si>
  <si>
    <t>gly_c</t>
  </si>
  <si>
    <t>L-glycine</t>
  </si>
  <si>
    <t>C2H5N1O2</t>
  </si>
  <si>
    <t>META:GLY</t>
  </si>
  <si>
    <t>CHEBI:15428</t>
  </si>
  <si>
    <t>C00037</t>
  </si>
  <si>
    <t>750</t>
  </si>
  <si>
    <t>cpd00033</t>
  </si>
  <si>
    <t>YMDB00016</t>
  </si>
  <si>
    <t>s_1003</t>
  </si>
  <si>
    <t>gly_e</t>
  </si>
  <si>
    <t>s_1004</t>
  </si>
  <si>
    <t>gly_m</t>
  </si>
  <si>
    <t>s_1005</t>
  </si>
  <si>
    <t>gly_x</t>
  </si>
  <si>
    <t>glyald_c</t>
  </si>
  <si>
    <t>D-glyceraldehyde</t>
  </si>
  <si>
    <t>META:GLYCERALD</t>
  </si>
  <si>
    <t>CHEBI:17378</t>
  </si>
  <si>
    <t>C00577</t>
  </si>
  <si>
    <t>79014</t>
  </si>
  <si>
    <t>cpd00448</t>
  </si>
  <si>
    <t>YMDB00575</t>
  </si>
  <si>
    <t>s_0570</t>
  </si>
  <si>
    <t>glyb_x</t>
  </si>
  <si>
    <t>glycine betaine</t>
  </si>
  <si>
    <t>C5H11N1O2</t>
  </si>
  <si>
    <t>META:BETAINE</t>
  </si>
  <si>
    <t>C00719</t>
  </si>
  <si>
    <t>247</t>
  </si>
  <si>
    <t>cpd00540</t>
  </si>
  <si>
    <t>glyc3p_c</t>
  </si>
  <si>
    <t>glycerol 3-phosphate</t>
  </si>
  <si>
    <t>C3H7O6P1</t>
  </si>
  <si>
    <t>META:GLYCEROL-3P</t>
  </si>
  <si>
    <t>CHEBI:57597</t>
  </si>
  <si>
    <t>C00093</t>
  </si>
  <si>
    <t>439162</t>
  </si>
  <si>
    <t>cpd00080</t>
  </si>
  <si>
    <t>YMDB00073</t>
  </si>
  <si>
    <t>s_0767</t>
  </si>
  <si>
    <t>glyc3p_l</t>
  </si>
  <si>
    <t>s_0769</t>
  </si>
  <si>
    <t>glyc3p_m</t>
  </si>
  <si>
    <t>s_0770</t>
  </si>
  <si>
    <t>glyc3p_mm</t>
  </si>
  <si>
    <t>s_3218</t>
  </si>
  <si>
    <t>glyc3p_rm</t>
  </si>
  <si>
    <t>s_2934</t>
  </si>
  <si>
    <t>glyc__R_c</t>
  </si>
  <si>
    <t>D-glycerate</t>
  </si>
  <si>
    <t>C3H5O4</t>
  </si>
  <si>
    <t>META:GLYCERATE</t>
  </si>
  <si>
    <t>C00258</t>
  </si>
  <si>
    <t>439194</t>
  </si>
  <si>
    <t>cpd00223</t>
  </si>
  <si>
    <t>glyc_c</t>
  </si>
  <si>
    <t>glycerol</t>
  </si>
  <si>
    <t>C3H8O3</t>
  </si>
  <si>
    <t>META:GLYCEROL</t>
  </si>
  <si>
    <t>CHEBI:17754</t>
  </si>
  <si>
    <t>C00116</t>
  </si>
  <si>
    <t>753</t>
  </si>
  <si>
    <t>cpd00100</t>
  </si>
  <si>
    <t>YMDB00283</t>
  </si>
  <si>
    <t>s_0765</t>
  </si>
  <si>
    <t>glyc_e</t>
  </si>
  <si>
    <t>s_0766</t>
  </si>
  <si>
    <t>glyc_l</t>
  </si>
  <si>
    <t>s_3684</t>
  </si>
  <si>
    <t>glyclt_c</t>
  </si>
  <si>
    <t>Glycolate</t>
  </si>
  <si>
    <t>C2H3O3</t>
  </si>
  <si>
    <t>META:GLYCOLLATE</t>
  </si>
  <si>
    <t>C00160</t>
  </si>
  <si>
    <t>757</t>
  </si>
  <si>
    <t>cpd00139</t>
  </si>
  <si>
    <t>glycogen_c</t>
  </si>
  <si>
    <t>glycogen</t>
  </si>
  <si>
    <t>META:Glycogens</t>
  </si>
  <si>
    <t>CHEBI:28087</t>
  </si>
  <si>
    <t>C00182</t>
  </si>
  <si>
    <t>439177</t>
  </si>
  <si>
    <t>cpd00155</t>
  </si>
  <si>
    <t>s_0773</t>
  </si>
  <si>
    <t>glycogen_v</t>
  </si>
  <si>
    <t>s_0774</t>
  </si>
  <si>
    <t>glytrna_c</t>
  </si>
  <si>
    <t>Gly-tRNA(Gly)</t>
  </si>
  <si>
    <t>C2H4NOTrnagly</t>
  </si>
  <si>
    <t>CHEBI:29156</t>
  </si>
  <si>
    <t>C02412</t>
  </si>
  <si>
    <t>cpd12100</t>
  </si>
  <si>
    <t>s_0757</t>
  </si>
  <si>
    <t>gmp_c</t>
  </si>
  <si>
    <t>GMP</t>
  </si>
  <si>
    <t>C10H12N5O8P1</t>
  </si>
  <si>
    <t>META:GMP</t>
  </si>
  <si>
    <t>CHEBI:58115</t>
  </si>
  <si>
    <t>C00144</t>
  </si>
  <si>
    <t>6804</t>
  </si>
  <si>
    <t>cpd00126</t>
  </si>
  <si>
    <t>YMDB00261</t>
  </si>
  <si>
    <t>s_0782</t>
  </si>
  <si>
    <t>gmp_g</t>
  </si>
  <si>
    <t>s_0783</t>
  </si>
  <si>
    <t>gpail_gpi_c</t>
  </si>
  <si>
    <t>6-(alpha-D-glucosaminyl)-1-phosphatidyl-1D-myo-inositol</t>
  </si>
  <si>
    <t>C15H27NO15PAcyl2</t>
  </si>
  <si>
    <t>C04248</t>
  </si>
  <si>
    <t>cpd12500</t>
  </si>
  <si>
    <t>gpianchorSC_r</t>
  </si>
  <si>
    <t>(GlcN)1 (Ino(acyl)-P)1 (Man)4 (EtN)3 (P)3</t>
  </si>
  <si>
    <t>C61H116O45N4P4Acyl2</t>
  </si>
  <si>
    <t>G00151</t>
  </si>
  <si>
    <t>grdp_c</t>
  </si>
  <si>
    <t>geranyl diphosphate</t>
  </si>
  <si>
    <t>C10H17O7P2</t>
  </si>
  <si>
    <t>META:GERANYL-PP</t>
  </si>
  <si>
    <t>CHEBI:58057</t>
  </si>
  <si>
    <t>C00341</t>
  </si>
  <si>
    <t>445995</t>
  </si>
  <si>
    <t>cpd00283</t>
  </si>
  <si>
    <t>YMDB00670</t>
  </si>
  <si>
    <t>s_0745</t>
  </si>
  <si>
    <t>gsn_c</t>
  </si>
  <si>
    <t>guanosine</t>
  </si>
  <si>
    <t>C10H13N5O5</t>
  </si>
  <si>
    <t>META:GUANOSINE</t>
  </si>
  <si>
    <t>CHEBI:16750</t>
  </si>
  <si>
    <t>C00387</t>
  </si>
  <si>
    <t>6802</t>
  </si>
  <si>
    <t>cpd00311</t>
  </si>
  <si>
    <t>YMDB00509</t>
  </si>
  <si>
    <t>s_0790</t>
  </si>
  <si>
    <t>gsn_e</t>
  </si>
  <si>
    <t>s_0791</t>
  </si>
  <si>
    <t>gsn_m</t>
  </si>
  <si>
    <t>s_0792</t>
  </si>
  <si>
    <t>gthox_c</t>
  </si>
  <si>
    <t>glutathione disulfide</t>
  </si>
  <si>
    <t>C20H30N6O12S2</t>
  </si>
  <si>
    <t>META:OXIDIZED-GLUTATHIONE</t>
  </si>
  <si>
    <t>CHEBI:58297</t>
  </si>
  <si>
    <t>C00127</t>
  </si>
  <si>
    <t>65359</t>
  </si>
  <si>
    <t>cpd00111</t>
  </si>
  <si>
    <t>YMDB00057</t>
  </si>
  <si>
    <t>s_0754</t>
  </si>
  <si>
    <t>gthox_e</t>
  </si>
  <si>
    <t>s_0755</t>
  </si>
  <si>
    <t>gthox_m</t>
  </si>
  <si>
    <t>s_0756</t>
  </si>
  <si>
    <t>gthrd_c</t>
  </si>
  <si>
    <t>glutathione</t>
  </si>
  <si>
    <t>C10H16N3O6S1</t>
  </si>
  <si>
    <t>META:GLUTATHIONE</t>
  </si>
  <si>
    <t>CHEBI:57925</t>
  </si>
  <si>
    <t>C00051</t>
  </si>
  <si>
    <t>124886</t>
  </si>
  <si>
    <t>cpd00042</t>
  </si>
  <si>
    <t>s_0750</t>
  </si>
  <si>
    <t>gthrd_e</t>
  </si>
  <si>
    <t>s_0751</t>
  </si>
  <si>
    <t>gthrd_m</t>
  </si>
  <si>
    <t>s_0752</t>
  </si>
  <si>
    <t>gthrd_v</t>
  </si>
  <si>
    <t>s_0753</t>
  </si>
  <si>
    <t>gtp_c</t>
  </si>
  <si>
    <t>GTP</t>
  </si>
  <si>
    <t>C10H12N5O14P3</t>
  </si>
  <si>
    <t>META:GTP</t>
  </si>
  <si>
    <t>CHEBI:57600</t>
  </si>
  <si>
    <t>C00044</t>
  </si>
  <si>
    <t>6830</t>
  </si>
  <si>
    <t>cpd00038</t>
  </si>
  <si>
    <t>YMDB00558</t>
  </si>
  <si>
    <t>s_0785</t>
  </si>
  <si>
    <t>gtp_m</t>
  </si>
  <si>
    <t>s_0786</t>
  </si>
  <si>
    <t>gua_c</t>
  </si>
  <si>
    <t>guanine</t>
  </si>
  <si>
    <t>C5H5N5O1</t>
  </si>
  <si>
    <t>META:GUANINE</t>
  </si>
  <si>
    <t>CHEBI:16235</t>
  </si>
  <si>
    <t>C00242</t>
  </si>
  <si>
    <t>764</t>
  </si>
  <si>
    <t>cpd00207</t>
  </si>
  <si>
    <t>YMDB00698</t>
  </si>
  <si>
    <t>s_0787</t>
  </si>
  <si>
    <t>gua_e</t>
  </si>
  <si>
    <t>s_0788</t>
  </si>
  <si>
    <t>gua_m</t>
  </si>
  <si>
    <t>s_0789</t>
  </si>
  <si>
    <t>h2o2_c</t>
  </si>
  <si>
    <t>hydrogen peroxide</t>
  </si>
  <si>
    <t>H2O2</t>
  </si>
  <si>
    <t>META:HYDROGEN-PEROXIDE</t>
  </si>
  <si>
    <t>CHEBI:16240</t>
  </si>
  <si>
    <t>C00027</t>
  </si>
  <si>
    <t>784</t>
  </si>
  <si>
    <t>cpd00025</t>
  </si>
  <si>
    <t>YMDB00888</t>
  </si>
  <si>
    <t>s_0837</t>
  </si>
  <si>
    <t>h2o2_e</t>
  </si>
  <si>
    <t>h2o2_m</t>
  </si>
  <si>
    <t>s_0838</t>
  </si>
  <si>
    <t>h2o2_n</t>
  </si>
  <si>
    <t>s_0839</t>
  </si>
  <si>
    <t>h2o2_x</t>
  </si>
  <si>
    <t>s_0840</t>
  </si>
  <si>
    <t>h2o_c</t>
  </si>
  <si>
    <t>H2O</t>
  </si>
  <si>
    <t>H2O1</t>
  </si>
  <si>
    <t>META:WATER</t>
  </si>
  <si>
    <t>CHEBI:15377</t>
  </si>
  <si>
    <t>C00001</t>
  </si>
  <si>
    <t>962</t>
  </si>
  <si>
    <t>cpd00001</t>
  </si>
  <si>
    <t>YMDB00890</t>
  </si>
  <si>
    <t>s_0803</t>
  </si>
  <si>
    <t>h2o_e</t>
  </si>
  <si>
    <t>s_0805</t>
  </si>
  <si>
    <t>h2o_en</t>
  </si>
  <si>
    <t>s_3449</t>
  </si>
  <si>
    <t>h2o_g</t>
  </si>
  <si>
    <t>s_0806</t>
  </si>
  <si>
    <t>h2o_gm</t>
  </si>
  <si>
    <t>s_2994</t>
  </si>
  <si>
    <t>h2o_l</t>
  </si>
  <si>
    <t>s_3657</t>
  </si>
  <si>
    <t>h2o_m</t>
  </si>
  <si>
    <t>s_0807</t>
  </si>
  <si>
    <t>h2o_mm</t>
  </si>
  <si>
    <t>s_3226</t>
  </si>
  <si>
    <t>h2o_n</t>
  </si>
  <si>
    <t>s_0808</t>
  </si>
  <si>
    <t>h2o_r</t>
  </si>
  <si>
    <t>s_0804</t>
  </si>
  <si>
    <t>h2o_rm</t>
  </si>
  <si>
    <t>s_2808</t>
  </si>
  <si>
    <t>h2o_v</t>
  </si>
  <si>
    <t>s_0810</t>
  </si>
  <si>
    <t>h2o_vm</t>
  </si>
  <si>
    <t>s_2976</t>
  </si>
  <si>
    <t>h2o_x</t>
  </si>
  <si>
    <t>s_0809</t>
  </si>
  <si>
    <t>h2s_c</t>
  </si>
  <si>
    <t>hydrogen sulfide</t>
  </si>
  <si>
    <t>H1S1</t>
  </si>
  <si>
    <t>META:CPD-846</t>
  </si>
  <si>
    <t>CHEBI:29919</t>
  </si>
  <si>
    <t>C00283</t>
  </si>
  <si>
    <t>402</t>
  </si>
  <si>
    <t>cpd00239</t>
  </si>
  <si>
    <t>YMDB00653</t>
  </si>
  <si>
    <t>s_0841</t>
  </si>
  <si>
    <t>hLkynr_c</t>
  </si>
  <si>
    <t>3-hydroxy-L-kynurenine</t>
  </si>
  <si>
    <t>C10H12N2O4</t>
  </si>
  <si>
    <t>META:3-HYDROXY-L-KYNURENINE</t>
  </si>
  <si>
    <t>CHEBI:17380</t>
  </si>
  <si>
    <t>C03227</t>
  </si>
  <si>
    <t>11811</t>
  </si>
  <si>
    <t>cpd02065</t>
  </si>
  <si>
    <t>YMDB00105</t>
  </si>
  <si>
    <t>s_0222</t>
  </si>
  <si>
    <t>h_c</t>
  </si>
  <si>
    <t>H+</t>
  </si>
  <si>
    <t>H1</t>
  </si>
  <si>
    <t>META:PROTON</t>
  </si>
  <si>
    <t>CHEBI:24636</t>
  </si>
  <si>
    <t>C00080</t>
  </si>
  <si>
    <t>1038</t>
  </si>
  <si>
    <t>cpd00067</t>
  </si>
  <si>
    <t>YMDB00862</t>
  </si>
  <si>
    <t>s_0794</t>
  </si>
  <si>
    <t>h_e</t>
  </si>
  <si>
    <t>s_0796</t>
  </si>
  <si>
    <t>h_en</t>
  </si>
  <si>
    <t>s_0793</t>
  </si>
  <si>
    <t>h_g</t>
  </si>
  <si>
    <t>s_0797</t>
  </si>
  <si>
    <t>h_gm</t>
  </si>
  <si>
    <t>s_3146</t>
  </si>
  <si>
    <t>h_l</t>
  </si>
  <si>
    <t>s_0798</t>
  </si>
  <si>
    <t>h_m</t>
  </si>
  <si>
    <t>s_0799</t>
  </si>
  <si>
    <t>h_mm</t>
  </si>
  <si>
    <t>s_3094</t>
  </si>
  <si>
    <t>h_n</t>
  </si>
  <si>
    <t>s_0800</t>
  </si>
  <si>
    <t>h_r</t>
  </si>
  <si>
    <t>s_0795</t>
  </si>
  <si>
    <t>h_rm</t>
  </si>
  <si>
    <t>s_2783</t>
  </si>
  <si>
    <t>h_v</t>
  </si>
  <si>
    <t>s_0802</t>
  </si>
  <si>
    <t>h_vm</t>
  </si>
  <si>
    <t>s_3164</t>
  </si>
  <si>
    <t>h_x</t>
  </si>
  <si>
    <t>s_0801</t>
  </si>
  <si>
    <t>hacon_C_m</t>
  </si>
  <si>
    <t>but-1-ene-1,2,4-tricarboxylic acid</t>
  </si>
  <si>
    <t>C7H5O6</t>
  </si>
  <si>
    <t>META:HOMO-CIS-ACONITATE</t>
  </si>
  <si>
    <t>CHEBI:58174</t>
  </si>
  <si>
    <t>C04002</t>
  </si>
  <si>
    <t>5280640</t>
  </si>
  <si>
    <t>cpd02483</t>
  </si>
  <si>
    <t>YMDB00269</t>
  </si>
  <si>
    <t>s_0454</t>
  </si>
  <si>
    <t>hcit_m</t>
  </si>
  <si>
    <t>homocitrate</t>
  </si>
  <si>
    <t>META:HOMO-CIT</t>
  </si>
  <si>
    <t>CHEBI:36457</t>
  </si>
  <si>
    <t>C01251</t>
  </si>
  <si>
    <t>439459</t>
  </si>
  <si>
    <t>cpd00919</t>
  </si>
  <si>
    <t>YMDB00096</t>
  </si>
  <si>
    <t>s_0834</t>
  </si>
  <si>
    <t>hcit_n</t>
  </si>
  <si>
    <t>s_0835</t>
  </si>
  <si>
    <t>hco3_c</t>
  </si>
  <si>
    <t>bicarbonate</t>
  </si>
  <si>
    <t>C1H1O3</t>
  </si>
  <si>
    <t>META:HCO3</t>
  </si>
  <si>
    <t>CHEBI:17544</t>
  </si>
  <si>
    <t>C00288</t>
  </si>
  <si>
    <t>769</t>
  </si>
  <si>
    <t>cpd00242</t>
  </si>
  <si>
    <t>YMDB00382</t>
  </si>
  <si>
    <t>s_0445</t>
  </si>
  <si>
    <t>hco3_e</t>
  </si>
  <si>
    <t>s_0446</t>
  </si>
  <si>
    <t>hco3_m</t>
  </si>
  <si>
    <t>s_0447</t>
  </si>
  <si>
    <t>hco3_n</t>
  </si>
  <si>
    <t>s_0448</t>
  </si>
  <si>
    <t>hcys__L_c</t>
  </si>
  <si>
    <t>L-homocysteine</t>
  </si>
  <si>
    <t>C4H9N1O2S1</t>
  </si>
  <si>
    <t>META:HOMO-CYS</t>
  </si>
  <si>
    <t>CHEBI:17588</t>
  </si>
  <si>
    <t>C00155</t>
  </si>
  <si>
    <t>91552</t>
  </si>
  <si>
    <t>cpd00135</t>
  </si>
  <si>
    <t>YMDB00520</t>
  </si>
  <si>
    <t>s_1012</t>
  </si>
  <si>
    <t>hdca_c</t>
  </si>
  <si>
    <t>palmitate</t>
  </si>
  <si>
    <t>C16H31O2</t>
  </si>
  <si>
    <t>META:PALMITATE</t>
  </si>
  <si>
    <t>CHEBI:7896</t>
  </si>
  <si>
    <t>C00249</t>
  </si>
  <si>
    <t>985</t>
  </si>
  <si>
    <t>cpd00214</t>
  </si>
  <si>
    <t>YMDB00069</t>
  </si>
  <si>
    <t>s_1286</t>
  </si>
  <si>
    <t>hdca_e</t>
  </si>
  <si>
    <t>s_1288</t>
  </si>
  <si>
    <t>hdca_en</t>
  </si>
  <si>
    <t>s_3463</t>
  </si>
  <si>
    <t>hdca_l</t>
  </si>
  <si>
    <t>s_2846</t>
  </si>
  <si>
    <t>hdca_m</t>
  </si>
  <si>
    <t>hdca_mm</t>
  </si>
  <si>
    <t>s_3271</t>
  </si>
  <si>
    <t>hdca_rm</t>
  </si>
  <si>
    <t>s_2836</t>
  </si>
  <si>
    <t>hdca_x</t>
  </si>
  <si>
    <t>s_1291</t>
  </si>
  <si>
    <t>hdcea_c</t>
  </si>
  <si>
    <t>palmitoleate</t>
  </si>
  <si>
    <t>C16H29O2</t>
  </si>
  <si>
    <t>META:CPD-9245</t>
  </si>
  <si>
    <t>CHEBI:32372</t>
  </si>
  <si>
    <t>C08362</t>
  </si>
  <si>
    <t>445638</t>
  </si>
  <si>
    <t>cpd05274</t>
  </si>
  <si>
    <t>YMDB00681</t>
  </si>
  <si>
    <t>s_1293</t>
  </si>
  <si>
    <t>hdcea_e</t>
  </si>
  <si>
    <t>s_1295</t>
  </si>
  <si>
    <t>hdcea_en</t>
  </si>
  <si>
    <t>s_3451</t>
  </si>
  <si>
    <t>hdcea_l</t>
  </si>
  <si>
    <t>s_2848</t>
  </si>
  <si>
    <t>hdcea_rm</t>
  </si>
  <si>
    <t>s_2837</t>
  </si>
  <si>
    <t>hdcea_x</t>
  </si>
  <si>
    <t>s_1298</t>
  </si>
  <si>
    <t>hdcoa_c</t>
  </si>
  <si>
    <t>palmitoleoyl-CoA</t>
  </si>
  <si>
    <t>C37H60N7O17P3S1</t>
  </si>
  <si>
    <t>META:CPD-10269</t>
  </si>
  <si>
    <t>CHEBI:61540</t>
  </si>
  <si>
    <t>25244393</t>
  </si>
  <si>
    <t>cpd15238</t>
  </si>
  <si>
    <t>s_2877</t>
  </si>
  <si>
    <t>hdcoa_l</t>
  </si>
  <si>
    <t>s_2849</t>
  </si>
  <si>
    <t>hdcoa_m</t>
  </si>
  <si>
    <t>hdcoa_mm</t>
  </si>
  <si>
    <t>s_3320</t>
  </si>
  <si>
    <t>hdcoa_rm</t>
  </si>
  <si>
    <t>s_2819</t>
  </si>
  <si>
    <t>hdcoa_x</t>
  </si>
  <si>
    <t>s_2854</t>
  </si>
  <si>
    <t>hdd2coa_m</t>
  </si>
  <si>
    <t>hexadec-2-enoyl-CoA</t>
  </si>
  <si>
    <t>META:CPD0-2117</t>
  </si>
  <si>
    <t>CHEBI:52381</t>
  </si>
  <si>
    <t>C05272</t>
  </si>
  <si>
    <t>25271599</t>
  </si>
  <si>
    <t>cpd03126</t>
  </si>
  <si>
    <t>YMDB00469</t>
  </si>
  <si>
    <t>hdd2coa_x</t>
  </si>
  <si>
    <t>s_0823</t>
  </si>
  <si>
    <t>hemeA_c</t>
  </si>
  <si>
    <t>heme a</t>
  </si>
  <si>
    <t>C49H54FeN4O6</t>
  </si>
  <si>
    <t>META:HEME_A</t>
  </si>
  <si>
    <t>CHEBI:24479</t>
  </si>
  <si>
    <t>C15670</t>
  </si>
  <si>
    <t>46173807</t>
  </si>
  <si>
    <t>cpd11312</t>
  </si>
  <si>
    <t>YMDB00882</t>
  </si>
  <si>
    <t>s_3714</t>
  </si>
  <si>
    <t>hemeA_m</t>
  </si>
  <si>
    <t>s_0811</t>
  </si>
  <si>
    <t>hemeO_m</t>
  </si>
  <si>
    <t>heme o</t>
  </si>
  <si>
    <t>C49H56FeN4O5</t>
  </si>
  <si>
    <t>META:HEME_O</t>
  </si>
  <si>
    <t>CHEBI:24480</t>
  </si>
  <si>
    <t>C15672</t>
  </si>
  <si>
    <t>15719509</t>
  </si>
  <si>
    <t>cpd11313</t>
  </si>
  <si>
    <t>s_0812</t>
  </si>
  <si>
    <t>hexACP_c</t>
  </si>
  <si>
    <t>hexanoyl-ACP</t>
  </si>
  <si>
    <t>C6H10OAcp</t>
  </si>
  <si>
    <t>C05749</t>
  </si>
  <si>
    <t>cpd11472</t>
  </si>
  <si>
    <t>hexACP_m</t>
  </si>
  <si>
    <t>s_2773</t>
  </si>
  <si>
    <t>hgentis_c</t>
  </si>
  <si>
    <t>Homogentisate</t>
  </si>
  <si>
    <t>C8H7O4</t>
  </si>
  <si>
    <t>C00544</t>
  </si>
  <si>
    <t>780</t>
  </si>
  <si>
    <t>cpd00426</t>
  </si>
  <si>
    <t>hhxdcal_r</t>
  </si>
  <si>
    <t>2-hydroxyhexadecanal</t>
  </si>
  <si>
    <t>C16H32O2</t>
  </si>
  <si>
    <t>META:CPD-14766</t>
  </si>
  <si>
    <t>CHEBI:50626</t>
  </si>
  <si>
    <t>18987871</t>
  </si>
  <si>
    <t>YMDB00763</t>
  </si>
  <si>
    <t>s_0161</t>
  </si>
  <si>
    <t>hibcoa_m</t>
  </si>
  <si>
    <t>(S)-3-Hydroxyisobutyryl-CoA</t>
  </si>
  <si>
    <t>C06000</t>
  </si>
  <si>
    <t>11966163</t>
  </si>
  <si>
    <t>cpd03572</t>
  </si>
  <si>
    <t>hicit_m</t>
  </si>
  <si>
    <t>homoisocitrate</t>
  </si>
  <si>
    <t>META:HOMO-I-CIT</t>
  </si>
  <si>
    <t>CHEBI:30904</t>
  </si>
  <si>
    <t>C05662</t>
  </si>
  <si>
    <t>5460287</t>
  </si>
  <si>
    <t>cpd03372</t>
  </si>
  <si>
    <t>YMDB00144</t>
  </si>
  <si>
    <t>s_0836</t>
  </si>
  <si>
    <t>his__L_c</t>
  </si>
  <si>
    <t>L-histidine</t>
  </si>
  <si>
    <t>C6H9N3O2</t>
  </si>
  <si>
    <t>META:HIS</t>
  </si>
  <si>
    <t>CHEBI:15971</t>
  </si>
  <si>
    <t>C00135</t>
  </si>
  <si>
    <t>6274</t>
  </si>
  <si>
    <t>cpd00119</t>
  </si>
  <si>
    <t>YMDB00369</t>
  </si>
  <si>
    <t>s_1006</t>
  </si>
  <si>
    <t>his__L_e</t>
  </si>
  <si>
    <t>s_1007</t>
  </si>
  <si>
    <t>his__L_m</t>
  </si>
  <si>
    <t>s_1008</t>
  </si>
  <si>
    <t>his__L_v</t>
  </si>
  <si>
    <t>s_1009</t>
  </si>
  <si>
    <t>hisp_c</t>
  </si>
  <si>
    <t>L-histidinol phosphate</t>
  </si>
  <si>
    <t>C6H11N3O4P1</t>
  </si>
  <si>
    <t>META:L-HISTIDINOL-P</t>
  </si>
  <si>
    <t>CHEBI:57980</t>
  </si>
  <si>
    <t>C01100</t>
  </si>
  <si>
    <t>439398</t>
  </si>
  <si>
    <t>cpd00807</t>
  </si>
  <si>
    <t>YMDB00123</t>
  </si>
  <si>
    <t>s_1011</t>
  </si>
  <si>
    <t>histd_c</t>
  </si>
  <si>
    <t>L-histidinol</t>
  </si>
  <si>
    <t>C6H12N3O1</t>
  </si>
  <si>
    <t>META:HISTIDINOL</t>
  </si>
  <si>
    <t>CHEBI:57699</t>
  </si>
  <si>
    <t>C00860</t>
  </si>
  <si>
    <t>165271</t>
  </si>
  <si>
    <t>cpd00641</t>
  </si>
  <si>
    <t>YMDB00702</t>
  </si>
  <si>
    <t>s_1010</t>
  </si>
  <si>
    <t>histrna_c</t>
  </si>
  <si>
    <t>His-tRNA(His)</t>
  </si>
  <si>
    <t>C6H8N3OTrnahis</t>
  </si>
  <si>
    <t>CHEBI:29155</t>
  </si>
  <si>
    <t>C02988</t>
  </si>
  <si>
    <t>cpd12228</t>
  </si>
  <si>
    <t>s_0832</t>
  </si>
  <si>
    <t>histrna_m</t>
  </si>
  <si>
    <t>s_0833</t>
  </si>
  <si>
    <t>hmbil_c</t>
  </si>
  <si>
    <t>preuroporphyrinogen</t>
  </si>
  <si>
    <t>C40H38N4O17</t>
  </si>
  <si>
    <t>META:HYDROXYMETHYLBILANE</t>
  </si>
  <si>
    <t>CHEBI:57845</t>
  </si>
  <si>
    <t>C01024</t>
  </si>
  <si>
    <t>788</t>
  </si>
  <si>
    <t>cpd00755</t>
  </si>
  <si>
    <t>YMDB00145</t>
  </si>
  <si>
    <t>s_1378</t>
  </si>
  <si>
    <t>hmgcoa_c</t>
  </si>
  <si>
    <t>3-hydroxy-3-methylglutaryl-CoA</t>
  </si>
  <si>
    <t>C27H39N7O20P3S1</t>
  </si>
  <si>
    <t>META:3-HYDROXY-3-METHYL-GLUTARYL-COA</t>
  </si>
  <si>
    <t>CHEBI:11814</t>
  </si>
  <si>
    <t>C00356</t>
  </si>
  <si>
    <t>445127</t>
  </si>
  <si>
    <t>cpd00292</t>
  </si>
  <si>
    <t>YMDB00708</t>
  </si>
  <si>
    <t>s_0218</t>
  </si>
  <si>
    <t>hmgcoa_m</t>
  </si>
  <si>
    <t>s_0221</t>
  </si>
  <si>
    <t>hom__L_c</t>
  </si>
  <si>
    <t>L-homoserine</t>
  </si>
  <si>
    <t>META:HOMO-SER</t>
  </si>
  <si>
    <t>CHEBI:15699</t>
  </si>
  <si>
    <t>C00263</t>
  </si>
  <si>
    <t>12647</t>
  </si>
  <si>
    <t>cpd00227</t>
  </si>
  <si>
    <t>YMDB00104</t>
  </si>
  <si>
    <t>s_1014</t>
  </si>
  <si>
    <t>hom__L_e</t>
  </si>
  <si>
    <t>s_1015</t>
  </si>
  <si>
    <t>hpglu_c</t>
  </si>
  <si>
    <t>tetrahydropteroyltri-L-glutamic acid</t>
  </si>
  <si>
    <t>C29H33N9O12</t>
  </si>
  <si>
    <t>META:CPD-1301</t>
  </si>
  <si>
    <t>CHEBI:58140</t>
  </si>
  <si>
    <t>C04144</t>
  </si>
  <si>
    <t>16722112</t>
  </si>
  <si>
    <t>cpd02555</t>
  </si>
  <si>
    <t>YMDB00081</t>
  </si>
  <si>
    <t>s_1486</t>
  </si>
  <si>
    <t>hql_c</t>
  </si>
  <si>
    <t>Hydroxyquinol</t>
  </si>
  <si>
    <t>C6H6O3</t>
  </si>
  <si>
    <t>META:CPD-8130</t>
  </si>
  <si>
    <t>C02814</t>
  </si>
  <si>
    <t>10787</t>
  </si>
  <si>
    <t>cpd01822</t>
  </si>
  <si>
    <t>trans-hex-2-enoyl-CoA</t>
  </si>
  <si>
    <t>C27H40N7O17P3S1</t>
  </si>
  <si>
    <t>META:CPD0-2121</t>
  </si>
  <si>
    <t>11966204</t>
  </si>
  <si>
    <t>cpd03125</t>
  </si>
  <si>
    <t>hx2coa_m</t>
  </si>
  <si>
    <t>hx2coa_x</t>
  </si>
  <si>
    <t>s_2887</t>
  </si>
  <si>
    <t>hxa_c</t>
  </si>
  <si>
    <t>hexanoate</t>
  </si>
  <si>
    <t>C6H11O2</t>
  </si>
  <si>
    <t>META:HEXANOATE</t>
  </si>
  <si>
    <t>4398339</t>
  </si>
  <si>
    <t>cpd01113</t>
  </si>
  <si>
    <t>s_2829</t>
  </si>
  <si>
    <t>hxa_e</t>
  </si>
  <si>
    <t>s_2824</t>
  </si>
  <si>
    <t>hxa_x</t>
  </si>
  <si>
    <t>s_2883</t>
  </si>
  <si>
    <t>hxan_c</t>
  </si>
  <si>
    <t>hypoxanthine</t>
  </si>
  <si>
    <t>C5H4N4O1</t>
  </si>
  <si>
    <t>META:HYPOXANTHINE</t>
  </si>
  <si>
    <t>CHEBI:17368</t>
  </si>
  <si>
    <t>C00262</t>
  </si>
  <si>
    <t>790</t>
  </si>
  <si>
    <t>cpd00226</t>
  </si>
  <si>
    <t>YMDB00555</t>
  </si>
  <si>
    <t>s_0843</t>
  </si>
  <si>
    <t>hxan_e</t>
  </si>
  <si>
    <t>s_0844</t>
  </si>
  <si>
    <t>hxc2coa_rm</t>
  </si>
  <si>
    <t>trans-hexacos-2-enoyl-CoA</t>
  </si>
  <si>
    <t>C47H81N7O17P3S</t>
  </si>
  <si>
    <t>CHEBI:52975</t>
  </si>
  <si>
    <t>44176398</t>
  </si>
  <si>
    <t>cpd15242</t>
  </si>
  <si>
    <t>YMDB00467</t>
  </si>
  <si>
    <t>s_2815</t>
  </si>
  <si>
    <t>hxc2coa_x</t>
  </si>
  <si>
    <t>s_1513</t>
  </si>
  <si>
    <t>hxc9coa_m</t>
  </si>
  <si>
    <t>(R)-3-hydroxy-cis-hexadec-9-enoyl-CoA</t>
  </si>
  <si>
    <t>hxc9coa_x</t>
  </si>
  <si>
    <t>s_2908</t>
  </si>
  <si>
    <t>hxca_en</t>
  </si>
  <si>
    <t>cerotic acid</t>
  </si>
  <si>
    <t>C26H51O2</t>
  </si>
  <si>
    <t>META:CPD-7832</t>
  </si>
  <si>
    <t>CHEBI:31013</t>
  </si>
  <si>
    <t>5461023</t>
  </si>
  <si>
    <t>YMDB00785</t>
  </si>
  <si>
    <t>s_2866</t>
  </si>
  <si>
    <t>hxca_l</t>
  </si>
  <si>
    <t>s_2875</t>
  </si>
  <si>
    <t>hxca_r</t>
  </si>
  <si>
    <t>s_0507</t>
  </si>
  <si>
    <t>hxca_rm</t>
  </si>
  <si>
    <t>s_2870</t>
  </si>
  <si>
    <t>hxca_x</t>
  </si>
  <si>
    <t>hxccoa_c</t>
  </si>
  <si>
    <t>hexacosanoyl-CoA</t>
  </si>
  <si>
    <t>C47H86N7O17P3S</t>
  </si>
  <si>
    <t>CHEBI:52966</t>
  </si>
  <si>
    <t>25246198</t>
  </si>
  <si>
    <t>YMDB00537</t>
  </si>
  <si>
    <t>s_0816</t>
  </si>
  <si>
    <t>hxccoa_en</t>
  </si>
  <si>
    <t>s_2867</t>
  </si>
  <si>
    <t>hxccoa_l</t>
  </si>
  <si>
    <t>s_2876</t>
  </si>
  <si>
    <t>hxccoa_r</t>
  </si>
  <si>
    <t>s_0817</t>
  </si>
  <si>
    <t>hxccoa_rm</t>
  </si>
  <si>
    <t>s_2816</t>
  </si>
  <si>
    <t>hxccoa_x</t>
  </si>
  <si>
    <t>s_0819</t>
  </si>
  <si>
    <t>hxcoa_c</t>
  </si>
  <si>
    <t>hexanoyl-CoA</t>
  </si>
  <si>
    <t>C27H42N7O17P3S1</t>
  </si>
  <si>
    <t>META:HEXANOYL-COA</t>
  </si>
  <si>
    <t>449118</t>
  </si>
  <si>
    <t>cpd03124</t>
  </si>
  <si>
    <t>hxcoa_m</t>
  </si>
  <si>
    <t>hxcoa_x</t>
  </si>
  <si>
    <t>s_2885</t>
  </si>
  <si>
    <t>hxd27coa_m</t>
  </si>
  <si>
    <t>trans-2,cis-7-hexadecadienoyl-CoA</t>
  </si>
  <si>
    <t>C37H57N7O17P3S</t>
  </si>
  <si>
    <t>hxd27coa_x</t>
  </si>
  <si>
    <t>s_2899</t>
  </si>
  <si>
    <t>hxd29coa_m</t>
  </si>
  <si>
    <t>trans-2,cis-9-hexadecadienoyl-CoA</t>
  </si>
  <si>
    <t>C37H56N7O17P3S</t>
  </si>
  <si>
    <t>hxd29coa_x</t>
  </si>
  <si>
    <t>s_2892</t>
  </si>
  <si>
    <t>trans-hexadec-2-enoyl-CoA</t>
  </si>
  <si>
    <t>hxd7coa_m</t>
  </si>
  <si>
    <t>cis-hexadec-7-enoyl-CoA</t>
  </si>
  <si>
    <t>META:CPD-19144</t>
  </si>
  <si>
    <t>91828288</t>
  </si>
  <si>
    <t>hxd7coa_x</t>
  </si>
  <si>
    <t>s_2898</t>
  </si>
  <si>
    <t>hxdcal_e</t>
  </si>
  <si>
    <t>hexadecanal</t>
  </si>
  <si>
    <t>C16H32O1</t>
  </si>
  <si>
    <t>META:PALMITALDEHYDE</t>
  </si>
  <si>
    <t>CHEBI:17600</t>
  </si>
  <si>
    <t>C00517</t>
  </si>
  <si>
    <t>984</t>
  </si>
  <si>
    <t>cpd00405</t>
  </si>
  <si>
    <t>s_0826</t>
  </si>
  <si>
    <t>hxdcal_r</t>
  </si>
  <si>
    <t>s_0825</t>
  </si>
  <si>
    <t>iamac_c</t>
  </si>
  <si>
    <t>isoamyl acetate</t>
  </si>
  <si>
    <t>META:CPD-19626</t>
  </si>
  <si>
    <t>CHEBI:31725</t>
  </si>
  <si>
    <t>C12296</t>
  </si>
  <si>
    <t>31276</t>
  </si>
  <si>
    <t>cpd09068</t>
  </si>
  <si>
    <t>YMDB00571</t>
  </si>
  <si>
    <t>s_0927</t>
  </si>
  <si>
    <t>iamac_e</t>
  </si>
  <si>
    <t>s_0928</t>
  </si>
  <si>
    <t>iamoh_c</t>
  </si>
  <si>
    <t>isoamylol</t>
  </si>
  <si>
    <t>META:CPD-7032</t>
  </si>
  <si>
    <t>CHEBI:15837</t>
  </si>
  <si>
    <t>C07328</t>
  </si>
  <si>
    <t>31260</t>
  </si>
  <si>
    <t>cpd04533</t>
  </si>
  <si>
    <t>YMDB00570</t>
  </si>
  <si>
    <t>s_0929</t>
  </si>
  <si>
    <t>iamoh_e</t>
  </si>
  <si>
    <t>s_0930</t>
  </si>
  <si>
    <t>iamoh_m</t>
  </si>
  <si>
    <t>s_0931</t>
  </si>
  <si>
    <t>ibcoa_c</t>
  </si>
  <si>
    <t>Isobutyryl-CoA</t>
  </si>
  <si>
    <t>C25H38N7O17P3S</t>
  </si>
  <si>
    <t>C00630</t>
  </si>
  <si>
    <t>3036931</t>
  </si>
  <si>
    <t>cpd00481</t>
  </si>
  <si>
    <t>ibcoa_m</t>
  </si>
  <si>
    <t>ibtald_c</t>
  </si>
  <si>
    <t>isobutyraldehyde</t>
  </si>
  <si>
    <t>C4H8O1</t>
  </si>
  <si>
    <t>META:CPD-7000</t>
  </si>
  <si>
    <t>CHEBI:48943</t>
  </si>
  <si>
    <t>6561</t>
  </si>
  <si>
    <t>YMDB00482</t>
  </si>
  <si>
    <t>s_0937</t>
  </si>
  <si>
    <t>ibtald_e</t>
  </si>
  <si>
    <t>s_0938</t>
  </si>
  <si>
    <t>ibtald_m</t>
  </si>
  <si>
    <t>s_0939</t>
  </si>
  <si>
    <t>ibutac_c</t>
  </si>
  <si>
    <t>isobutyl acetate</t>
  </si>
  <si>
    <t>C6H12O2</t>
  </si>
  <si>
    <t>META:CPD-19628</t>
  </si>
  <si>
    <t>CHEBI:50569</t>
  </si>
  <si>
    <t>8038</t>
  </si>
  <si>
    <t>cpd16884</t>
  </si>
  <si>
    <t>YMDB00572</t>
  </si>
  <si>
    <t>s_0935</t>
  </si>
  <si>
    <t>ibutac_e</t>
  </si>
  <si>
    <t>s_0936</t>
  </si>
  <si>
    <t>ibutoh_c</t>
  </si>
  <si>
    <t>isobutanol</t>
  </si>
  <si>
    <t>C4H10O1</t>
  </si>
  <si>
    <t>META:ISOBUTANOL</t>
  </si>
  <si>
    <t>CHEBI:46645</t>
  </si>
  <si>
    <t>C14710</t>
  </si>
  <si>
    <t>6560</t>
  </si>
  <si>
    <t>cpd10408</t>
  </si>
  <si>
    <t>YMDB00573</t>
  </si>
  <si>
    <t>s_0932</t>
  </si>
  <si>
    <t>ibutoh_e</t>
  </si>
  <si>
    <t>s_0933</t>
  </si>
  <si>
    <t>ibutoh_m</t>
  </si>
  <si>
    <t>s_0934</t>
  </si>
  <si>
    <t>ic2coa_rm</t>
  </si>
  <si>
    <t>trans-icos-2-enoyl-CoA</t>
  </si>
  <si>
    <t>C41H72N7O17P3S</t>
  </si>
  <si>
    <t>s_2812</t>
  </si>
  <si>
    <t>ic2coa_x</t>
  </si>
  <si>
    <t>s_2889</t>
  </si>
  <si>
    <t>icit_c</t>
  </si>
  <si>
    <t>isocitrate</t>
  </si>
  <si>
    <t>META:THREO-DS-ISO-CITRATE</t>
  </si>
  <si>
    <t>CHEBI:16087</t>
  </si>
  <si>
    <t>C00311</t>
  </si>
  <si>
    <t>1198</t>
  </si>
  <si>
    <t>cpd00260</t>
  </si>
  <si>
    <t>YMDB00026</t>
  </si>
  <si>
    <t>s_0940</t>
  </si>
  <si>
    <t>icit_m</t>
  </si>
  <si>
    <t>s_0941</t>
  </si>
  <si>
    <t>icit_x</t>
  </si>
  <si>
    <t>s_0942</t>
  </si>
  <si>
    <t>icoscoa_c</t>
  </si>
  <si>
    <t>icosanoyl-CoA</t>
  </si>
  <si>
    <t>C41H70N7O17P3S1</t>
  </si>
  <si>
    <t>META:CPD-9965</t>
  </si>
  <si>
    <t>CHEBI:15527</t>
  </si>
  <si>
    <t>C02041</t>
  </si>
  <si>
    <t>3081439</t>
  </si>
  <si>
    <t>cpd01393</t>
  </si>
  <si>
    <t>s_2878</t>
  </si>
  <si>
    <t>icoscoa_en</t>
  </si>
  <si>
    <t>s_2861</t>
  </si>
  <si>
    <t>icoscoa_l</t>
  </si>
  <si>
    <t>icoscoa_m</t>
  </si>
  <si>
    <t>icoscoa_rm</t>
  </si>
  <si>
    <t>s_2793</t>
  </si>
  <si>
    <t>icoscoa_x</t>
  </si>
  <si>
    <t>s_2879</t>
  </si>
  <si>
    <t>id3acald_c</t>
  </si>
  <si>
    <t>indol-3-ylacetaldehyde</t>
  </si>
  <si>
    <t>C10H9N1O1</t>
  </si>
  <si>
    <t>META:INDOLE_ACETALDEHYDE</t>
  </si>
  <si>
    <t>CHEBI:18086</t>
  </si>
  <si>
    <t>C00637</t>
  </si>
  <si>
    <t>800</t>
  </si>
  <si>
    <t>cpd00486</t>
  </si>
  <si>
    <t>YMDB00354</t>
  </si>
  <si>
    <t>s_0850</t>
  </si>
  <si>
    <t>id3acald_e</t>
  </si>
  <si>
    <t>s_0851</t>
  </si>
  <si>
    <t>id3acald_m</t>
  </si>
  <si>
    <t>s_0852</t>
  </si>
  <si>
    <t>idp_c</t>
  </si>
  <si>
    <t>IDP</t>
  </si>
  <si>
    <t>C10H11N4O11P2</t>
  </si>
  <si>
    <t>META:IDP</t>
  </si>
  <si>
    <t>CHEBI:58280</t>
  </si>
  <si>
    <t>C00104</t>
  </si>
  <si>
    <t>6831</t>
  </si>
  <si>
    <t>cpd00090</t>
  </si>
  <si>
    <t>YMDB00910</t>
  </si>
  <si>
    <t>s_0846</t>
  </si>
  <si>
    <t>ile__L_c</t>
  </si>
  <si>
    <t>L-isoleucine</t>
  </si>
  <si>
    <t>C6H13N1O2</t>
  </si>
  <si>
    <t>META:ILE</t>
  </si>
  <si>
    <t>CHEBI:17191</t>
  </si>
  <si>
    <t>C00407</t>
  </si>
  <si>
    <t>6306</t>
  </si>
  <si>
    <t>cpd00322</t>
  </si>
  <si>
    <t>YMDB00038</t>
  </si>
  <si>
    <t>s_1016</t>
  </si>
  <si>
    <t>ile__L_e</t>
  </si>
  <si>
    <t>s_1017</t>
  </si>
  <si>
    <t>ile__L_m</t>
  </si>
  <si>
    <t>s_1018</t>
  </si>
  <si>
    <t>ile__L_v</t>
  </si>
  <si>
    <t>s_1019</t>
  </si>
  <si>
    <t>iletrna_c</t>
  </si>
  <si>
    <t>Ile-tRNA(Ile)</t>
  </si>
  <si>
    <t>C6H12NOTrnaile</t>
  </si>
  <si>
    <t>CHEBI:29160</t>
  </si>
  <si>
    <t>C03127</t>
  </si>
  <si>
    <t>cpd12256</t>
  </si>
  <si>
    <t>s_0847</t>
  </si>
  <si>
    <t>iletrna_m</t>
  </si>
  <si>
    <t>s_0848</t>
  </si>
  <si>
    <t>imacp_c</t>
  </si>
  <si>
    <t>3-(imidazol-4-yl)-2-oxopropyl dihydrogen phosphate</t>
  </si>
  <si>
    <t>C6H7N2O5P1</t>
  </si>
  <si>
    <t>META:IMIDAZOLE-ACETOL-P</t>
  </si>
  <si>
    <t>CHEBI:57766</t>
  </si>
  <si>
    <t>C01267</t>
  </si>
  <si>
    <t>792</t>
  </si>
  <si>
    <t>cpd00930</t>
  </si>
  <si>
    <t>YMDB00070</t>
  </si>
  <si>
    <t>s_0207</t>
  </si>
  <si>
    <t>imp_c</t>
  </si>
  <si>
    <t>IMP</t>
  </si>
  <si>
    <t>C10H11N4O8P1</t>
  </si>
  <si>
    <t>META:IMP</t>
  </si>
  <si>
    <t>CHEBI:58053</t>
  </si>
  <si>
    <t>C00130</t>
  </si>
  <si>
    <t>8582</t>
  </si>
  <si>
    <t>cpd00114</t>
  </si>
  <si>
    <t>YMDB00352</t>
  </si>
  <si>
    <t>s_0849</t>
  </si>
  <si>
    <t>ind3ac_c</t>
  </si>
  <si>
    <t>indole-3-acetate</t>
  </si>
  <si>
    <t>C10H8N1O2</t>
  </si>
  <si>
    <t>META:INDOLE_ACETATE_AUXIN</t>
  </si>
  <si>
    <t>CHEBI:30854</t>
  </si>
  <si>
    <t>C00954</t>
  </si>
  <si>
    <t>802</t>
  </si>
  <si>
    <t>cpd00703</t>
  </si>
  <si>
    <t>YMDB00576</t>
  </si>
  <si>
    <t>s_0853</t>
  </si>
  <si>
    <t>ind3ac_m</t>
  </si>
  <si>
    <t>s_0854</t>
  </si>
  <si>
    <t>ind3acnl_c</t>
  </si>
  <si>
    <t>3-Indoleacetonitrile</t>
  </si>
  <si>
    <t>C10H8N2</t>
  </si>
  <si>
    <t>META:INDOLEYL-CPD</t>
  </si>
  <si>
    <t>C02938</t>
  </si>
  <si>
    <t>351795</t>
  </si>
  <si>
    <t>cpd01881</t>
  </si>
  <si>
    <t>ind3eth_c</t>
  </si>
  <si>
    <t>tryptophol</t>
  </si>
  <si>
    <t>C10H11N1O1</t>
  </si>
  <si>
    <t>META:CPD-341</t>
  </si>
  <si>
    <t>CHEBI:17890</t>
  </si>
  <si>
    <t>C00955</t>
  </si>
  <si>
    <t>10685</t>
  </si>
  <si>
    <t>cpd00704</t>
  </si>
  <si>
    <t>YMDB00577</t>
  </si>
  <si>
    <t>s_1529</t>
  </si>
  <si>
    <t>ind3eth_e</t>
  </si>
  <si>
    <t>s_1530</t>
  </si>
  <si>
    <t>ind3eth_m</t>
  </si>
  <si>
    <t>s_1531</t>
  </si>
  <si>
    <t>indpyr_c</t>
  </si>
  <si>
    <t>indole-3-pyruvate</t>
  </si>
  <si>
    <t>C11H8N1O3</t>
  </si>
  <si>
    <t>META:INDOLE_PYRUVATE</t>
  </si>
  <si>
    <t>CHEBI:17640</t>
  </si>
  <si>
    <t>C00331</t>
  </si>
  <si>
    <t>803</t>
  </si>
  <si>
    <t>cpd00278</t>
  </si>
  <si>
    <t>YMDB00169</t>
  </si>
  <si>
    <t>s_0855</t>
  </si>
  <si>
    <t>inoshp_c</t>
  </si>
  <si>
    <t>myo-inositol hexakisphosphate</t>
  </si>
  <si>
    <t>C6H6O24P6</t>
  </si>
  <si>
    <t>META:MI-HEXAKISPHOSPHATE</t>
  </si>
  <si>
    <t>CHEBI:58130</t>
  </si>
  <si>
    <t>C01204</t>
  </si>
  <si>
    <t>890</t>
  </si>
  <si>
    <t>cpd00885</t>
  </si>
  <si>
    <t>YMDB00500</t>
  </si>
  <si>
    <t>s_1158</t>
  </si>
  <si>
    <t>inoshp_n</t>
  </si>
  <si>
    <t>s_1159</t>
  </si>
  <si>
    <t>inoshp_v</t>
  </si>
  <si>
    <t>inost_c</t>
  </si>
  <si>
    <t>myo-inositol</t>
  </si>
  <si>
    <t>META:MYO-INOSITOL</t>
  </si>
  <si>
    <t>CHEBI:17268</t>
  </si>
  <si>
    <t>C00137</t>
  </si>
  <si>
    <t>892</t>
  </si>
  <si>
    <t>cpd00121</t>
  </si>
  <si>
    <t>YMDB00173</t>
  </si>
  <si>
    <t>s_1153</t>
  </si>
  <si>
    <t>inost_e</t>
  </si>
  <si>
    <t>s_1154</t>
  </si>
  <si>
    <t>inost_rm</t>
  </si>
  <si>
    <t>s_3117</t>
  </si>
  <si>
    <t>ins_c</t>
  </si>
  <si>
    <t>inosine</t>
  </si>
  <si>
    <t>C10H12N4O5</t>
  </si>
  <si>
    <t>META:INOSINE</t>
  </si>
  <si>
    <t>CHEBI:17596</t>
  </si>
  <si>
    <t>C00294</t>
  </si>
  <si>
    <t>6021</t>
  </si>
  <si>
    <t>cpd00246</t>
  </si>
  <si>
    <t>YMDB00510</t>
  </si>
  <si>
    <t>s_0856</t>
  </si>
  <si>
    <t>ins_e</t>
  </si>
  <si>
    <t>s_0857</t>
  </si>
  <si>
    <t>ipc_g</t>
  </si>
  <si>
    <t>Inositol-P-ceramide</t>
  </si>
  <si>
    <t>C6H10O8PCer</t>
  </si>
  <si>
    <t>53630484</t>
  </si>
  <si>
    <t>ipc_m</t>
  </si>
  <si>
    <t>ipc_r</t>
  </si>
  <si>
    <t>ipdp_c</t>
  </si>
  <si>
    <t>isopentenyl diphosphate</t>
  </si>
  <si>
    <t>META:DELTA3-ISOPENTENYL-PP</t>
  </si>
  <si>
    <t>CHEBI:128769</t>
  </si>
  <si>
    <t>C00129</t>
  </si>
  <si>
    <t>1195</t>
  </si>
  <si>
    <t>cpd00113</t>
  </si>
  <si>
    <t>YMDB00200</t>
  </si>
  <si>
    <t>s_0943</t>
  </si>
  <si>
    <t>ipdp_l</t>
  </si>
  <si>
    <t>s_0944</t>
  </si>
  <si>
    <t>ipdp_m</t>
  </si>
  <si>
    <t>s_0945</t>
  </si>
  <si>
    <t>itaccoa_m</t>
  </si>
  <si>
    <t>itaconyl-CoA</t>
  </si>
  <si>
    <t>C26H35N7O19P3S1</t>
  </si>
  <si>
    <t>META:CPD-1137</t>
  </si>
  <si>
    <t>CHEBI:57381</t>
  </si>
  <si>
    <t>C00531</t>
  </si>
  <si>
    <t>11966125</t>
  </si>
  <si>
    <t>cpd00416</t>
  </si>
  <si>
    <t>YMDB00717</t>
  </si>
  <si>
    <t>s_0949</t>
  </si>
  <si>
    <t>itacon_m</t>
  </si>
  <si>
    <t>itaconate</t>
  </si>
  <si>
    <t>C5H4O4</t>
  </si>
  <si>
    <t>META:ITACONATE</t>
  </si>
  <si>
    <t>CHEBI:17240</t>
  </si>
  <si>
    <t>C00490</t>
  </si>
  <si>
    <t>811</t>
  </si>
  <si>
    <t>cpd00380</t>
  </si>
  <si>
    <t>YMDB00716</t>
  </si>
  <si>
    <t>s_0946</t>
  </si>
  <si>
    <t>itp_c</t>
  </si>
  <si>
    <t>ITP</t>
  </si>
  <si>
    <t>C10H11N4O14P3</t>
  </si>
  <si>
    <t>META:ITP</t>
  </si>
  <si>
    <t>CHEBI:61402</t>
  </si>
  <si>
    <t>C00081</t>
  </si>
  <si>
    <t>8583</t>
  </si>
  <si>
    <t>cpd00068</t>
  </si>
  <si>
    <t>YMDB00559</t>
  </si>
  <si>
    <t>s_0950</t>
  </si>
  <si>
    <t>ivcoa_m</t>
  </si>
  <si>
    <t>3-isovaleryl-CoA</t>
  </si>
  <si>
    <t>cpd01882</t>
  </si>
  <si>
    <t>k_c</t>
  </si>
  <si>
    <t>Potassium ion</t>
  </si>
  <si>
    <t>K1</t>
  </si>
  <si>
    <t>META:K+</t>
  </si>
  <si>
    <t>CHEBI:26216</t>
  </si>
  <si>
    <t>C00238</t>
  </si>
  <si>
    <t>813</t>
  </si>
  <si>
    <t>cpd00205</t>
  </si>
  <si>
    <t>YMDB16117</t>
  </si>
  <si>
    <t>s_1373</t>
  </si>
  <si>
    <t>k_e</t>
  </si>
  <si>
    <t>s_1374</t>
  </si>
  <si>
    <t>k_m</t>
  </si>
  <si>
    <t>kynate_c</t>
  </si>
  <si>
    <t>kynurenic acid</t>
  </si>
  <si>
    <t>C10H5N1O3</t>
  </si>
  <si>
    <t>META:KYNURENATE</t>
  </si>
  <si>
    <t>CHEBI:18344</t>
  </si>
  <si>
    <t>C01717</t>
  </si>
  <si>
    <t>3845</t>
  </si>
  <si>
    <t>cpd01182</t>
  </si>
  <si>
    <t>YMDB01725</t>
  </si>
  <si>
    <t>s_2763</t>
  </si>
  <si>
    <t>lac__D_c</t>
  </si>
  <si>
    <t>(R)-lactate</t>
  </si>
  <si>
    <t>C3H5O3</t>
  </si>
  <si>
    <t>META:D-LACTATE</t>
  </si>
  <si>
    <t>CHEBI:16004</t>
  </si>
  <si>
    <t>C00256</t>
  </si>
  <si>
    <t>61503</t>
  </si>
  <si>
    <t>cpd00221</t>
  </si>
  <si>
    <t>YMDB00287</t>
  </si>
  <si>
    <t>s_0025</t>
  </si>
  <si>
    <t>lac__D_e</t>
  </si>
  <si>
    <t>s_0026</t>
  </si>
  <si>
    <t>lac__D_m</t>
  </si>
  <si>
    <t>s_0027</t>
  </si>
  <si>
    <t>lac__L_c</t>
  </si>
  <si>
    <t>(S)-lactate</t>
  </si>
  <si>
    <t>META:L-LACTATE</t>
  </si>
  <si>
    <t>CHEBI:16651</t>
  </si>
  <si>
    <t>C00186</t>
  </si>
  <si>
    <t>107689</t>
  </si>
  <si>
    <t>cpd00159</t>
  </si>
  <si>
    <t>YMDB00247</t>
  </si>
  <si>
    <t>s_0063</t>
  </si>
  <si>
    <t>lac__L_e</t>
  </si>
  <si>
    <t>s_0064</t>
  </si>
  <si>
    <t>lac__L_m</t>
  </si>
  <si>
    <t>s_0065</t>
  </si>
  <si>
    <t>lald__L_c</t>
  </si>
  <si>
    <t>(S)-lactaldehyde</t>
  </si>
  <si>
    <t>C3H6O2</t>
  </si>
  <si>
    <t>META:LACTALD</t>
  </si>
  <si>
    <t>CHEBI:18041</t>
  </si>
  <si>
    <t>C00424</t>
  </si>
  <si>
    <t>439231</t>
  </si>
  <si>
    <t>cpd00334</t>
  </si>
  <si>
    <t>YMDB00167</t>
  </si>
  <si>
    <t>s_0062</t>
  </si>
  <si>
    <t>lanost_c</t>
  </si>
  <si>
    <t>lanosterol</t>
  </si>
  <si>
    <t>META:LANOSTEROL</t>
  </si>
  <si>
    <t>CHEBI:16521</t>
  </si>
  <si>
    <t>C01724</t>
  </si>
  <si>
    <t>246983</t>
  </si>
  <si>
    <t>cpd01188</t>
  </si>
  <si>
    <t>YMDB00262</t>
  </si>
  <si>
    <t>s_1059</t>
  </si>
  <si>
    <t>lanost_e</t>
  </si>
  <si>
    <t>s_1061</t>
  </si>
  <si>
    <t>lanost_l</t>
  </si>
  <si>
    <t>s_3665</t>
  </si>
  <si>
    <t>lanost_rm</t>
  </si>
  <si>
    <t>s_3438</t>
  </si>
  <si>
    <t>leu__L_c</t>
  </si>
  <si>
    <t>L-leucine</t>
  </si>
  <si>
    <t>META:LEU</t>
  </si>
  <si>
    <t>CHEBI:15603</t>
  </si>
  <si>
    <t>C00123</t>
  </si>
  <si>
    <t>6106</t>
  </si>
  <si>
    <t>cpd00107</t>
  </si>
  <si>
    <t>YMDB00387</t>
  </si>
  <si>
    <t>s_1021</t>
  </si>
  <si>
    <t>leu__L_e</t>
  </si>
  <si>
    <t>s_1022</t>
  </si>
  <si>
    <t>leu__L_m</t>
  </si>
  <si>
    <t>s_1023</t>
  </si>
  <si>
    <t>leu__L_v</t>
  </si>
  <si>
    <t>s_1024</t>
  </si>
  <si>
    <t>leuktrA4_c</t>
  </si>
  <si>
    <t>leukotriene A4</t>
  </si>
  <si>
    <t>C20H29O3</t>
  </si>
  <si>
    <t>META:CPD-8892</t>
  </si>
  <si>
    <t>CHEBI:57463</t>
  </si>
  <si>
    <t>C00909</t>
  </si>
  <si>
    <t>5280383</t>
  </si>
  <si>
    <t>cpd00675</t>
  </si>
  <si>
    <t>YMDB00264</t>
  </si>
  <si>
    <t>s_1079</t>
  </si>
  <si>
    <t>leuktrA4_n</t>
  </si>
  <si>
    <t>s_1080</t>
  </si>
  <si>
    <t>leuktrB4__6E8Z_c</t>
  </si>
  <si>
    <t>Delta(6)-trans,Delta(8)-cis-leukotriene B4</t>
  </si>
  <si>
    <t>CHEBI:53027</t>
  </si>
  <si>
    <t>9949656</t>
  </si>
  <si>
    <t>YMDB00729</t>
  </si>
  <si>
    <t>s_0608</t>
  </si>
  <si>
    <t>leuktrB4__6E8Z_n</t>
  </si>
  <si>
    <t>s_0609</t>
  </si>
  <si>
    <t>leuktrB4_c</t>
  </si>
  <si>
    <t>leukotriene B4</t>
  </si>
  <si>
    <t>C20H31O4</t>
  </si>
  <si>
    <t>META:6Z8E10E14Z-5S12R-512-DIHYDROXYI</t>
  </si>
  <si>
    <t>CHEBI:57461</t>
  </si>
  <si>
    <t>C02165</t>
  </si>
  <si>
    <t>5280492</t>
  </si>
  <si>
    <t>cpd01464</t>
  </si>
  <si>
    <t>YMDB00730</t>
  </si>
  <si>
    <t>s_1081</t>
  </si>
  <si>
    <t>leuktrB4_n</t>
  </si>
  <si>
    <t>s_1082</t>
  </si>
  <si>
    <t>leutrna_c</t>
  </si>
  <si>
    <t>Leu-tRNA(Leu)</t>
  </si>
  <si>
    <t>C6H12NOTrnaleu</t>
  </si>
  <si>
    <t>CHEBI:16624</t>
  </si>
  <si>
    <t>C02047</t>
  </si>
  <si>
    <t>cpd12003</t>
  </si>
  <si>
    <t>s_1077</t>
  </si>
  <si>
    <t>lgt__S_c</t>
  </si>
  <si>
    <t>(R)-S-lactoylglutathione</t>
  </si>
  <si>
    <t>C13H20N3O8S1</t>
  </si>
  <si>
    <t>META:S-LACTOYL-GLUTATHIONE</t>
  </si>
  <si>
    <t>CHEBI:57474</t>
  </si>
  <si>
    <t>C03451</t>
  </si>
  <si>
    <t>440018</t>
  </si>
  <si>
    <t>cpd02182</t>
  </si>
  <si>
    <t>s_0033</t>
  </si>
  <si>
    <t>lgt__S_m</t>
  </si>
  <si>
    <t>s_0034</t>
  </si>
  <si>
    <t>linocoa_c</t>
  </si>
  <si>
    <t>linoleoyl-CoA</t>
  </si>
  <si>
    <t>C39H62N7O17P3S</t>
  </si>
  <si>
    <t>META:CPD-18</t>
  </si>
  <si>
    <t>C02050</t>
  </si>
  <si>
    <t>5497112</t>
  </si>
  <si>
    <t>cpd01398</t>
  </si>
  <si>
    <t>linocoa_l</t>
  </si>
  <si>
    <t>linocoa_m</t>
  </si>
  <si>
    <t>linocoa_r</t>
  </si>
  <si>
    <t>linocoa_rm</t>
  </si>
  <si>
    <t>linocoa_x</t>
  </si>
  <si>
    <t>linoea_c</t>
  </si>
  <si>
    <t>linoleate</t>
  </si>
  <si>
    <t>C18H31O2</t>
  </si>
  <si>
    <t>C01595</t>
  </si>
  <si>
    <t>5280450</t>
  </si>
  <si>
    <t>cpd01122</t>
  </si>
  <si>
    <t>linoea_en</t>
  </si>
  <si>
    <t>linoea_l</t>
  </si>
  <si>
    <t>linoea_m</t>
  </si>
  <si>
    <t>linoea_mm</t>
  </si>
  <si>
    <t>linoea_rm</t>
  </si>
  <si>
    <t>linoea_x</t>
  </si>
  <si>
    <t>linolen_c</t>
  </si>
  <si>
    <t>linolenate</t>
  </si>
  <si>
    <t>C18H29O2</t>
  </si>
  <si>
    <t>C06427</t>
  </si>
  <si>
    <t>5280934</t>
  </si>
  <si>
    <t>cpd03850</t>
  </si>
  <si>
    <t>linolen_en</t>
  </si>
  <si>
    <t>linolen_l</t>
  </si>
  <si>
    <t>linolen_m</t>
  </si>
  <si>
    <t>linolen_mm</t>
  </si>
  <si>
    <t>linolen_rm</t>
  </si>
  <si>
    <t>linolen_x</t>
  </si>
  <si>
    <t>linolncoa_c</t>
  </si>
  <si>
    <t>linolenoyl-CoA</t>
  </si>
  <si>
    <t>C39H60N7O17P3S</t>
  </si>
  <si>
    <t>META:LINOLENOYL-COA</t>
  </si>
  <si>
    <t>C16162</t>
  </si>
  <si>
    <t>25164091</t>
  </si>
  <si>
    <t>cpd14883</t>
  </si>
  <si>
    <t>linolncoa_l</t>
  </si>
  <si>
    <t>linolncoa_m</t>
  </si>
  <si>
    <t>linolncoa_r</t>
  </si>
  <si>
    <t>linolncoa_rm</t>
  </si>
  <si>
    <t>linolncoa_x</t>
  </si>
  <si>
    <t>lpaf_gen_c</t>
  </si>
  <si>
    <t>1-alkyl-sn-glycero-3-phosphocholine (lyso PAF)</t>
  </si>
  <si>
    <t>C8H20NO6PR</t>
  </si>
  <si>
    <t>C04317</t>
  </si>
  <si>
    <t>cpd02649</t>
  </si>
  <si>
    <t>lpam_m</t>
  </si>
  <si>
    <t>lipoamide</t>
  </si>
  <si>
    <t>C8H15N1O1S2</t>
  </si>
  <si>
    <t>META:LIPOAMIDE</t>
  </si>
  <si>
    <t>CHEBI:17460</t>
  </si>
  <si>
    <t>C00248</t>
  </si>
  <si>
    <t>863</t>
  </si>
  <si>
    <t>cpd00213</t>
  </si>
  <si>
    <t>YMDB00697</t>
  </si>
  <si>
    <t>s_1097</t>
  </si>
  <si>
    <t>lpro_m</t>
  </si>
  <si>
    <t>lipoylprotein</t>
  </si>
  <si>
    <t>Lipoylprotein</t>
  </si>
  <si>
    <t>CHEBI:15804</t>
  </si>
  <si>
    <t>C02051</t>
  </si>
  <si>
    <t>cpd12005</t>
  </si>
  <si>
    <t>s_1098</t>
  </si>
  <si>
    <t>lycop_c</t>
  </si>
  <si>
    <t>Lycopene</t>
  </si>
  <si>
    <t>META:CPD1F-114</t>
  </si>
  <si>
    <t>C05432</t>
  </si>
  <si>
    <t>446925</t>
  </si>
  <si>
    <t>cpd03217</t>
  </si>
  <si>
    <t>lys__L_c</t>
  </si>
  <si>
    <t>L-lysine</t>
  </si>
  <si>
    <t>C6H15N2O2</t>
  </si>
  <si>
    <t>META:LYS</t>
  </si>
  <si>
    <t>CHEBI:32551</t>
  </si>
  <si>
    <t>C00047</t>
  </si>
  <si>
    <t>5962</t>
  </si>
  <si>
    <t>cpd00039</t>
  </si>
  <si>
    <t>YMDB00330</t>
  </si>
  <si>
    <t>s_1025</t>
  </si>
  <si>
    <t>lys__L_e</t>
  </si>
  <si>
    <t>s_1026</t>
  </si>
  <si>
    <t>lys__L_m</t>
  </si>
  <si>
    <t>s_1027</t>
  </si>
  <si>
    <t>lys__L_v</t>
  </si>
  <si>
    <t>s_1028</t>
  </si>
  <si>
    <t>lystrna_c</t>
  </si>
  <si>
    <t>Lys-tRNA(Lys)</t>
  </si>
  <si>
    <t>C6H14N2OTrnalys</t>
  </si>
  <si>
    <t>CHEBI:16047</t>
  </si>
  <si>
    <t>C01931</t>
  </si>
  <si>
    <t>cpd01326</t>
  </si>
  <si>
    <t>s_1099</t>
  </si>
  <si>
    <t>malACP_c</t>
  </si>
  <si>
    <t>malonyl-ACP</t>
  </si>
  <si>
    <t>C3HO3Acp</t>
  </si>
  <si>
    <t>CHEBI:17330</t>
  </si>
  <si>
    <t>C01209</t>
  </si>
  <si>
    <t>cpd11492</t>
  </si>
  <si>
    <t>malACP_m</t>
  </si>
  <si>
    <t>s_0465</t>
  </si>
  <si>
    <t>mal__L_c</t>
  </si>
  <si>
    <t>(S)-malate</t>
  </si>
  <si>
    <t>C4H4O5</t>
  </si>
  <si>
    <t>META:MAL</t>
  </si>
  <si>
    <t>CHEBI:15589</t>
  </si>
  <si>
    <t>C00149</t>
  </si>
  <si>
    <t>222656</t>
  </si>
  <si>
    <t>cpd00130</t>
  </si>
  <si>
    <t>YMDB00280</t>
  </si>
  <si>
    <t>s_0066</t>
  </si>
  <si>
    <t>mal__L_e</t>
  </si>
  <si>
    <t>s_0067</t>
  </si>
  <si>
    <t>mal__L_m</t>
  </si>
  <si>
    <t>s_0068</t>
  </si>
  <si>
    <t>mal__L_x</t>
  </si>
  <si>
    <t>s_0069</t>
  </si>
  <si>
    <t>malcoa_c</t>
  </si>
  <si>
    <t>malonyl-CoA</t>
  </si>
  <si>
    <t>C24H33N7O19P3S1</t>
  </si>
  <si>
    <t>META:MALONYL-COA</t>
  </si>
  <si>
    <t>CHEBI:57384</t>
  </si>
  <si>
    <t>C00083</t>
  </si>
  <si>
    <t>644066</t>
  </si>
  <si>
    <t>cpd00070</t>
  </si>
  <si>
    <t>YMDB00533</t>
  </si>
  <si>
    <t>s_1101</t>
  </si>
  <si>
    <t>malcoa_m</t>
  </si>
  <si>
    <t>s_1104</t>
  </si>
  <si>
    <t>malcoa_rm</t>
  </si>
  <si>
    <t>s_2782</t>
  </si>
  <si>
    <t>malt_c</t>
  </si>
  <si>
    <t>maltose</t>
  </si>
  <si>
    <t>META:MALTOSE</t>
  </si>
  <si>
    <t>CHEBI:17306</t>
  </si>
  <si>
    <t>C00208</t>
  </si>
  <si>
    <t>439186</t>
  </si>
  <si>
    <t>cpd00179</t>
  </si>
  <si>
    <t>YMDB00584</t>
  </si>
  <si>
    <t>s_1105</t>
  </si>
  <si>
    <t>malt_e</t>
  </si>
  <si>
    <t>s_1106</t>
  </si>
  <si>
    <t>man1p_c</t>
  </si>
  <si>
    <t>D-mannose 1-phosphate</t>
  </si>
  <si>
    <t>META:MANNOSE-1P</t>
  </si>
  <si>
    <t>CHEBI:35374</t>
  </si>
  <si>
    <t>C00636</t>
  </si>
  <si>
    <t>439279</t>
  </si>
  <si>
    <t>cpd00485</t>
  </si>
  <si>
    <t>YMDB00386</t>
  </si>
  <si>
    <t>s_0573</t>
  </si>
  <si>
    <t>man6p_c</t>
  </si>
  <si>
    <t>D-mannose 6-phosphate</t>
  </si>
  <si>
    <t>META:Mannose-6-phosphate</t>
  </si>
  <si>
    <t>CHEBI:17369</t>
  </si>
  <si>
    <t>C00275</t>
  </si>
  <si>
    <t>65127</t>
  </si>
  <si>
    <t>cpd00235</t>
  </si>
  <si>
    <t>YMDB00966</t>
  </si>
  <si>
    <t>s_0574</t>
  </si>
  <si>
    <t>man_c</t>
  </si>
  <si>
    <t>D-mannose</t>
  </si>
  <si>
    <t>META:MANNOSE</t>
  </si>
  <si>
    <t>CHEBI:16024</t>
  </si>
  <si>
    <t>C00159</t>
  </si>
  <si>
    <t>18950</t>
  </si>
  <si>
    <t>cpd00138</t>
  </si>
  <si>
    <t>YMDB00894</t>
  </si>
  <si>
    <t>s_0571</t>
  </si>
  <si>
    <t>man_e</t>
  </si>
  <si>
    <t>s_0572</t>
  </si>
  <si>
    <t>man_g</t>
  </si>
  <si>
    <t>manmi1p_m</t>
  </si>
  <si>
    <t>mannose-1D-myo-inositol 1-phosphate</t>
  </si>
  <si>
    <t>C12H21O14P1</t>
  </si>
  <si>
    <t>META:CPD-16385</t>
  </si>
  <si>
    <t>CHEBI:60448</t>
  </si>
  <si>
    <t>49792038</t>
  </si>
  <si>
    <t>s_1112</t>
  </si>
  <si>
    <t>manmi1p_r</t>
  </si>
  <si>
    <t>s_1111</t>
  </si>
  <si>
    <t>mannan14_c</t>
  </si>
  <si>
    <t>1,4-beta-D-Mannan</t>
  </si>
  <si>
    <t>C02492</t>
  </si>
  <si>
    <t>53477899</t>
  </si>
  <si>
    <t>cpd12120</t>
  </si>
  <si>
    <t>mannan_c</t>
  </si>
  <si>
    <t>mannan</t>
  </si>
  <si>
    <t>META:Mannan</t>
  </si>
  <si>
    <t>CHEBI:28808</t>
  </si>
  <si>
    <t>C00464</t>
  </si>
  <si>
    <t>25147451</t>
  </si>
  <si>
    <t>cpd11685</t>
  </si>
  <si>
    <t>s_1107</t>
  </si>
  <si>
    <t>mannan_e</t>
  </si>
  <si>
    <t>mannan_r</t>
  </si>
  <si>
    <t>s_1108</t>
  </si>
  <si>
    <t>mdascb_c</t>
  </si>
  <si>
    <t>monodehydroascorbate</t>
  </si>
  <si>
    <t>META:CPD-318</t>
  </si>
  <si>
    <t>C01041</t>
  </si>
  <si>
    <t>5483640</t>
  </si>
  <si>
    <t>cpd00766</t>
  </si>
  <si>
    <t>mdl__R_x</t>
  </si>
  <si>
    <t>(R)-mandelate</t>
  </si>
  <si>
    <t>C8H7O3</t>
  </si>
  <si>
    <t>C01983</t>
  </si>
  <si>
    <t>11914</t>
  </si>
  <si>
    <t>cpd01357</t>
  </si>
  <si>
    <t>melib_e</t>
  </si>
  <si>
    <t>melibiose</t>
  </si>
  <si>
    <t>META:MELIBIOSE</t>
  </si>
  <si>
    <t>CHEBI:28053</t>
  </si>
  <si>
    <t>C05402</t>
  </si>
  <si>
    <t>440658</t>
  </si>
  <si>
    <t>cpd03198</t>
  </si>
  <si>
    <t>s_3716</t>
  </si>
  <si>
    <t>meoh_c</t>
  </si>
  <si>
    <t>methanol</t>
  </si>
  <si>
    <t>C1H4O1</t>
  </si>
  <si>
    <t>META:METOH</t>
  </si>
  <si>
    <t>C00132</t>
  </si>
  <si>
    <t>887</t>
  </si>
  <si>
    <t>cpd00116</t>
  </si>
  <si>
    <t>mercplac_c</t>
  </si>
  <si>
    <t>3-Mercaptolactate</t>
  </si>
  <si>
    <t>C3H5O3S</t>
  </si>
  <si>
    <t>C05823</t>
  </si>
  <si>
    <t>9833951</t>
  </si>
  <si>
    <t>cpd03455</t>
  </si>
  <si>
    <t>mercppyr_c</t>
  </si>
  <si>
    <t>Mercaptopyruvate</t>
  </si>
  <si>
    <t>C3H3O3S1</t>
  </si>
  <si>
    <t>META:3-MERCAPTO-PYRUVATE</t>
  </si>
  <si>
    <t>C00957</t>
  </si>
  <si>
    <t>98</t>
  </si>
  <si>
    <t>cpd00706</t>
  </si>
  <si>
    <t>met__L_c</t>
  </si>
  <si>
    <t>L-methionine</t>
  </si>
  <si>
    <t>C5H11N1O2S1</t>
  </si>
  <si>
    <t>META:MET</t>
  </si>
  <si>
    <t>CHEBI:16643</t>
  </si>
  <si>
    <t>C00073</t>
  </si>
  <si>
    <t>6137</t>
  </si>
  <si>
    <t>cpd00060</t>
  </si>
  <si>
    <t>YMDB00318</t>
  </si>
  <si>
    <t>s_1029</t>
  </si>
  <si>
    <t>met__L_e</t>
  </si>
  <si>
    <t>s_1030</t>
  </si>
  <si>
    <t>met__L_m</t>
  </si>
  <si>
    <t>s_1031</t>
  </si>
  <si>
    <t>methf_c</t>
  </si>
  <si>
    <t>5,10-methenyl-THF</t>
  </si>
  <si>
    <t>C20H20N7O6</t>
  </si>
  <si>
    <t>META:5-10-METHENYL-THF</t>
  </si>
  <si>
    <t>CHEBI:57455</t>
  </si>
  <si>
    <t>C00445</t>
  </si>
  <si>
    <t>439237</t>
  </si>
  <si>
    <t>cpd00347</t>
  </si>
  <si>
    <t>YMDB00879</t>
  </si>
  <si>
    <t>s_0304</t>
  </si>
  <si>
    <t>methf_m</t>
  </si>
  <si>
    <t>s_0305</t>
  </si>
  <si>
    <t>mettrna_c</t>
  </si>
  <si>
    <t>Met-tRNA(Met)</t>
  </si>
  <si>
    <t>C5H10NOSTrnamet</t>
  </si>
  <si>
    <t>CHEBI:16635</t>
  </si>
  <si>
    <t>C02430</t>
  </si>
  <si>
    <t>cpd12105</t>
  </si>
  <si>
    <t>s_1148</t>
  </si>
  <si>
    <t>mettrna_m</t>
  </si>
  <si>
    <t>s_1149</t>
  </si>
  <si>
    <t>mev__R_c</t>
  </si>
  <si>
    <t>(R)-mevalonate</t>
  </si>
  <si>
    <t>META:MEVALONATE</t>
  </si>
  <si>
    <t>CHEBI:36464</t>
  </si>
  <si>
    <t>C00418</t>
  </si>
  <si>
    <t>439230</t>
  </si>
  <si>
    <t>cpd00332</t>
  </si>
  <si>
    <t>YMDB00707</t>
  </si>
  <si>
    <t>s_0028</t>
  </si>
  <si>
    <t>mev__R_e</t>
  </si>
  <si>
    <t>s_0029</t>
  </si>
  <si>
    <t>mg2_c</t>
  </si>
  <si>
    <t>Magnesium ion</t>
  </si>
  <si>
    <t>MG1</t>
  </si>
  <si>
    <t>META:MG+2</t>
  </si>
  <si>
    <t>C00305</t>
  </si>
  <si>
    <t>888</t>
  </si>
  <si>
    <t>cpd00254</t>
  </si>
  <si>
    <t>mg2_e</t>
  </si>
  <si>
    <t>mhpglu_c</t>
  </si>
  <si>
    <t>5-methyltetrahydropteroyltri-L-glutamic acid</t>
  </si>
  <si>
    <t>C30H35N9O12</t>
  </si>
  <si>
    <t>META:CPD-1302</t>
  </si>
  <si>
    <t>CHEBI:58207</t>
  </si>
  <si>
    <t>C04489</t>
  </si>
  <si>
    <t>16722111</t>
  </si>
  <si>
    <t>cpd02738</t>
  </si>
  <si>
    <t>YMDB00518</t>
  </si>
  <si>
    <t>s_0323</t>
  </si>
  <si>
    <t>mi12456p_v</t>
  </si>
  <si>
    <t>1D-myo-Inositol 1,2,4,5,6-pentakisphosphate</t>
  </si>
  <si>
    <t>C6H12O21P5</t>
  </si>
  <si>
    <t>C04563</t>
  </si>
  <si>
    <t>440388</t>
  </si>
  <si>
    <t>cpd02780</t>
  </si>
  <si>
    <t>mi13456p_c</t>
  </si>
  <si>
    <t>myo-inositol 1,3,4,5,6-pentakisphosphate</t>
  </si>
  <si>
    <t>CHEBI:57733</t>
  </si>
  <si>
    <t>C01284</t>
  </si>
  <si>
    <t>439468</t>
  </si>
  <si>
    <t>cpd00943</t>
  </si>
  <si>
    <t>YMDB00946</t>
  </si>
  <si>
    <t>s_1156</t>
  </si>
  <si>
    <t>mi13456p_n</t>
  </si>
  <si>
    <t>s_1157</t>
  </si>
  <si>
    <t>mi1345p_n</t>
  </si>
  <si>
    <t>1D-myo-inositol 1,3,4,5-tetrakisphosphate</t>
  </si>
  <si>
    <t>C6H8O18P4</t>
  </si>
  <si>
    <t>META:CPD-506</t>
  </si>
  <si>
    <t>CHEBI:57895</t>
  </si>
  <si>
    <t>C01272</t>
  </si>
  <si>
    <t>107758</t>
  </si>
  <si>
    <t>cpd00934</t>
  </si>
  <si>
    <t>YMDB00711</t>
  </si>
  <si>
    <t>s_0123</t>
  </si>
  <si>
    <t>mi1456p_n</t>
  </si>
  <si>
    <t>1D-myo-inositol 1,4,5,6-tetrakisphosphate</t>
  </si>
  <si>
    <t>META:INOSITOL-1456-TETRAKISPHOSPHATE</t>
  </si>
  <si>
    <t>CHEBI:57627</t>
  </si>
  <si>
    <t>C11555</t>
  </si>
  <si>
    <t>443266</t>
  </si>
  <si>
    <t>cpd08377</t>
  </si>
  <si>
    <t>YMDB00006</t>
  </si>
  <si>
    <t>s_0124</t>
  </si>
  <si>
    <t>mi145p_c</t>
  </si>
  <si>
    <t>1D-myo-inositol 1,4,5-trisphosphate</t>
  </si>
  <si>
    <t>C6H9O15P3</t>
  </si>
  <si>
    <t>META:INOSITOL-1-4-5-TRISPHOSPHATE</t>
  </si>
  <si>
    <t>CHEBI:203600</t>
  </si>
  <si>
    <t>C01245</t>
  </si>
  <si>
    <t>439456</t>
  </si>
  <si>
    <t>cpd00916</t>
  </si>
  <si>
    <t>YMDB00291</t>
  </si>
  <si>
    <t>s_3498</t>
  </si>
  <si>
    <t>mi145p_n</t>
  </si>
  <si>
    <t>s_0125</t>
  </si>
  <si>
    <t>mi14p_c</t>
  </si>
  <si>
    <t>Inositol 1,4-bisphosphate</t>
  </si>
  <si>
    <t>C6H12O12P2</t>
  </si>
  <si>
    <t>C01220</t>
  </si>
  <si>
    <t>439444</t>
  </si>
  <si>
    <t>cpd00898</t>
  </si>
  <si>
    <t>mi1p__D_c</t>
  </si>
  <si>
    <t>1D-myo-inositol 1-phosphate</t>
  </si>
  <si>
    <t>META:D-MYO-INOSITOL-1-MONOPHOSPHATE</t>
  </si>
  <si>
    <t>CHEBI:58433</t>
  </si>
  <si>
    <t>C01177</t>
  </si>
  <si>
    <t>107737</t>
  </si>
  <si>
    <t>cpd00867</t>
  </si>
  <si>
    <t>YMDB00714</t>
  </si>
  <si>
    <t>s_0126</t>
  </si>
  <si>
    <t>mi1p__D_r</t>
  </si>
  <si>
    <t>s_0127</t>
  </si>
  <si>
    <t>mi3p__D_m</t>
  </si>
  <si>
    <t>1D-myo-inositol 3-phosphate</t>
  </si>
  <si>
    <t>META:1-L-MYO-INOSITOL-1-P</t>
  </si>
  <si>
    <t>CHEBI:58401</t>
  </si>
  <si>
    <t>C04006</t>
  </si>
  <si>
    <t>440194</t>
  </si>
  <si>
    <t>cpd02484</t>
  </si>
  <si>
    <t>YMDB00715</t>
  </si>
  <si>
    <t>s_0129</t>
  </si>
  <si>
    <t>mi3p__D_r</t>
  </si>
  <si>
    <t>micit_m</t>
  </si>
  <si>
    <t>(2S,3R)-3-hydroxybutane-1,2,3-tricarboxylic acid</t>
  </si>
  <si>
    <t>META:CPD-618</t>
  </si>
  <si>
    <t>CHEBI:57429</t>
  </si>
  <si>
    <t>C04593</t>
  </si>
  <si>
    <t>5459784</t>
  </si>
  <si>
    <t>cpd02799</t>
  </si>
  <si>
    <t>YMDB00535</t>
  </si>
  <si>
    <t>s_0012</t>
  </si>
  <si>
    <t>mip2_m</t>
  </si>
  <si>
    <t>mannose-(1D-myo-inositol 1-phosphate)2</t>
  </si>
  <si>
    <t>C18H31O22P2</t>
  </si>
  <si>
    <t>META:CPD-16384</t>
  </si>
  <si>
    <t>CHEBI:60449</t>
  </si>
  <si>
    <t>49792039</t>
  </si>
  <si>
    <t>s_1110</t>
  </si>
  <si>
    <t>mip2_r</t>
  </si>
  <si>
    <t>mip2c_g</t>
  </si>
  <si>
    <t>Inositol phosphomannosylinositol phosphoceramide</t>
  </si>
  <si>
    <t>C18H30O21P2Cer</t>
  </si>
  <si>
    <t>mip2c_m</t>
  </si>
  <si>
    <t>mip2c_r</t>
  </si>
  <si>
    <t>mipc_g</t>
  </si>
  <si>
    <t>Mannosylinositol phosphorylceramide</t>
  </si>
  <si>
    <t>C12H20O13PCer</t>
  </si>
  <si>
    <t>mipc_m</t>
  </si>
  <si>
    <t>mipc_r</t>
  </si>
  <si>
    <t>mlthf_c</t>
  </si>
  <si>
    <t>5,10-methylenetetrahydrofolate</t>
  </si>
  <si>
    <t>C20H21N7O6</t>
  </si>
  <si>
    <t>META:METHYLENE-THF</t>
  </si>
  <si>
    <t>CHEBI:12071</t>
  </si>
  <si>
    <t>C00143</t>
  </si>
  <si>
    <t>439175</t>
  </si>
  <si>
    <t>cpd00125</t>
  </si>
  <si>
    <t>YMDB00260</t>
  </si>
  <si>
    <t>s_0306</t>
  </si>
  <si>
    <t>mlthf_m</t>
  </si>
  <si>
    <t>s_0307</t>
  </si>
  <si>
    <t>mmet_e</t>
  </si>
  <si>
    <t>S-methyl-L-methionine</t>
  </si>
  <si>
    <t>C6H14N1O2S1</t>
  </si>
  <si>
    <t>META:CPD-397</t>
  </si>
  <si>
    <t>CHEBI:17728</t>
  </si>
  <si>
    <t>C03172</t>
  </si>
  <si>
    <t>145692</t>
  </si>
  <si>
    <t>cpd02027</t>
  </si>
  <si>
    <t>YMDB00347</t>
  </si>
  <si>
    <t>s_1425</t>
  </si>
  <si>
    <t>mmpdol_g</t>
  </si>
  <si>
    <t>alpha-D-mannosyl-beta-D-mannosyldiacetylchitobiosyldiphosphodolichol</t>
  </si>
  <si>
    <t>C43H74N2O27P2</t>
  </si>
  <si>
    <t>CHEBI:28067</t>
  </si>
  <si>
    <t>C05861</t>
  </si>
  <si>
    <t>24892766</t>
  </si>
  <si>
    <t>cpd12790</t>
  </si>
  <si>
    <t>YMDB00581</t>
  </si>
  <si>
    <t>s_0414</t>
  </si>
  <si>
    <t>mn2_c</t>
  </si>
  <si>
    <t>Manganese(II) ion</t>
  </si>
  <si>
    <t>MN1</t>
  </si>
  <si>
    <t>META:MN+2</t>
  </si>
  <si>
    <t>C00034</t>
  </si>
  <si>
    <t>23930</t>
  </si>
  <si>
    <t>cpd00030</t>
  </si>
  <si>
    <t>mn2_e</t>
  </si>
  <si>
    <t>mobd_c</t>
  </si>
  <si>
    <t>Molybdate</t>
  </si>
  <si>
    <t>O4MO1</t>
  </si>
  <si>
    <t>META:CPD-3</t>
  </si>
  <si>
    <t>C06232</t>
  </si>
  <si>
    <t>82208</t>
  </si>
  <si>
    <t>cpd11574</t>
  </si>
  <si>
    <t>mobd_e</t>
  </si>
  <si>
    <t>mpdol_c</t>
  </si>
  <si>
    <t>beta-D-mannosyldiacetylchitobiosyldiphosphodolichol</t>
  </si>
  <si>
    <t>C37H64N2O22P2</t>
  </si>
  <si>
    <t>CHEBI:18396</t>
  </si>
  <si>
    <t>C05860</t>
  </si>
  <si>
    <t>24892765</t>
  </si>
  <si>
    <t>cpd12789</t>
  </si>
  <si>
    <t>YMDB00935</t>
  </si>
  <si>
    <t>s_0443</t>
  </si>
  <si>
    <t>mpdol_g</t>
  </si>
  <si>
    <t>s_0444</t>
  </si>
  <si>
    <t>mstgcys_c</t>
  </si>
  <si>
    <t>O-methylsterigmatocystin</t>
  </si>
  <si>
    <t>C19H14O6</t>
  </si>
  <si>
    <t>META:CPD-7157</t>
  </si>
  <si>
    <t>C03686</t>
  </si>
  <si>
    <t>104940</t>
  </si>
  <si>
    <t>cpd02317</t>
  </si>
  <si>
    <t>mthgxl_c</t>
  </si>
  <si>
    <t>methylglyoxal</t>
  </si>
  <si>
    <t>C3H4O2</t>
  </si>
  <si>
    <t>META:METHYL-GLYOXAL</t>
  </si>
  <si>
    <t>CHEBI:17158</t>
  </si>
  <si>
    <t>C00546</t>
  </si>
  <si>
    <t>880</t>
  </si>
  <si>
    <t>cpd00428</t>
  </si>
  <si>
    <t>YMDB00170</t>
  </si>
  <si>
    <t>s_1151</t>
  </si>
  <si>
    <t>mucl_c</t>
  </si>
  <si>
    <t>(+)-muconolactone</t>
  </si>
  <si>
    <t>C6H5O4</t>
  </si>
  <si>
    <t>C14610</t>
  </si>
  <si>
    <t>10931527</t>
  </si>
  <si>
    <t>cpd19162</t>
  </si>
  <si>
    <t>mucl_e</t>
  </si>
  <si>
    <t>muco_c</t>
  </si>
  <si>
    <t>cis,cis-muconate</t>
  </si>
  <si>
    <t>C6H4O4</t>
  </si>
  <si>
    <t>C02480</t>
  </si>
  <si>
    <t>5280518</t>
  </si>
  <si>
    <t>cpd01630</t>
  </si>
  <si>
    <t>muco_e</t>
  </si>
  <si>
    <t>myrsACP_c</t>
  </si>
  <si>
    <t>Myristoyl-ACP</t>
  </si>
  <si>
    <t>C14H26OAcp</t>
  </si>
  <si>
    <t>C05761</t>
  </si>
  <si>
    <t>cpd11466</t>
  </si>
  <si>
    <t>na1_c</t>
  </si>
  <si>
    <t>sodium</t>
  </si>
  <si>
    <t>NA1</t>
  </si>
  <si>
    <t>META:NA+</t>
  </si>
  <si>
    <t>CHEBI:26708</t>
  </si>
  <si>
    <t>C01330</t>
  </si>
  <si>
    <t>923</t>
  </si>
  <si>
    <t>cpd00971</t>
  </si>
  <si>
    <t>YMDB00020</t>
  </si>
  <si>
    <t>s_1437</t>
  </si>
  <si>
    <t>na1_e</t>
  </si>
  <si>
    <t>s_1438</t>
  </si>
  <si>
    <t>nac_c</t>
  </si>
  <si>
    <t>nicotinate</t>
  </si>
  <si>
    <t>C6H4N1O2</t>
  </si>
  <si>
    <t>META:NIACINE</t>
  </si>
  <si>
    <t>CHEBI:32544</t>
  </si>
  <si>
    <t>C00253</t>
  </si>
  <si>
    <t>938</t>
  </si>
  <si>
    <t>cpd00218</t>
  </si>
  <si>
    <t>YMDB00224</t>
  </si>
  <si>
    <t>s_1219</t>
  </si>
  <si>
    <t>nac_e</t>
  </si>
  <si>
    <t>s_1220</t>
  </si>
  <si>
    <t>nac_m</t>
  </si>
  <si>
    <t>s_1221</t>
  </si>
  <si>
    <t>nad_c</t>
  </si>
  <si>
    <t>NAD</t>
  </si>
  <si>
    <t>C21H26N7O14P2</t>
  </si>
  <si>
    <t>META:NAD</t>
  </si>
  <si>
    <t>CHEBI:57540</t>
  </si>
  <si>
    <t>C00003</t>
  </si>
  <si>
    <t>5893</t>
  </si>
  <si>
    <t>cpd00003</t>
  </si>
  <si>
    <t>YMDB00110</t>
  </si>
  <si>
    <t>s_1198</t>
  </si>
  <si>
    <t>nad_e</t>
  </si>
  <si>
    <t>nad_m</t>
  </si>
  <si>
    <t>s_1200</t>
  </si>
  <si>
    <t>nad_n</t>
  </si>
  <si>
    <t>s_1201</t>
  </si>
  <si>
    <t>nad_r</t>
  </si>
  <si>
    <t>s_1199</t>
  </si>
  <si>
    <t>nad_rm</t>
  </si>
  <si>
    <t>s_2820</t>
  </si>
  <si>
    <t>nad_x</t>
  </si>
  <si>
    <t>s_1202</t>
  </si>
  <si>
    <t>nadh_c</t>
  </si>
  <si>
    <t>NADH</t>
  </si>
  <si>
    <t>C21H27N7O14P2</t>
  </si>
  <si>
    <t>META:NADH</t>
  </si>
  <si>
    <t>CHEBI:57945</t>
  </si>
  <si>
    <t>C00004</t>
  </si>
  <si>
    <t>439153</t>
  </si>
  <si>
    <t>cpd00004</t>
  </si>
  <si>
    <t>YMDB00143</t>
  </si>
  <si>
    <t>s_1203</t>
  </si>
  <si>
    <t>nadh_m</t>
  </si>
  <si>
    <t>s_1205</t>
  </si>
  <si>
    <t>nadh_r</t>
  </si>
  <si>
    <t>s_1204</t>
  </si>
  <si>
    <t>nadh_rm</t>
  </si>
  <si>
    <t>s_2818</t>
  </si>
  <si>
    <t>nadh_x</t>
  </si>
  <si>
    <t>s_1206</t>
  </si>
  <si>
    <t>nadp_c</t>
  </si>
  <si>
    <t>NADP(+)</t>
  </si>
  <si>
    <t>C21H25N7O17P3</t>
  </si>
  <si>
    <t>META:NADP</t>
  </si>
  <si>
    <t>CHEBI:58349</t>
  </si>
  <si>
    <t>C00006</t>
  </si>
  <si>
    <t>5886</t>
  </si>
  <si>
    <t>cpd00006</t>
  </si>
  <si>
    <t>YMDB00427</t>
  </si>
  <si>
    <t>s_1207</t>
  </si>
  <si>
    <t>nadp_e</t>
  </si>
  <si>
    <t>nadp_l</t>
  </si>
  <si>
    <t>s_2953</t>
  </si>
  <si>
    <t>nadp_m</t>
  </si>
  <si>
    <t>s_1210</t>
  </si>
  <si>
    <t>nadp_r</t>
  </si>
  <si>
    <t>s_1208</t>
  </si>
  <si>
    <t>nadp_rm</t>
  </si>
  <si>
    <t>s_2800</t>
  </si>
  <si>
    <t>nadp_x</t>
  </si>
  <si>
    <t>s_1211</t>
  </si>
  <si>
    <t>nadph_c</t>
  </si>
  <si>
    <t>NADPH</t>
  </si>
  <si>
    <t>C21H26N7O17P3</t>
  </si>
  <si>
    <t>META:NADPH</t>
  </si>
  <si>
    <t>CHEBI:57783</t>
  </si>
  <si>
    <t>C00005</t>
  </si>
  <si>
    <t>5884</t>
  </si>
  <si>
    <t>cpd00005</t>
  </si>
  <si>
    <t>YMDB00426</t>
  </si>
  <si>
    <t>s_1212</t>
  </si>
  <si>
    <t>nadph_l</t>
  </si>
  <si>
    <t>s_2952</t>
  </si>
  <si>
    <t>nadph_m</t>
  </si>
  <si>
    <t>s_1214</t>
  </si>
  <si>
    <t>nadph_r</t>
  </si>
  <si>
    <t>s_1213</t>
  </si>
  <si>
    <t>nadph_rm</t>
  </si>
  <si>
    <t>s_2799</t>
  </si>
  <si>
    <t>nadph_x</t>
  </si>
  <si>
    <t>s_1215</t>
  </si>
  <si>
    <t>ncam_c</t>
  </si>
  <si>
    <t>nicotinamide</t>
  </si>
  <si>
    <t>C6H6N2O1</t>
  </si>
  <si>
    <t>META:NIACINAMIDE</t>
  </si>
  <si>
    <t>CHEBI:17154</t>
  </si>
  <si>
    <t>C00153</t>
  </si>
  <si>
    <t>936</t>
  </si>
  <si>
    <t>cpd00133</t>
  </si>
  <si>
    <t>YMDB00274</t>
  </si>
  <si>
    <t>s_1216</t>
  </si>
  <si>
    <t>ncam_n</t>
  </si>
  <si>
    <t>s_1217</t>
  </si>
  <si>
    <t>neursp_c</t>
  </si>
  <si>
    <t>all-trans-neurosporene</t>
  </si>
  <si>
    <t>C40H58</t>
  </si>
  <si>
    <t>META:NEUROSPORENE</t>
  </si>
  <si>
    <t>C05431</t>
  </si>
  <si>
    <t>5280789</t>
  </si>
  <si>
    <t>cpd03216</t>
  </si>
  <si>
    <t>nh4_c</t>
  </si>
  <si>
    <t>ammonium</t>
  </si>
  <si>
    <t>H4N1</t>
  </si>
  <si>
    <t>META:AMMONIUM</t>
  </si>
  <si>
    <t>CHEBI:28938</t>
  </si>
  <si>
    <t>C00014</t>
  </si>
  <si>
    <t>222</t>
  </si>
  <si>
    <t>cpd00013</t>
  </si>
  <si>
    <t>YMDB00423</t>
  </si>
  <si>
    <t>s_0419</t>
  </si>
  <si>
    <t>nh4_e</t>
  </si>
  <si>
    <t>s_0420</t>
  </si>
  <si>
    <t>nh4_m</t>
  </si>
  <si>
    <t>s_0421</t>
  </si>
  <si>
    <t>nh4_x</t>
  </si>
  <si>
    <t>ni2_c</t>
  </si>
  <si>
    <t>Nickel(II) ion</t>
  </si>
  <si>
    <t>NI1</t>
  </si>
  <si>
    <t>META:NI+2</t>
  </si>
  <si>
    <t>C19609</t>
  </si>
  <si>
    <t>934</t>
  </si>
  <si>
    <t>cpd20862</t>
  </si>
  <si>
    <t>ni2_e</t>
  </si>
  <si>
    <t>nicrnt_c</t>
  </si>
  <si>
    <t>nicotinic acid D-ribonucleotide</t>
  </si>
  <si>
    <t>C11H12N1O9P1</t>
  </si>
  <si>
    <t>META:NICOTINATE_NUCLEOTIDE</t>
  </si>
  <si>
    <t>CHEBI:57502</t>
  </si>
  <si>
    <t>C01185</t>
  </si>
  <si>
    <t>121992</t>
  </si>
  <si>
    <t>cpd00873</t>
  </si>
  <si>
    <t>YMDB00741</t>
  </si>
  <si>
    <t>s_1222</t>
  </si>
  <si>
    <t>nicrnt_m</t>
  </si>
  <si>
    <t>s_1223</t>
  </si>
  <si>
    <t>nmn_c</t>
  </si>
  <si>
    <t>NMN</t>
  </si>
  <si>
    <t>C11H14N2O8P1</t>
  </si>
  <si>
    <t>META:NICOTINAMIDE_NUCLEOTIDE</t>
  </si>
  <si>
    <t>CHEBI:14649</t>
  </si>
  <si>
    <t>C00455</t>
  </si>
  <si>
    <t>14180</t>
  </si>
  <si>
    <t>cpd00355</t>
  </si>
  <si>
    <t>YMDB00138</t>
  </si>
  <si>
    <t>s_1224</t>
  </si>
  <si>
    <t>nmn_e</t>
  </si>
  <si>
    <t>s_1225</t>
  </si>
  <si>
    <t>nmn_n</t>
  </si>
  <si>
    <t>s_1227</t>
  </si>
  <si>
    <t>nmn_x</t>
  </si>
  <si>
    <t>s_1228</t>
  </si>
  <si>
    <t>no2_c</t>
  </si>
  <si>
    <t>Nitrite</t>
  </si>
  <si>
    <t>N1O2</t>
  </si>
  <si>
    <t>META:NITRITE</t>
  </si>
  <si>
    <t>C00088</t>
  </si>
  <si>
    <t>24529</t>
  </si>
  <si>
    <t>cpd00075</t>
  </si>
  <si>
    <t>no3_c</t>
  </si>
  <si>
    <t>Nitrate</t>
  </si>
  <si>
    <t>H1N1O3</t>
  </si>
  <si>
    <t>META:CPD-15028</t>
  </si>
  <si>
    <t>C00244</t>
  </si>
  <si>
    <t>944</t>
  </si>
  <si>
    <t>cpd00209</t>
  </si>
  <si>
    <t>no3_e</t>
  </si>
  <si>
    <t>norslrn_c</t>
  </si>
  <si>
    <t>hexanoyl-1,3,6,8-tetrahydroxy-anthraquinone</t>
  </si>
  <si>
    <t>C20H16O7</t>
  </si>
  <si>
    <t>META:CPD-10162</t>
  </si>
  <si>
    <t>25201337</t>
  </si>
  <si>
    <t>cpd22582</t>
  </si>
  <si>
    <t>o2_c</t>
  </si>
  <si>
    <t>oxygen</t>
  </si>
  <si>
    <t>O2</t>
  </si>
  <si>
    <t>META:OXYGEN-MOLECULE</t>
  </si>
  <si>
    <t>CHEBI:15379</t>
  </si>
  <si>
    <t>C00007</t>
  </si>
  <si>
    <t>977</t>
  </si>
  <si>
    <t>cpd00007</t>
  </si>
  <si>
    <t>YMDB00900</t>
  </si>
  <si>
    <t>s_1275</t>
  </si>
  <si>
    <t>o2_e</t>
  </si>
  <si>
    <t>s_1277</t>
  </si>
  <si>
    <t>o2_m</t>
  </si>
  <si>
    <t>s_1278</t>
  </si>
  <si>
    <t>o2_r</t>
  </si>
  <si>
    <t>s_1276</t>
  </si>
  <si>
    <t>o2_rm</t>
  </si>
  <si>
    <t>s_2817</t>
  </si>
  <si>
    <t>o2_x</t>
  </si>
  <si>
    <t>s_1279</t>
  </si>
  <si>
    <t>oaa_c</t>
  </si>
  <si>
    <t>oxaloacetate</t>
  </si>
  <si>
    <t>C4H2O5</t>
  </si>
  <si>
    <t>META:OXALACETIC_ACID</t>
  </si>
  <si>
    <t>CHEBI:16452</t>
  </si>
  <si>
    <t>C00036</t>
  </si>
  <si>
    <t>970</t>
  </si>
  <si>
    <t>cpd00032</t>
  </si>
  <si>
    <t>YMDB00235</t>
  </si>
  <si>
    <t>s_1271</t>
  </si>
  <si>
    <t>oaa_e</t>
  </si>
  <si>
    <t>s_1272</t>
  </si>
  <si>
    <t>oaa_m</t>
  </si>
  <si>
    <t>s_1273</t>
  </si>
  <si>
    <t>oaa_x</t>
  </si>
  <si>
    <t>s_1274</t>
  </si>
  <si>
    <t>trans-oct-2-enoyl-CoA</t>
  </si>
  <si>
    <t>C29H44N7O17P3S1</t>
  </si>
  <si>
    <t>META:CPD0-2108</t>
  </si>
  <si>
    <t>11966175</t>
  </si>
  <si>
    <t>cpd03130</t>
  </si>
  <si>
    <t>oc2coa_m</t>
  </si>
  <si>
    <t>oc2coa_x</t>
  </si>
  <si>
    <t>s_2888</t>
  </si>
  <si>
    <t>ocACP_c</t>
  </si>
  <si>
    <t>octanoyl-ACP</t>
  </si>
  <si>
    <t>C8H14OAcp</t>
  </si>
  <si>
    <t>CHEBI:7725</t>
  </si>
  <si>
    <t>C05752</t>
  </si>
  <si>
    <t>cpd11470</t>
  </si>
  <si>
    <t>ocACP_m</t>
  </si>
  <si>
    <t>s_1254</t>
  </si>
  <si>
    <t>occoa_c</t>
  </si>
  <si>
    <t>octanoyl-CoA</t>
  </si>
  <si>
    <t>C29H46N7O17P3S1</t>
  </si>
  <si>
    <t>META:CPD-196</t>
  </si>
  <si>
    <t>CHEBI:57386</t>
  </si>
  <si>
    <t>C01944</t>
  </si>
  <si>
    <t>445344</t>
  </si>
  <si>
    <t>cpd01335</t>
  </si>
  <si>
    <t>YMDB00531</t>
  </si>
  <si>
    <t>occoa_m</t>
  </si>
  <si>
    <t>occoa_x</t>
  </si>
  <si>
    <t>s_1258</t>
  </si>
  <si>
    <t>ocdcaACP_c</t>
  </si>
  <si>
    <t>Stearoyl-[acyl-carrier protein]</t>
  </si>
  <si>
    <t>C18H34OAcp</t>
  </si>
  <si>
    <t>C04088</t>
  </si>
  <si>
    <t>cpd12458</t>
  </si>
  <si>
    <t>ocdca_c</t>
  </si>
  <si>
    <t>stearate</t>
  </si>
  <si>
    <t>C18H35O2</t>
  </si>
  <si>
    <t>META:STEARIC_ACID</t>
  </si>
  <si>
    <t>CHEBI:25629</t>
  </si>
  <si>
    <t>C01530</t>
  </si>
  <si>
    <t>5281</t>
  </si>
  <si>
    <t>cpd01080</t>
  </si>
  <si>
    <t>YMDB00682</t>
  </si>
  <si>
    <t>s_1449</t>
  </si>
  <si>
    <t>ocdca_e</t>
  </si>
  <si>
    <t>s_1450</t>
  </si>
  <si>
    <t>ocdca_en</t>
  </si>
  <si>
    <t>s_3464</t>
  </si>
  <si>
    <t>ocdca_l</t>
  </si>
  <si>
    <t>s_2850</t>
  </si>
  <si>
    <t>ocdca_m</t>
  </si>
  <si>
    <t>ocdca_mm</t>
  </si>
  <si>
    <t>s_3277</t>
  </si>
  <si>
    <t>ocdca_rm</t>
  </si>
  <si>
    <t>s_2838</t>
  </si>
  <si>
    <t>ocdca_x</t>
  </si>
  <si>
    <t>s_1451</t>
  </si>
  <si>
    <t>ocdcea_c</t>
  </si>
  <si>
    <t>oleate</t>
  </si>
  <si>
    <t>C18H33O2</t>
  </si>
  <si>
    <t>META:OLEATE-CPD</t>
  </si>
  <si>
    <t>CHEBI:30823</t>
  </si>
  <si>
    <t>C00712</t>
  </si>
  <si>
    <t>445639</t>
  </si>
  <si>
    <t>cpd00536</t>
  </si>
  <si>
    <t>YMDB00131</t>
  </si>
  <si>
    <t>s_1260</t>
  </si>
  <si>
    <t>ocdcea_e</t>
  </si>
  <si>
    <t>s_2826</t>
  </si>
  <si>
    <t>ocdcea_en</t>
  </si>
  <si>
    <t>s_3459</t>
  </si>
  <si>
    <t>ocdcea_l</t>
  </si>
  <si>
    <t>s_2852</t>
  </si>
  <si>
    <t>ocdcea_m</t>
  </si>
  <si>
    <t>s_3677</t>
  </si>
  <si>
    <t>ocdcea_mm</t>
  </si>
  <si>
    <t>ocdcea_rm</t>
  </si>
  <si>
    <t>s_2839</t>
  </si>
  <si>
    <t>ocdcea_x</t>
  </si>
  <si>
    <t>s_2855</t>
  </si>
  <si>
    <t>octa_c</t>
  </si>
  <si>
    <t>octanoate</t>
  </si>
  <si>
    <t>C8H15O2</t>
  </si>
  <si>
    <t>META:CPD-195</t>
  </si>
  <si>
    <t>CHEBI:25646</t>
  </si>
  <si>
    <t>C06423</t>
  </si>
  <si>
    <t>379</t>
  </si>
  <si>
    <t>cpd03846</t>
  </si>
  <si>
    <t>YMDB00676</t>
  </si>
  <si>
    <t>s_1248</t>
  </si>
  <si>
    <t>octa_e</t>
  </si>
  <si>
    <t>s_1250</t>
  </si>
  <si>
    <t>octa_x</t>
  </si>
  <si>
    <t>s_1253</t>
  </si>
  <si>
    <t>od29coa_m</t>
  </si>
  <si>
    <t>trans-2,cis-9-octadecadienoyl-CoA</t>
  </si>
  <si>
    <t>od29coa_x</t>
  </si>
  <si>
    <t>s_2897</t>
  </si>
  <si>
    <t>od2coa_m</t>
  </si>
  <si>
    <t>trans-octadec-2-enoyl-CoA</t>
  </si>
  <si>
    <t>C39H64N7O17P3S1</t>
  </si>
  <si>
    <t>META:CPD-10262</t>
  </si>
  <si>
    <t>CHEBI:50570</t>
  </si>
  <si>
    <t>C16218</t>
  </si>
  <si>
    <t>24906330</t>
  </si>
  <si>
    <t>cpd14937</t>
  </si>
  <si>
    <t>YMDB00470</t>
  </si>
  <si>
    <t>od2coa_x</t>
  </si>
  <si>
    <t>s_1516</t>
  </si>
  <si>
    <t>odecoa_c</t>
  </si>
  <si>
    <t>oleoyl-CoA</t>
  </si>
  <si>
    <t>META:OLEOYL-COA</t>
  </si>
  <si>
    <t>CHEBI:57387</t>
  </si>
  <si>
    <t>C00510</t>
  </si>
  <si>
    <t>5497111</t>
  </si>
  <si>
    <t>cpd00399</t>
  </si>
  <si>
    <t>YMDB00539</t>
  </si>
  <si>
    <t>s_1262</t>
  </si>
  <si>
    <t>odecoa_l</t>
  </si>
  <si>
    <t>s_2853</t>
  </si>
  <si>
    <t>odecoa_m</t>
  </si>
  <si>
    <t>odecoa_mm</t>
  </si>
  <si>
    <t>s_3322</t>
  </si>
  <si>
    <t>odecoa_r</t>
  </si>
  <si>
    <t>odecoa_rm</t>
  </si>
  <si>
    <t>s_2821</t>
  </si>
  <si>
    <t>odecoa_x</t>
  </si>
  <si>
    <t>s_1265</t>
  </si>
  <si>
    <t>oglycanSC_g</t>
  </si>
  <si>
    <t>O-Glycan of S. cerevisiae</t>
  </si>
  <si>
    <t>C30H50O25</t>
  </si>
  <si>
    <t>orn__D_x</t>
  </si>
  <si>
    <t>D-ornithine</t>
  </si>
  <si>
    <t>C5H13N2O2</t>
  </si>
  <si>
    <t>C00515</t>
  </si>
  <si>
    <t>71082</t>
  </si>
  <si>
    <t>cpd00404</t>
  </si>
  <si>
    <t>orn__L_c</t>
  </si>
  <si>
    <t>L-ornithine</t>
  </si>
  <si>
    <t>C00077</t>
  </si>
  <si>
    <t>6262</t>
  </si>
  <si>
    <t>cpd00064</t>
  </si>
  <si>
    <t>orn_c</t>
  </si>
  <si>
    <t>ornithine</t>
  </si>
  <si>
    <t>META:25-DIAMINOPENTANOATE</t>
  </si>
  <si>
    <t>CHEBI:46912</t>
  </si>
  <si>
    <t>C01602</t>
  </si>
  <si>
    <t>389</t>
  </si>
  <si>
    <t>cpd19016</t>
  </si>
  <si>
    <t>YMDB00353</t>
  </si>
  <si>
    <t>s_1266</t>
  </si>
  <si>
    <t>orn_e</t>
  </si>
  <si>
    <t>s_1267</t>
  </si>
  <si>
    <t>orn_m</t>
  </si>
  <si>
    <t>s_1268</t>
  </si>
  <si>
    <t>orot5p_c</t>
  </si>
  <si>
    <t>orotidine 5'-(dihydrogen phosphate)</t>
  </si>
  <si>
    <t>C10H10N2O11P1</t>
  </si>
  <si>
    <t>META:OROTIDINE-5-PHOSPHATE</t>
  </si>
  <si>
    <t>CHEBI:57538</t>
  </si>
  <si>
    <t>C01103</t>
  </si>
  <si>
    <t>160617</t>
  </si>
  <si>
    <t>cpd00810</t>
  </si>
  <si>
    <t>YMDB00025</t>
  </si>
  <si>
    <t>s_1270</t>
  </si>
  <si>
    <t>orot_c</t>
  </si>
  <si>
    <t>orotate</t>
  </si>
  <si>
    <t>C5H3N2O4</t>
  </si>
  <si>
    <t>META:OROTATE</t>
  </si>
  <si>
    <t>CHEBI:30839</t>
  </si>
  <si>
    <t>C00295</t>
  </si>
  <si>
    <t>967</t>
  </si>
  <si>
    <t>cpd00247</t>
  </si>
  <si>
    <t>YMDB00405</t>
  </si>
  <si>
    <t>s_1269</t>
  </si>
  <si>
    <t>oxadpcoa_m</t>
  </si>
  <si>
    <t>3-Oxoadipyl-CoA</t>
  </si>
  <si>
    <t>C27H38N7O20P3S</t>
  </si>
  <si>
    <t>C02232</t>
  </si>
  <si>
    <t>9543153</t>
  </si>
  <si>
    <t>cpd01507</t>
  </si>
  <si>
    <t>pa_en</t>
  </si>
  <si>
    <t>Phosphatidate</t>
  </si>
  <si>
    <t>C3H5O6PAcyl2</t>
  </si>
  <si>
    <t>pa_gm</t>
  </si>
  <si>
    <t>pa_l</t>
  </si>
  <si>
    <t>pa_mm</t>
  </si>
  <si>
    <t>pa_rm</t>
  </si>
  <si>
    <t>pa_vm</t>
  </si>
  <si>
    <t>pac_c</t>
  </si>
  <si>
    <t>phenylacetate</t>
  </si>
  <si>
    <t>C8H7O2</t>
  </si>
  <si>
    <t>META:PHENYLACETATE</t>
  </si>
  <si>
    <t>C07086</t>
  </si>
  <si>
    <t>999</t>
  </si>
  <si>
    <t>cpd19069</t>
  </si>
  <si>
    <t>pac_x</t>
  </si>
  <si>
    <t>pacald_c</t>
  </si>
  <si>
    <t>phenylacetaldehyde</t>
  </si>
  <si>
    <t>META:PHENYLACETALDEHYDE</t>
  </si>
  <si>
    <t>CHEBI:16424</t>
  </si>
  <si>
    <t>C00601</t>
  </si>
  <si>
    <t>998</t>
  </si>
  <si>
    <t>cpd00464</t>
  </si>
  <si>
    <t>YMDB00116</t>
  </si>
  <si>
    <t>s_1318</t>
  </si>
  <si>
    <t>pacald_e</t>
  </si>
  <si>
    <t>s_1319</t>
  </si>
  <si>
    <t>pacald_m</t>
  </si>
  <si>
    <t>s_1320</t>
  </si>
  <si>
    <t>pad_c</t>
  </si>
  <si>
    <t>2-Phenylacetamide</t>
  </si>
  <si>
    <t>C8H9N1O1</t>
  </si>
  <si>
    <t>META:CPD-238</t>
  </si>
  <si>
    <t>C02505</t>
  </si>
  <si>
    <t>7680</t>
  </si>
  <si>
    <t>cpd01647</t>
  </si>
  <si>
    <t>paf_gen_c</t>
  </si>
  <si>
    <t>2-acetyl-1-alkyl-sn-glycero-3-phosphocholine (PAF)</t>
  </si>
  <si>
    <t>C10H22NO7PR</t>
  </si>
  <si>
    <t>C04598</t>
  </si>
  <si>
    <t>cpd02803</t>
  </si>
  <si>
    <t>pail35p_c</t>
  </si>
  <si>
    <t>1-Phosphatidyl-1D-myo-inositol 3,5-bisphosphate</t>
  </si>
  <si>
    <t>C9H14O17P3Acyl2</t>
  </si>
  <si>
    <t>C11556</t>
  </si>
  <si>
    <t>cpd13384</t>
  </si>
  <si>
    <t>pail35p_en</t>
  </si>
  <si>
    <t>pail35p_vm</t>
  </si>
  <si>
    <t>pail3p_c</t>
  </si>
  <si>
    <t>1-Phosphatidyl-1D-myo-inositol 3-phosphate</t>
  </si>
  <si>
    <t>C9H15O14P2Acyl2</t>
  </si>
  <si>
    <t>C04549</t>
  </si>
  <si>
    <t>6857403</t>
  </si>
  <si>
    <t>cpd12572</t>
  </si>
  <si>
    <t>pail3p_en</t>
  </si>
  <si>
    <t>pail3p_gm</t>
  </si>
  <si>
    <t>pail3p_rm</t>
  </si>
  <si>
    <t>pail3p_vm</t>
  </si>
  <si>
    <t>pail45p_c</t>
  </si>
  <si>
    <t>1-Phosphatidyl-1D-myo-inositol 4,5-bisphosphate</t>
  </si>
  <si>
    <t>C04637</t>
  </si>
  <si>
    <t>cpd12582</t>
  </si>
  <si>
    <t>pail45p_en</t>
  </si>
  <si>
    <t>pail45p_n</t>
  </si>
  <si>
    <t>pail45p_rm</t>
  </si>
  <si>
    <t>pail4p_c</t>
  </si>
  <si>
    <t>1-Phosphatidyl-1D-myo-inositol 4-phosphate</t>
  </si>
  <si>
    <t>C01277</t>
  </si>
  <si>
    <t>cpd11837</t>
  </si>
  <si>
    <t>pail4p_en</t>
  </si>
  <si>
    <t>pail4p_gm</t>
  </si>
  <si>
    <t>pail4p_n</t>
  </si>
  <si>
    <t>pail4p_rm</t>
  </si>
  <si>
    <t>pail4p_vm</t>
  </si>
  <si>
    <t>pail_c</t>
  </si>
  <si>
    <t>1-Phosphatidyl-1D-myo-inositol</t>
  </si>
  <si>
    <t>C9H16O11PAcyl2</t>
  </si>
  <si>
    <t>C01194</t>
  </si>
  <si>
    <t>53477912</t>
  </si>
  <si>
    <t>cpd11715</t>
  </si>
  <si>
    <t>pail_en</t>
  </si>
  <si>
    <t>pail_gm</t>
  </si>
  <si>
    <t>pail_n</t>
  </si>
  <si>
    <t>pail_rm</t>
  </si>
  <si>
    <t>pail_vm</t>
  </si>
  <si>
    <t>palmACP_c</t>
  </si>
  <si>
    <t>hexadecanoyl-ACP</t>
  </si>
  <si>
    <t>C16H30OAcp</t>
  </si>
  <si>
    <t>C05764</t>
  </si>
  <si>
    <t>cpd11476</t>
  </si>
  <si>
    <t>pan4p_c</t>
  </si>
  <si>
    <t>pantetheine 4'-phosphate</t>
  </si>
  <si>
    <t>C11H21N2O7P1S1</t>
  </si>
  <si>
    <t>META:PHOSPHOPANTOTHEINE-GROUP</t>
  </si>
  <si>
    <t>CHEBI:47942</t>
  </si>
  <si>
    <t>C01134</t>
  </si>
  <si>
    <t>115254</t>
  </si>
  <si>
    <t>cpd00834</t>
  </si>
  <si>
    <t>YMDB00308</t>
  </si>
  <si>
    <t>s_1307</t>
  </si>
  <si>
    <t>pan4p_m</t>
  </si>
  <si>
    <t>s_1308</t>
  </si>
  <si>
    <t>pant__R_c</t>
  </si>
  <si>
    <t>(R)-pantoate</t>
  </si>
  <si>
    <t>META:L-PANTOATE</t>
  </si>
  <si>
    <t>CHEBI:15980</t>
  </si>
  <si>
    <t>C00522</t>
  </si>
  <si>
    <t>439251</t>
  </si>
  <si>
    <t>cpd00408</t>
  </si>
  <si>
    <t>YMDB00376</t>
  </si>
  <si>
    <t>s_0030</t>
  </si>
  <si>
    <t>pap_c</t>
  </si>
  <si>
    <t>adenosine 3',5'-bismonophosphate</t>
  </si>
  <si>
    <t>C10H11N5O10P2</t>
  </si>
  <si>
    <t>META:3-5-ADP</t>
  </si>
  <si>
    <t>CHEBI:58343</t>
  </si>
  <si>
    <t>C00054</t>
  </si>
  <si>
    <t>159296</t>
  </si>
  <si>
    <t>cpd00045</t>
  </si>
  <si>
    <t>YMDB00349</t>
  </si>
  <si>
    <t>s_0390</t>
  </si>
  <si>
    <t>pap_e</t>
  </si>
  <si>
    <t>s_0391</t>
  </si>
  <si>
    <t>pap_m</t>
  </si>
  <si>
    <t>s_0392</t>
  </si>
  <si>
    <t>paps_c</t>
  </si>
  <si>
    <t>3'-phospho-5'-adenylyl sulfate</t>
  </si>
  <si>
    <t>C10H11N5O13P2S1</t>
  </si>
  <si>
    <t>META:PAPS</t>
  </si>
  <si>
    <t>CHEBI:58339</t>
  </si>
  <si>
    <t>C00053</t>
  </si>
  <si>
    <t>10214</t>
  </si>
  <si>
    <t>cpd00044</t>
  </si>
  <si>
    <t>YMDB00120</t>
  </si>
  <si>
    <t>s_0201</t>
  </si>
  <si>
    <t>pc_c</t>
  </si>
  <si>
    <t>Phosphatidylcholine</t>
  </si>
  <si>
    <t>C8H18NO6PAcyl2</t>
  </si>
  <si>
    <t>C00157</t>
  </si>
  <si>
    <t>cpd11624</t>
  </si>
  <si>
    <t>pc_en</t>
  </si>
  <si>
    <t>pc_l</t>
  </si>
  <si>
    <t>pc_mm</t>
  </si>
  <si>
    <t>pc_rm</t>
  </si>
  <si>
    <t>pdme_rm</t>
  </si>
  <si>
    <t>Phosphatidyl-N,N-dimethylethanolamine</t>
  </si>
  <si>
    <t>C7H16NO6PAcyl2</t>
  </si>
  <si>
    <t>C04308</t>
  </si>
  <si>
    <t>cpd12514</t>
  </si>
  <si>
    <t>pdx5p_c</t>
  </si>
  <si>
    <t>pyridoxine 5'-phosphate</t>
  </si>
  <si>
    <t>C8H10N1O6P1</t>
  </si>
  <si>
    <t>META:PYRIDOXINE-5P</t>
  </si>
  <si>
    <t>CHEBI:58589</t>
  </si>
  <si>
    <t>C00627</t>
  </si>
  <si>
    <t>1055</t>
  </si>
  <si>
    <t>cpd00478</t>
  </si>
  <si>
    <t>YMDB00407</t>
  </si>
  <si>
    <t>s_1398</t>
  </si>
  <si>
    <t>pe_c</t>
  </si>
  <si>
    <t>Phosphatidylethanolamine</t>
  </si>
  <si>
    <t>C5H12NO6PAcyl2</t>
  </si>
  <si>
    <t>C00350</t>
  </si>
  <si>
    <t>cpd11456</t>
  </si>
  <si>
    <t>pe_en</t>
  </si>
  <si>
    <t>pe_gen_c</t>
  </si>
  <si>
    <t>phosphatidylethanolamine</t>
  </si>
  <si>
    <t>C39H75NO8P</t>
  </si>
  <si>
    <t>CHEBI:16038</t>
  </si>
  <si>
    <t>s_1351</t>
  </si>
  <si>
    <t>pe_gen_m</t>
  </si>
  <si>
    <t>pe_gen_r</t>
  </si>
  <si>
    <t>s_1352</t>
  </si>
  <si>
    <t>pe_gm</t>
  </si>
  <si>
    <t>pe_l</t>
  </si>
  <si>
    <t>pe_mm</t>
  </si>
  <si>
    <t>pe_r</t>
  </si>
  <si>
    <t>pe_rm</t>
  </si>
  <si>
    <t>pe_vm</t>
  </si>
  <si>
    <t>pectin_e</t>
  </si>
  <si>
    <t>pectin</t>
  </si>
  <si>
    <t>META:Pectin</t>
  </si>
  <si>
    <t>CHEBI:17309</t>
  </si>
  <si>
    <t>C00714</t>
  </si>
  <si>
    <t>445929</t>
  </si>
  <si>
    <t>cpd11601</t>
  </si>
  <si>
    <t>YMDB00904</t>
  </si>
  <si>
    <t>s_1309</t>
  </si>
  <si>
    <t>pendp_c</t>
  </si>
  <si>
    <t>pentaprenyl diphosphate</t>
  </si>
  <si>
    <t>C25H41O7P2</t>
  </si>
  <si>
    <t>CHEBI:53048</t>
  </si>
  <si>
    <t>C04217</t>
  </si>
  <si>
    <t>5280659</t>
  </si>
  <si>
    <t>cpd02591</t>
  </si>
  <si>
    <t>YMDB00632</t>
  </si>
  <si>
    <t>s_1311</t>
  </si>
  <si>
    <t>pendp_l</t>
  </si>
  <si>
    <t>s_1312</t>
  </si>
  <si>
    <t>pendp_m</t>
  </si>
  <si>
    <t>s_1313</t>
  </si>
  <si>
    <t>pep_c</t>
  </si>
  <si>
    <t>phosphoenolpyruvate</t>
  </si>
  <si>
    <t>C3H2O6P1</t>
  </si>
  <si>
    <t>META:PHOSPHO-ENOL-PYRUVATE</t>
  </si>
  <si>
    <t>CHEBI:58702</t>
  </si>
  <si>
    <t>C00074</t>
  </si>
  <si>
    <t>1005</t>
  </si>
  <si>
    <t>cpd00061</t>
  </si>
  <si>
    <t>YMDB00276</t>
  </si>
  <si>
    <t>s_1360</t>
  </si>
  <si>
    <t>pep_m</t>
  </si>
  <si>
    <t>s_1361</t>
  </si>
  <si>
    <t>pg_gen_c</t>
  </si>
  <si>
    <t>Phosphatidylglycerol</t>
  </si>
  <si>
    <t>C8H12O10PR2</t>
  </si>
  <si>
    <t>C00344</t>
  </si>
  <si>
    <t>45109789</t>
  </si>
  <si>
    <t>cpd11652</t>
  </si>
  <si>
    <t>pg_gen_m</t>
  </si>
  <si>
    <t>pg_mm</t>
  </si>
  <si>
    <t>C6H12O8PAcyl2</t>
  </si>
  <si>
    <t>pgp_mm</t>
  </si>
  <si>
    <t>1-(3-sn-Phosphatidyl)-sn-glycerol 3-phosphate</t>
  </si>
  <si>
    <t>C6H11O11P2Acyl2</t>
  </si>
  <si>
    <t>C03892</t>
  </si>
  <si>
    <t>cpd11454</t>
  </si>
  <si>
    <t>phaccoa_c</t>
  </si>
  <si>
    <t>phenylacetyl-CoA</t>
  </si>
  <si>
    <t>C29H38N7O17P3S1</t>
  </si>
  <si>
    <t>META:CPD-207</t>
  </si>
  <si>
    <t>C00582</t>
  </si>
  <si>
    <t>165620</t>
  </si>
  <si>
    <t>cpd00452</t>
  </si>
  <si>
    <t>phaccoa_x</t>
  </si>
  <si>
    <t>phe__L_c</t>
  </si>
  <si>
    <t>L-phenylalanine</t>
  </si>
  <si>
    <t>C9H11N1O2</t>
  </si>
  <si>
    <t>META:PHE</t>
  </si>
  <si>
    <t>CHEBI:17295</t>
  </si>
  <si>
    <t>C00079</t>
  </si>
  <si>
    <t>6140</t>
  </si>
  <si>
    <t>cpd00066</t>
  </si>
  <si>
    <t>YMDB00304</t>
  </si>
  <si>
    <t>s_1032</t>
  </si>
  <si>
    <t>phe__L_e</t>
  </si>
  <si>
    <t>s_1033</t>
  </si>
  <si>
    <t>phe__L_m</t>
  </si>
  <si>
    <t>s_1034</t>
  </si>
  <si>
    <t>pheac_c</t>
  </si>
  <si>
    <t>phenethyl acetate</t>
  </si>
  <si>
    <t>C10H12O2</t>
  </si>
  <si>
    <t>META:CPD-14529</t>
  </si>
  <si>
    <t>CHEBI:31988</t>
  </si>
  <si>
    <t>C12303</t>
  </si>
  <si>
    <t>7654</t>
  </si>
  <si>
    <t>cpd09075</t>
  </si>
  <si>
    <t>YMDB00574</t>
  </si>
  <si>
    <t>s_1316</t>
  </si>
  <si>
    <t>pheac_e</t>
  </si>
  <si>
    <t>s_1317</t>
  </si>
  <si>
    <t>pheglx_x</t>
  </si>
  <si>
    <t>phenylglyoxylate</t>
  </si>
  <si>
    <t>C8H5O3</t>
  </si>
  <si>
    <t>C02137</t>
  </si>
  <si>
    <t>11915</t>
  </si>
  <si>
    <t>cpd01447</t>
  </si>
  <si>
    <t>pheme_m</t>
  </si>
  <si>
    <t>ferroheme b</t>
  </si>
  <si>
    <t>C34H30N4O4Fe1</t>
  </si>
  <si>
    <t>META:PROTOHEME</t>
  </si>
  <si>
    <t>CHEBI:60344</t>
  </si>
  <si>
    <t>C00032</t>
  </si>
  <si>
    <t>444097</t>
  </si>
  <si>
    <t>cpd00028</t>
  </si>
  <si>
    <t>YMDB16282</t>
  </si>
  <si>
    <t>s_0712</t>
  </si>
  <si>
    <t>phenol_c</t>
  </si>
  <si>
    <t>phenol</t>
  </si>
  <si>
    <t>C6H6O1</t>
  </si>
  <si>
    <t>META:PHENOL</t>
  </si>
  <si>
    <t>C00146</t>
  </si>
  <si>
    <t>996</t>
  </si>
  <si>
    <t>cpd00127</t>
  </si>
  <si>
    <t>phetrna_c</t>
  </si>
  <si>
    <t>Phe-tRNA(Phe)</t>
  </si>
  <si>
    <t>C9H10NOTrnaphe</t>
  </si>
  <si>
    <t>CHEBI:29153</t>
  </si>
  <si>
    <t>C03511</t>
  </si>
  <si>
    <t>cpd12335</t>
  </si>
  <si>
    <t>s_1314</t>
  </si>
  <si>
    <t>phetrna_m</t>
  </si>
  <si>
    <t>s_1315</t>
  </si>
  <si>
    <t>phom_c</t>
  </si>
  <si>
    <t>O-phospho-L-homoserine</t>
  </si>
  <si>
    <t>C4H8N1O6P1</t>
  </si>
  <si>
    <t>META:O-PHOSPHO-L-HOMOSERINE</t>
  </si>
  <si>
    <t>CHEBI:57590</t>
  </si>
  <si>
    <t>C01102</t>
  </si>
  <si>
    <t>151187</t>
  </si>
  <si>
    <t>cpd00809</t>
  </si>
  <si>
    <t>YMDB00258</t>
  </si>
  <si>
    <t>s_1238</t>
  </si>
  <si>
    <t>phpyr_c</t>
  </si>
  <si>
    <t>keto-phenylpyruvate</t>
  </si>
  <si>
    <t>META:PHENYL-PYRUVATE</t>
  </si>
  <si>
    <t>CHEBI:18005</t>
  </si>
  <si>
    <t>C00166</t>
  </si>
  <si>
    <t>997</t>
  </si>
  <si>
    <t>cpd00143</t>
  </si>
  <si>
    <t>YMDB00786</t>
  </si>
  <si>
    <t>s_0951</t>
  </si>
  <si>
    <t>phpyr_m</t>
  </si>
  <si>
    <t>phsph1p_r</t>
  </si>
  <si>
    <t>phytosphingosine 1-phosphate</t>
  </si>
  <si>
    <t>C18H39N1O6P1</t>
  </si>
  <si>
    <t>META:PHTYOSPHINGOSINE-1-P</t>
  </si>
  <si>
    <t>CHEBI:46970</t>
  </si>
  <si>
    <t>10883829</t>
  </si>
  <si>
    <t>YMDB00762</t>
  </si>
  <si>
    <t>s_1367</t>
  </si>
  <si>
    <t>phthr_c</t>
  </si>
  <si>
    <t>4-(phosphonooxy)-L-threonine</t>
  </si>
  <si>
    <t>C4H8N1O7P1</t>
  </si>
  <si>
    <t>META:4-PHOSPHONOOXY-THREONINE</t>
  </si>
  <si>
    <t>CHEBI:58452</t>
  </si>
  <si>
    <t>C06055</t>
  </si>
  <si>
    <t>440901</t>
  </si>
  <si>
    <t>cpd03607</t>
  </si>
  <si>
    <t>YMDB00355</t>
  </si>
  <si>
    <t>s_0264</t>
  </si>
  <si>
    <t>phytf_c</t>
  </si>
  <si>
    <t>all-trans-phytofluene</t>
  </si>
  <si>
    <t>C40H62</t>
  </si>
  <si>
    <t>META:CPD-7408</t>
  </si>
  <si>
    <t>C05414</t>
  </si>
  <si>
    <t>6436722</t>
  </si>
  <si>
    <t>cpd03206</t>
  </si>
  <si>
    <t>phytoe_c</t>
  </si>
  <si>
    <t>15-cis-phytoene</t>
  </si>
  <si>
    <t>C40H64</t>
  </si>
  <si>
    <t>META:CPD-12321</t>
  </si>
  <si>
    <t>C05421</t>
  </si>
  <si>
    <t>9963391</t>
  </si>
  <si>
    <t>cpd03211</t>
  </si>
  <si>
    <t>pi_c</t>
  </si>
  <si>
    <t>phosphate</t>
  </si>
  <si>
    <t>H1O4P1</t>
  </si>
  <si>
    <t>META:Pi</t>
  </si>
  <si>
    <t>CHEBI:43474</t>
  </si>
  <si>
    <t>C00009</t>
  </si>
  <si>
    <t>1004</t>
  </si>
  <si>
    <t>cpd00009</t>
  </si>
  <si>
    <t>YMDB00907</t>
  </si>
  <si>
    <t>s_1322</t>
  </si>
  <si>
    <t>pi_e</t>
  </si>
  <si>
    <t>s_1324</t>
  </si>
  <si>
    <t>pi_en</t>
  </si>
  <si>
    <t>s_3536</t>
  </si>
  <si>
    <t>pi_g</t>
  </si>
  <si>
    <t>s_1325</t>
  </si>
  <si>
    <t>pi_gm</t>
  </si>
  <si>
    <t>s_2995</t>
  </si>
  <si>
    <t>pi_m</t>
  </si>
  <si>
    <t>s_1326</t>
  </si>
  <si>
    <t>pi_mm</t>
  </si>
  <si>
    <t>s_3228</t>
  </si>
  <si>
    <t>pi_r</t>
  </si>
  <si>
    <t>s_1323</t>
  </si>
  <si>
    <t>pi_rm</t>
  </si>
  <si>
    <t>s_2966</t>
  </si>
  <si>
    <t>pi_v</t>
  </si>
  <si>
    <t>s_1329</t>
  </si>
  <si>
    <t>pi_vm</t>
  </si>
  <si>
    <t>s_2977</t>
  </si>
  <si>
    <t>pmcoa_c</t>
  </si>
  <si>
    <t>pimeloyl-CoA</t>
  </si>
  <si>
    <t>C28H41N7O19P3S1</t>
  </si>
  <si>
    <t>META:CPD-558</t>
  </si>
  <si>
    <t>CHEBI:57360</t>
  </si>
  <si>
    <t>C01063</t>
  </si>
  <si>
    <t>3082140</t>
  </si>
  <si>
    <t>cpd00782</t>
  </si>
  <si>
    <t>YMDB00525</t>
  </si>
  <si>
    <t>s_1368</t>
  </si>
  <si>
    <t>pme_rm</t>
  </si>
  <si>
    <t>Phosphatidyl-N-methylethanolamine</t>
  </si>
  <si>
    <t>C6H14NO6PAcyl2</t>
  </si>
  <si>
    <t>C01241</t>
  </si>
  <si>
    <t>cpd11829</t>
  </si>
  <si>
    <t>pmtcoa_c</t>
  </si>
  <si>
    <t>palmitoyl-CoA</t>
  </si>
  <si>
    <t>C37H62N7O17P3S1</t>
  </si>
  <si>
    <t>META:PALMITYL-COA</t>
  </si>
  <si>
    <t>CHEBI:57379</t>
  </si>
  <si>
    <t>C00154</t>
  </si>
  <si>
    <t>644109</t>
  </si>
  <si>
    <t>cpd00134</t>
  </si>
  <si>
    <t>YMDB00301</t>
  </si>
  <si>
    <t>s_1302</t>
  </si>
  <si>
    <t>pmtcoa_l</t>
  </si>
  <si>
    <t>s_2847</t>
  </si>
  <si>
    <t>pmtcoa_m</t>
  </si>
  <si>
    <t>pmtcoa_r</t>
  </si>
  <si>
    <t>s_1303</t>
  </si>
  <si>
    <t>pmtcoa_rm</t>
  </si>
  <si>
    <t>s_2789</t>
  </si>
  <si>
    <t>pmtcoa_x</t>
  </si>
  <si>
    <t>s_1305</t>
  </si>
  <si>
    <t>pnto__R_c</t>
  </si>
  <si>
    <t>(R)-pantothenate</t>
  </si>
  <si>
    <t>C9H16N1O5</t>
  </si>
  <si>
    <t>META:PANTOTHENATE</t>
  </si>
  <si>
    <t>CHEBI:29032</t>
  </si>
  <si>
    <t>C00864</t>
  </si>
  <si>
    <t>6613</t>
  </si>
  <si>
    <t>cpd00644</t>
  </si>
  <si>
    <t>YMDB00203</t>
  </si>
  <si>
    <t>s_0031</t>
  </si>
  <si>
    <t>pnto__R_e</t>
  </si>
  <si>
    <t>s_0032</t>
  </si>
  <si>
    <t>ppbng_c</t>
  </si>
  <si>
    <t>porphobilinogen</t>
  </si>
  <si>
    <t>C10H13N2O4</t>
  </si>
  <si>
    <t>META:PORPHOBILINOGEN</t>
  </si>
  <si>
    <t>CHEBI:58126</t>
  </si>
  <si>
    <t>C00931</t>
  </si>
  <si>
    <t>1021</t>
  </si>
  <si>
    <t>cpd00689</t>
  </si>
  <si>
    <t>YMDB00401</t>
  </si>
  <si>
    <t>s_1372</t>
  </si>
  <si>
    <t>ppcoa_m</t>
  </si>
  <si>
    <t>propionyl-CoA</t>
  </si>
  <si>
    <t>C24H36N7O17P3S1</t>
  </si>
  <si>
    <t>META:PROPIONYL-COA</t>
  </si>
  <si>
    <t>CHEBI:57392</t>
  </si>
  <si>
    <t>C00100</t>
  </si>
  <si>
    <t>92753</t>
  </si>
  <si>
    <t>cpd00086</t>
  </si>
  <si>
    <t>YMDB00446</t>
  </si>
  <si>
    <t>s_1382</t>
  </si>
  <si>
    <t>ppgpp_c</t>
  </si>
  <si>
    <t>Guanosine 3',5'-bis(diphosphate)</t>
  </si>
  <si>
    <t>C10H12N5O17P4</t>
  </si>
  <si>
    <t>META:GUANOSINE-5DP-3DP</t>
  </si>
  <si>
    <t>C01228</t>
  </si>
  <si>
    <t>439450</t>
  </si>
  <si>
    <t>cpd00905</t>
  </si>
  <si>
    <t>pphn_c</t>
  </si>
  <si>
    <t>prephenate</t>
  </si>
  <si>
    <t>META:PREPHENATE</t>
  </si>
  <si>
    <t>CHEBI:29934</t>
  </si>
  <si>
    <t>C00254</t>
  </si>
  <si>
    <t>1028</t>
  </si>
  <si>
    <t>cpd00219</t>
  </si>
  <si>
    <t>YMDB00324</t>
  </si>
  <si>
    <t>s_1377</t>
  </si>
  <si>
    <t>ppi_c</t>
  </si>
  <si>
    <t>diphosphate</t>
  </si>
  <si>
    <t>H1O7P2</t>
  </si>
  <si>
    <t>META:PPI</t>
  </si>
  <si>
    <t>CHEBI:33019</t>
  </si>
  <si>
    <t>C00013</t>
  </si>
  <si>
    <t>1023</t>
  </si>
  <si>
    <t>cpd00012</t>
  </si>
  <si>
    <t>YMDB00219</t>
  </si>
  <si>
    <t>s_0633</t>
  </si>
  <si>
    <t>ppi_en</t>
  </si>
  <si>
    <t>s_2860</t>
  </si>
  <si>
    <t>ppi_l</t>
  </si>
  <si>
    <t>s_0635</t>
  </si>
  <si>
    <t>ppi_m</t>
  </si>
  <si>
    <t>s_0636</t>
  </si>
  <si>
    <t>ppi_mm</t>
  </si>
  <si>
    <t>s_3095</t>
  </si>
  <si>
    <t>ppi_n</t>
  </si>
  <si>
    <t>s_0637</t>
  </si>
  <si>
    <t>ppi_rm</t>
  </si>
  <si>
    <t>s_2834</t>
  </si>
  <si>
    <t>ppi_x</t>
  </si>
  <si>
    <t>s_0638</t>
  </si>
  <si>
    <t>ppp9_m</t>
  </si>
  <si>
    <t>protoporphyrin</t>
  </si>
  <si>
    <t>C34H32N4O4</t>
  </si>
  <si>
    <t>META:PROTOPORPHYRIN_IX</t>
  </si>
  <si>
    <t>CHEBI:36159</t>
  </si>
  <si>
    <t>C02191</t>
  </si>
  <si>
    <t>4971</t>
  </si>
  <si>
    <t>cpd01476</t>
  </si>
  <si>
    <t>YMDB00055</t>
  </si>
  <si>
    <t>s_1383</t>
  </si>
  <si>
    <t>pppg9_c</t>
  </si>
  <si>
    <t>protoporphyrinogen</t>
  </si>
  <si>
    <t>C34H38N4O4</t>
  </si>
  <si>
    <t>META:PROTOPORPHYRINOGEN</t>
  </si>
  <si>
    <t>CHEBI:57307</t>
  </si>
  <si>
    <t>C01079</t>
  </si>
  <si>
    <t>121893</t>
  </si>
  <si>
    <t>cpd00791</t>
  </si>
  <si>
    <t>YMDB00156</t>
  </si>
  <si>
    <t>s_1384</t>
  </si>
  <si>
    <t>pppg9_m</t>
  </si>
  <si>
    <t>s_1385</t>
  </si>
  <si>
    <t>pram_c</t>
  </si>
  <si>
    <t>5-phosphoribosylamine</t>
  </si>
  <si>
    <t>C5H11N1O7P1</t>
  </si>
  <si>
    <t>META:5-P-BETA-D-RIBOSYL-AMINE</t>
  </si>
  <si>
    <t>CHEBI:58681</t>
  </si>
  <si>
    <t>C03090</t>
  </si>
  <si>
    <t>439905</t>
  </si>
  <si>
    <t>cpd01982</t>
  </si>
  <si>
    <t>YMDB00067</t>
  </si>
  <si>
    <t>s_0327</t>
  </si>
  <si>
    <t>pran_c</t>
  </si>
  <si>
    <t>N-(5-phospho-beta-D-ribosyl)anthranilate</t>
  </si>
  <si>
    <t>META:N-5-PHOSPHORIBOSYL-ANTHRANILATE</t>
  </si>
  <si>
    <t>CHEBI:18277</t>
  </si>
  <si>
    <t>C04302</t>
  </si>
  <si>
    <t>440289</t>
  </si>
  <si>
    <t>cpd02642</t>
  </si>
  <si>
    <t>YMDB00054</t>
  </si>
  <si>
    <t>s_1187</t>
  </si>
  <si>
    <t>prbamp_c</t>
  </si>
  <si>
    <t>1-(5-phosphoribosyl)-5'-AMP</t>
  </si>
  <si>
    <t>C15H19N5O14P2</t>
  </si>
  <si>
    <t>META:PHOSPHORIBOSYL-AMP</t>
  </si>
  <si>
    <t>CHEBI:59457</t>
  </si>
  <si>
    <t>C02741</t>
  </si>
  <si>
    <t>11988267</t>
  </si>
  <si>
    <t>cpd01777</t>
  </si>
  <si>
    <t>YMDB00868</t>
  </si>
  <si>
    <t>s_0078</t>
  </si>
  <si>
    <t>prbatp_c</t>
  </si>
  <si>
    <t>5-phosphoribosyl-ATP</t>
  </si>
  <si>
    <t>C15H20N5O20P4</t>
  </si>
  <si>
    <t>META:PHOSPHORIBOSYL-ATP</t>
  </si>
  <si>
    <t>CHEBI:58424</t>
  </si>
  <si>
    <t>C02739</t>
  </si>
  <si>
    <t>11050836</t>
  </si>
  <si>
    <t>cpd01775</t>
  </si>
  <si>
    <t>YMDB00165</t>
  </si>
  <si>
    <t>s_0326</t>
  </si>
  <si>
    <t>pren10dp_l</t>
  </si>
  <si>
    <t>decaprenyl diphosphate</t>
  </si>
  <si>
    <t>C50H81O7P2</t>
  </si>
  <si>
    <t>META:CPD-9452</t>
  </si>
  <si>
    <t>CHEBI:53043</t>
  </si>
  <si>
    <t>C17432</t>
  </si>
  <si>
    <t>5462210</t>
  </si>
  <si>
    <t>cpd19241</t>
  </si>
  <si>
    <t>YMDB00636</t>
  </si>
  <si>
    <t>s_0606</t>
  </si>
  <si>
    <t>pren11dp_l</t>
  </si>
  <si>
    <t>undecaprenyl diphosphate</t>
  </si>
  <si>
    <t>C55H89O7P2</t>
  </si>
  <si>
    <t>CHEBI:53042</t>
  </si>
  <si>
    <t>C04574</t>
  </si>
  <si>
    <t>5280700</t>
  </si>
  <si>
    <t>cpd02229</t>
  </si>
  <si>
    <t>YMDB00637</t>
  </si>
  <si>
    <t>s_1549</t>
  </si>
  <si>
    <t>pren12dp_l</t>
  </si>
  <si>
    <t>dodecaprenyl diphosphate</t>
  </si>
  <si>
    <t>C60H97O7P2</t>
  </si>
  <si>
    <t>META:CPD-9650</t>
  </si>
  <si>
    <t>CHEBI:53041</t>
  </si>
  <si>
    <t>25246061</t>
  </si>
  <si>
    <t>YMDB00638</t>
  </si>
  <si>
    <t>s_0641</t>
  </si>
  <si>
    <t>pren13dp_l</t>
  </si>
  <si>
    <t>tridecaprenyl diphosphate</t>
  </si>
  <si>
    <t>C65H105O7P2</t>
  </si>
  <si>
    <t>META:CPD-9972</t>
  </si>
  <si>
    <t>CHEBI:53040</t>
  </si>
  <si>
    <t>25246092</t>
  </si>
  <si>
    <t>YMDB00639</t>
  </si>
  <si>
    <t>s_1523</t>
  </si>
  <si>
    <t>pren14dp_l</t>
  </si>
  <si>
    <t>tetradecaprenyl diphosphate</t>
  </si>
  <si>
    <t>C70H113O7P2</t>
  </si>
  <si>
    <t>CHEBI:53039</t>
  </si>
  <si>
    <t>44224047</t>
  </si>
  <si>
    <t>YMDB00640</t>
  </si>
  <si>
    <t>s_1483</t>
  </si>
  <si>
    <t>pren15dp_l</t>
  </si>
  <si>
    <t>pentadecaprenyl diphosphate</t>
  </si>
  <si>
    <t>C75H121O7P2</t>
  </si>
  <si>
    <t>CHEBI:53038</t>
  </si>
  <si>
    <t>44224046</t>
  </si>
  <si>
    <t>YMDB00641</t>
  </si>
  <si>
    <t>s_1310</t>
  </si>
  <si>
    <t>pren16dp_l</t>
  </si>
  <si>
    <t>hexadecaprenyl diphosphate</t>
  </si>
  <si>
    <t>C80H129O7P2</t>
  </si>
  <si>
    <t>CHEBI:53037</t>
  </si>
  <si>
    <t>44224045</t>
  </si>
  <si>
    <t>YMDB00642</t>
  </si>
  <si>
    <t>s_0829</t>
  </si>
  <si>
    <t>pren17dp_l</t>
  </si>
  <si>
    <t>heptadecaprenyl diphosphate</t>
  </si>
  <si>
    <t>C85H137O7P2</t>
  </si>
  <si>
    <t>CHEBI:53036</t>
  </si>
  <si>
    <t>44224044</t>
  </si>
  <si>
    <t>YMDB00643</t>
  </si>
  <si>
    <t>s_0814</t>
  </si>
  <si>
    <t>pren18dp_l</t>
  </si>
  <si>
    <t>octadecaprenyl diphosphate</t>
  </si>
  <si>
    <t>C90H145O7P2</t>
  </si>
  <si>
    <t>CHEBI:53035</t>
  </si>
  <si>
    <t>44224043</t>
  </si>
  <si>
    <t>YMDB00644</t>
  </si>
  <si>
    <t>s_1246</t>
  </si>
  <si>
    <t>pren19dp_l</t>
  </si>
  <si>
    <t>nonadecaprenyl diphosphate</t>
  </si>
  <si>
    <t>C95H153O7P2</t>
  </si>
  <si>
    <t>CHEBI:53034</t>
  </si>
  <si>
    <t>44224042</t>
  </si>
  <si>
    <t>YMDB00645</t>
  </si>
  <si>
    <t>s_1229</t>
  </si>
  <si>
    <t>pren20dp_l</t>
  </si>
  <si>
    <t>icosaprenyl diphosphate</t>
  </si>
  <si>
    <t>C100H161O7P2</t>
  </si>
  <si>
    <t>CHEBI:53033</t>
  </si>
  <si>
    <t>44224041</t>
  </si>
  <si>
    <t>YMDB00646</t>
  </si>
  <si>
    <t>s_0845</t>
  </si>
  <si>
    <t>pren21dp_l</t>
  </si>
  <si>
    <t>henicosaprenyl diphosphate</t>
  </si>
  <si>
    <t>C105H169O7P2</t>
  </si>
  <si>
    <t>CHEBI:53032</t>
  </si>
  <si>
    <t>44224040</t>
  </si>
  <si>
    <t>YMDB00647</t>
  </si>
  <si>
    <t>s_0813</t>
  </si>
  <si>
    <t>pren22dp_l</t>
  </si>
  <si>
    <t>docosaprenyl diphosphate</t>
  </si>
  <si>
    <t>C110H177O7P2</t>
  </si>
  <si>
    <t>CHEBI:53031</t>
  </si>
  <si>
    <t>44224039</t>
  </si>
  <si>
    <t>YMDB00648</t>
  </si>
  <si>
    <t>s_0640</t>
  </si>
  <si>
    <t>pren6dp_l</t>
  </si>
  <si>
    <t>hexaprenyl diphosphate</t>
  </si>
  <si>
    <t>C30H49O7P2</t>
  </si>
  <si>
    <t>META:ALL-TRANS-HEXAPRENYL-DIPHOSPHATE</t>
  </si>
  <si>
    <t>CHEBI:53047</t>
  </si>
  <si>
    <t>C01230</t>
  </si>
  <si>
    <t>5280413</t>
  </si>
  <si>
    <t>cpd00906</t>
  </si>
  <si>
    <t>YMDB00633</t>
  </si>
  <si>
    <t>s_0830</t>
  </si>
  <si>
    <t>pren6dp_m</t>
  </si>
  <si>
    <t>s_0831</t>
  </si>
  <si>
    <t>pren7dp_l</t>
  </si>
  <si>
    <t>heptaprenyl diphosphate</t>
  </si>
  <si>
    <t>C35H57O7P2</t>
  </si>
  <si>
    <t>META:CPD-9455</t>
  </si>
  <si>
    <t>CHEBI:53046</t>
  </si>
  <si>
    <t>C04216</t>
  </si>
  <si>
    <t>5280658</t>
  </si>
  <si>
    <t>cpd02590</t>
  </si>
  <si>
    <t>YMDB00634</t>
  </si>
  <si>
    <t>s_0815</t>
  </si>
  <si>
    <t>pren8dp_l</t>
  </si>
  <si>
    <t>octaprenyl diphosphate</t>
  </si>
  <si>
    <t>C40H65O7P2</t>
  </si>
  <si>
    <t>META:OCTAPRENYL-DIPHOSPHATE</t>
  </si>
  <si>
    <t>CHEBI:53045</t>
  </si>
  <si>
    <t>C04146</t>
  </si>
  <si>
    <t>5280651</t>
  </si>
  <si>
    <t>cpd02557</t>
  </si>
  <si>
    <t>YMDB00635</t>
  </si>
  <si>
    <t>s_1259</t>
  </si>
  <si>
    <t>pren9dp_c</t>
  </si>
  <si>
    <t>nonaprenyl diphosphate</t>
  </si>
  <si>
    <t>C45H73O7P2</t>
  </si>
  <si>
    <t>META:CPD-9453</t>
  </si>
  <si>
    <t>CHEBI:53044</t>
  </si>
  <si>
    <t>C04145</t>
  </si>
  <si>
    <t>5280650</t>
  </si>
  <si>
    <t>cpd02172</t>
  </si>
  <si>
    <t>YMDB00614</t>
  </si>
  <si>
    <t>s_1231</t>
  </si>
  <si>
    <t>pren9dp_l</t>
  </si>
  <si>
    <t>s_1232</t>
  </si>
  <si>
    <t>pren9dp_m</t>
  </si>
  <si>
    <t>prfp_c</t>
  </si>
  <si>
    <t>1-(5-phospho-D-ribosyl)-5-[(5-phospho-D-ribosylamino)methylideneamino]imidazole-4-carboxamide</t>
  </si>
  <si>
    <t>C15H21N5O15P2</t>
  </si>
  <si>
    <t>META:PHOSPHORIBOSYL-FORMIMINO-AICAR-P</t>
  </si>
  <si>
    <t>CHEBI:58435</t>
  </si>
  <si>
    <t>C04896</t>
  </si>
  <si>
    <t>9548599</t>
  </si>
  <si>
    <t>cpd02979</t>
  </si>
  <si>
    <t>s_0077</t>
  </si>
  <si>
    <t>prlp_c</t>
  </si>
  <si>
    <t>5-[(5-phospho-1-deoxy-D-ribulos-1-ylamino)methylideneamino]-1-(5-phospho-D-ribosyl)imidazole-4-carboxamide</t>
  </si>
  <si>
    <t>META:PHOSPHORIBULOSYL-FORMIMINO-AICAR-P</t>
  </si>
  <si>
    <t>CHEBI:58525</t>
  </si>
  <si>
    <t>C04916</t>
  </si>
  <si>
    <t>193735</t>
  </si>
  <si>
    <t>cpd02991</t>
  </si>
  <si>
    <t>s_0312</t>
  </si>
  <si>
    <t>pro__D_x</t>
  </si>
  <si>
    <t>D-proline</t>
  </si>
  <si>
    <t>C5H9NO2</t>
  </si>
  <si>
    <t>C00763</t>
  </si>
  <si>
    <t>8988</t>
  </si>
  <si>
    <t>cpd00567</t>
  </si>
  <si>
    <t>pro__L_c</t>
  </si>
  <si>
    <t>L-proline</t>
  </si>
  <si>
    <t>C5H9N1O2</t>
  </si>
  <si>
    <t>META:PRO</t>
  </si>
  <si>
    <t>CHEBI:17203</t>
  </si>
  <si>
    <t>C00148</t>
  </si>
  <si>
    <t>145742</t>
  </si>
  <si>
    <t>cpd00129</t>
  </si>
  <si>
    <t>YMDB00378</t>
  </si>
  <si>
    <t>s_1035</t>
  </si>
  <si>
    <t>pro__L_e</t>
  </si>
  <si>
    <t>s_1036</t>
  </si>
  <si>
    <t>pro__L_m</t>
  </si>
  <si>
    <t>s_1037</t>
  </si>
  <si>
    <t>prostgH2_x</t>
  </si>
  <si>
    <t>prostaglandin H2</t>
  </si>
  <si>
    <t>C20H31O5</t>
  </si>
  <si>
    <t>C00427</t>
  </si>
  <si>
    <t>445049</t>
  </si>
  <si>
    <t>cpd00336</t>
  </si>
  <si>
    <t>protrna_c</t>
  </si>
  <si>
    <t>Pro-tRNA(Pro)</t>
  </si>
  <si>
    <t>C5H7NOTrnapro</t>
  </si>
  <si>
    <t>CHEBI:29154</t>
  </si>
  <si>
    <t>C02702</t>
  </si>
  <si>
    <t>cpd12164</t>
  </si>
  <si>
    <t>s_1379</t>
  </si>
  <si>
    <t>prpp_c</t>
  </si>
  <si>
    <t>PRPP</t>
  </si>
  <si>
    <t>C5H8O14P3</t>
  </si>
  <si>
    <t>META:PRPP</t>
  </si>
  <si>
    <t>CHEBI:58017</t>
  </si>
  <si>
    <t>C00119</t>
  </si>
  <si>
    <t>7339</t>
  </si>
  <si>
    <t>cpd00103</t>
  </si>
  <si>
    <t>YMDB00402</t>
  </si>
  <si>
    <t>s_1386</t>
  </si>
  <si>
    <t>prpp_m</t>
  </si>
  <si>
    <t>s_1387</t>
  </si>
  <si>
    <t>ps_c</t>
  </si>
  <si>
    <t>Phosphatidyl-L-serine</t>
  </si>
  <si>
    <t>C6H10NO8PAcyl2</t>
  </si>
  <si>
    <t>C02737</t>
  </si>
  <si>
    <t>6323481</t>
  </si>
  <si>
    <t>cpd11455</t>
  </si>
  <si>
    <t>ps_en</t>
  </si>
  <si>
    <t>ps_gm</t>
  </si>
  <si>
    <t>ps_m</t>
  </si>
  <si>
    <t>ps_mm</t>
  </si>
  <si>
    <t>ps_rm</t>
  </si>
  <si>
    <t>ps_vm</t>
  </si>
  <si>
    <t>psd5p_c</t>
  </si>
  <si>
    <t>pseudouridine 5'-phosphate</t>
  </si>
  <si>
    <t>C9H11N2O9P1</t>
  </si>
  <si>
    <t>META:PSEUDOURIDINE-5-P</t>
  </si>
  <si>
    <t>CHEBI:58380</t>
  </si>
  <si>
    <t>C01168</t>
  </si>
  <si>
    <t>439424</t>
  </si>
  <si>
    <t>cpd00859</t>
  </si>
  <si>
    <t>YMDB00780</t>
  </si>
  <si>
    <t>s_1388</t>
  </si>
  <si>
    <t>pser__L_c</t>
  </si>
  <si>
    <t>3-phospho-serine</t>
  </si>
  <si>
    <t>C3H6N1O6P1</t>
  </si>
  <si>
    <t>META:3-P-SERINE</t>
  </si>
  <si>
    <t>CHEBI:57524</t>
  </si>
  <si>
    <t>C01005</t>
  </si>
  <si>
    <t>68841</t>
  </si>
  <si>
    <t>cpd00738</t>
  </si>
  <si>
    <t>YMDB00076</t>
  </si>
  <si>
    <t>s_0259</t>
  </si>
  <si>
    <t>psphings_r</t>
  </si>
  <si>
    <t>phytosphingosine</t>
  </si>
  <si>
    <t>C18H40N1O3</t>
  </si>
  <si>
    <t>META:PHYTOSPINGOSINE</t>
  </si>
  <si>
    <t>CHEBI:46961</t>
  </si>
  <si>
    <t>C12144</t>
  </si>
  <si>
    <t>122121</t>
  </si>
  <si>
    <t>cpd08926</t>
  </si>
  <si>
    <t>YMDB00285</t>
  </si>
  <si>
    <t>s_1366</t>
  </si>
  <si>
    <t>ptrc_c</t>
  </si>
  <si>
    <t>putrescine</t>
  </si>
  <si>
    <t>C4H14N2</t>
  </si>
  <si>
    <t>META:PUTRESCINE</t>
  </si>
  <si>
    <t>CHEBI:326268</t>
  </si>
  <si>
    <t>C00134</t>
  </si>
  <si>
    <t>1045</t>
  </si>
  <si>
    <t>cpd00118</t>
  </si>
  <si>
    <t>YMDB00132</t>
  </si>
  <si>
    <t>s_1389</t>
  </si>
  <si>
    <t>ptrc_e</t>
  </si>
  <si>
    <t>s_1390</t>
  </si>
  <si>
    <t>ptrc_v</t>
  </si>
  <si>
    <t>s_1391</t>
  </si>
  <si>
    <t>purine_c</t>
  </si>
  <si>
    <t>Purine</t>
  </si>
  <si>
    <t>C5H4N4</t>
  </si>
  <si>
    <t>META:PURINE</t>
  </si>
  <si>
    <t>C15587</t>
  </si>
  <si>
    <t>1044</t>
  </si>
  <si>
    <t>cpd00360</t>
  </si>
  <si>
    <t>purine_e</t>
  </si>
  <si>
    <t>pyam5p_c</t>
  </si>
  <si>
    <t>pyridoxamine 5'-phosphate</t>
  </si>
  <si>
    <t>C8H12N2O5P1</t>
  </si>
  <si>
    <t>META:PYRIDOXAMINE-5P</t>
  </si>
  <si>
    <t>CHEBI:58451</t>
  </si>
  <si>
    <t>C00647</t>
  </si>
  <si>
    <t>1053</t>
  </si>
  <si>
    <t>cpd00493</t>
  </si>
  <si>
    <t>YMDB00397</t>
  </si>
  <si>
    <t>s_1395</t>
  </si>
  <si>
    <t>pydam_c</t>
  </si>
  <si>
    <t>pyridoxamine</t>
  </si>
  <si>
    <t>C8H13N2O2</t>
  </si>
  <si>
    <t>META:PYRIDOXAMINE</t>
  </si>
  <si>
    <t>CHEBI:57761</t>
  </si>
  <si>
    <t>C00534</t>
  </si>
  <si>
    <t>1052</t>
  </si>
  <si>
    <t>cpd00419</t>
  </si>
  <si>
    <t>YMDB00889</t>
  </si>
  <si>
    <t>s_1394</t>
  </si>
  <si>
    <t>pydx5p_c</t>
  </si>
  <si>
    <t>pyridoxal 5'-phosphate</t>
  </si>
  <si>
    <t>C8H8N1O6P1</t>
  </si>
  <si>
    <t>META:PYRIDOXAL_PHOSPHATE</t>
  </si>
  <si>
    <t>CHEBI:597326</t>
  </si>
  <si>
    <t>C00018</t>
  </si>
  <si>
    <t>1051</t>
  </si>
  <si>
    <t>cpd00016</t>
  </si>
  <si>
    <t>YMDB00363</t>
  </si>
  <si>
    <t>s_1393</t>
  </si>
  <si>
    <t>pydx5p_e</t>
  </si>
  <si>
    <t>pydx_c</t>
  </si>
  <si>
    <t>pyridoxal</t>
  </si>
  <si>
    <t>C8H9N1O3</t>
  </si>
  <si>
    <t>META:PYRIDOXAL</t>
  </si>
  <si>
    <t>CHEBI:17310</t>
  </si>
  <si>
    <t>C00250</t>
  </si>
  <si>
    <t>1050</t>
  </si>
  <si>
    <t>cpd00215</t>
  </si>
  <si>
    <t>YMDB00392</t>
  </si>
  <si>
    <t>s_1392</t>
  </si>
  <si>
    <t>pydxn_c</t>
  </si>
  <si>
    <t>pyridoxine</t>
  </si>
  <si>
    <t>C8H11N1O3</t>
  </si>
  <si>
    <t>META:PYRIDOXINE</t>
  </si>
  <si>
    <t>CHEBI:16709</t>
  </si>
  <si>
    <t>C00314</t>
  </si>
  <si>
    <t>1054</t>
  </si>
  <si>
    <t>cpd00263</t>
  </si>
  <si>
    <t>YMDB00037</t>
  </si>
  <si>
    <t>s_1396</t>
  </si>
  <si>
    <t>pydxn_e</t>
  </si>
  <si>
    <t>s_1397</t>
  </si>
  <si>
    <t>pyr_c</t>
  </si>
  <si>
    <t>pyruvate</t>
  </si>
  <si>
    <t>C3H3O3</t>
  </si>
  <si>
    <t>META:PYRUVATE</t>
  </si>
  <si>
    <t>CHEBI:15361</t>
  </si>
  <si>
    <t>C00022</t>
  </si>
  <si>
    <t>1060</t>
  </si>
  <si>
    <t>cpd00020</t>
  </si>
  <si>
    <t>YMDB00175</t>
  </si>
  <si>
    <t>s_1399</t>
  </si>
  <si>
    <t>pyr_e</t>
  </si>
  <si>
    <t>s_1400</t>
  </si>
  <si>
    <t>pyr_m</t>
  </si>
  <si>
    <t>s_1401</t>
  </si>
  <si>
    <t>pyr_x</t>
  </si>
  <si>
    <t>q9_m</t>
  </si>
  <si>
    <t>ubiquinone-9</t>
  </si>
  <si>
    <t>C54H82O4</t>
  </si>
  <si>
    <t>META:UBIQUINONE-9</t>
  </si>
  <si>
    <t>C01967</t>
  </si>
  <si>
    <t>5280473</t>
  </si>
  <si>
    <t>cpd01351</t>
  </si>
  <si>
    <t>q9h2_c</t>
  </si>
  <si>
    <t>ubiquinol-9</t>
  </si>
  <si>
    <t>C54H84O4</t>
  </si>
  <si>
    <t>META:CPD-9957</t>
  </si>
  <si>
    <t>CHEBI:84424</t>
  </si>
  <si>
    <t>C00390</t>
  </si>
  <si>
    <t>45281170</t>
  </si>
  <si>
    <t>cpd11665</t>
  </si>
  <si>
    <t>q9h2_e</t>
  </si>
  <si>
    <t>q9h2_m</t>
  </si>
  <si>
    <t>quin_c</t>
  </si>
  <si>
    <t>Quinate</t>
  </si>
  <si>
    <t>C7H11O6</t>
  </si>
  <si>
    <t>C00296</t>
  </si>
  <si>
    <t>6508</t>
  </si>
  <si>
    <t>cpd00248</t>
  </si>
  <si>
    <t>quin_e</t>
  </si>
  <si>
    <t>quln_c</t>
  </si>
  <si>
    <t>quinolinate</t>
  </si>
  <si>
    <t>C7H3N1O4</t>
  </si>
  <si>
    <t>META:QUINOLINATE</t>
  </si>
  <si>
    <t>CHEBI:29959</t>
  </si>
  <si>
    <t>C03722</t>
  </si>
  <si>
    <t>1066</t>
  </si>
  <si>
    <t>cpd02333</t>
  </si>
  <si>
    <t>YMDB00007</t>
  </si>
  <si>
    <t>s_1403</t>
  </si>
  <si>
    <t>quln_m</t>
  </si>
  <si>
    <t>s_1404</t>
  </si>
  <si>
    <t>r1p_c</t>
  </si>
  <si>
    <t>alpha-D-ribose 1-phosphate</t>
  </si>
  <si>
    <t>C5H9O8P1</t>
  </si>
  <si>
    <t>META:RIBOSE-1P</t>
  </si>
  <si>
    <t>CHEBI:57720</t>
  </si>
  <si>
    <t>C00620</t>
  </si>
  <si>
    <t>439236</t>
  </si>
  <si>
    <t>cpd00475</t>
  </si>
  <si>
    <t>YMDB00061</t>
  </si>
  <si>
    <t>s_0415</t>
  </si>
  <si>
    <t>r1p_m</t>
  </si>
  <si>
    <t>s_0416</t>
  </si>
  <si>
    <t>r5p_c</t>
  </si>
  <si>
    <t>ribose-5-phosphate</t>
  </si>
  <si>
    <t>META:CPD-15318</t>
  </si>
  <si>
    <t>CHEBI:18189</t>
  </si>
  <si>
    <t>C00117</t>
  </si>
  <si>
    <t>439167</t>
  </si>
  <si>
    <t>cpd00101</t>
  </si>
  <si>
    <t>YMDB00119</t>
  </si>
  <si>
    <t>s_1408</t>
  </si>
  <si>
    <t>r5p_m</t>
  </si>
  <si>
    <t>raffin_e</t>
  </si>
  <si>
    <t>raffinose</t>
  </si>
  <si>
    <t>C18H32O16</t>
  </si>
  <si>
    <t>META:CPD-1099</t>
  </si>
  <si>
    <t>CHEBI:16634</t>
  </si>
  <si>
    <t>C00492</t>
  </si>
  <si>
    <t>439242</t>
  </si>
  <si>
    <t>cpd00382</t>
  </si>
  <si>
    <t>s_3715</t>
  </si>
  <si>
    <t>rbl__D_c</t>
  </si>
  <si>
    <t>D-Ribulose</t>
  </si>
  <si>
    <t>C00309</t>
  </si>
  <si>
    <t>439203</t>
  </si>
  <si>
    <t>cpd00258</t>
  </si>
  <si>
    <t>retinal_c</t>
  </si>
  <si>
    <t>retinal</t>
  </si>
  <si>
    <t>C20H28O1</t>
  </si>
  <si>
    <t>META:RETINAL</t>
  </si>
  <si>
    <t>C00376</t>
  </si>
  <si>
    <t>638015</t>
  </si>
  <si>
    <t>cpd00304</t>
  </si>
  <si>
    <t>retinal_m</t>
  </si>
  <si>
    <t>retinol_c</t>
  </si>
  <si>
    <t>retinol</t>
  </si>
  <si>
    <t>C20H30O1</t>
  </si>
  <si>
    <t>META:CPD-13524</t>
  </si>
  <si>
    <t>C00473</t>
  </si>
  <si>
    <t>445354</t>
  </si>
  <si>
    <t>cpd00365</t>
  </si>
  <si>
    <t>retn_m</t>
  </si>
  <si>
    <t>retinoate</t>
  </si>
  <si>
    <t>C20H27O2</t>
  </si>
  <si>
    <t>C00777</t>
  </si>
  <si>
    <t>444795</t>
  </si>
  <si>
    <t>cpd00577</t>
  </si>
  <si>
    <t>rhmn14l_c</t>
  </si>
  <si>
    <t>L-rhamnono-1,4-lactone</t>
  </si>
  <si>
    <t>META:L-RHAMNONO-14-LACTONE</t>
  </si>
  <si>
    <t>C02991</t>
  </si>
  <si>
    <t>5460219</t>
  </si>
  <si>
    <t>cpd01916</t>
  </si>
  <si>
    <t>rhmn_c</t>
  </si>
  <si>
    <t>L-rhamnonate</t>
  </si>
  <si>
    <t>C01934</t>
  </si>
  <si>
    <t>6602429</t>
  </si>
  <si>
    <t>cpd01328</t>
  </si>
  <si>
    <t>rib__D_c</t>
  </si>
  <si>
    <t>D-ribose</t>
  </si>
  <si>
    <t>META:RIBOSE</t>
  </si>
  <si>
    <t>CHEBI:16988</t>
  </si>
  <si>
    <t>C00121</t>
  </si>
  <si>
    <t>5779</t>
  </si>
  <si>
    <t>cpd00105</t>
  </si>
  <si>
    <t>YMDB00253</t>
  </si>
  <si>
    <t>s_0575</t>
  </si>
  <si>
    <t>rib__D_e</t>
  </si>
  <si>
    <t>s_0576</t>
  </si>
  <si>
    <t>ribflv_c</t>
  </si>
  <si>
    <t>riboflavin</t>
  </si>
  <si>
    <t>C17H19N4O6</t>
  </si>
  <si>
    <t>META:RIBOFLAVIN</t>
  </si>
  <si>
    <t>CHEBI:57986</t>
  </si>
  <si>
    <t>C00255</t>
  </si>
  <si>
    <t>493570</t>
  </si>
  <si>
    <t>cpd00220</t>
  </si>
  <si>
    <t>YMDB00534</t>
  </si>
  <si>
    <t>s_1405</t>
  </si>
  <si>
    <t>ribflv_e</t>
  </si>
  <si>
    <t>s_1406</t>
  </si>
  <si>
    <t>ribflv_m</t>
  </si>
  <si>
    <t>s_1407</t>
  </si>
  <si>
    <t>rnam_c</t>
  </si>
  <si>
    <t>nicotinamide ribose</t>
  </si>
  <si>
    <t>C11H15N2O5</t>
  </si>
  <si>
    <t>META:NICOTINAMIDE_RIBOSE</t>
  </si>
  <si>
    <t>CHEBI:15927</t>
  </si>
  <si>
    <t>C03150</t>
  </si>
  <si>
    <t>439924</t>
  </si>
  <si>
    <t>cpd02016</t>
  </si>
  <si>
    <t>YMDB00103</t>
  </si>
  <si>
    <t>s_1218</t>
  </si>
  <si>
    <t>ru5p__D_c</t>
  </si>
  <si>
    <t>D-ribulose 5-phosphate</t>
  </si>
  <si>
    <t>META:RIBULOSE-5P</t>
  </si>
  <si>
    <t>CHEBI:58121</t>
  </si>
  <si>
    <t>C00199</t>
  </si>
  <si>
    <t>439184</t>
  </si>
  <si>
    <t>cpd00171</t>
  </si>
  <si>
    <t>YMDB00948</t>
  </si>
  <si>
    <t>s_0577</t>
  </si>
  <si>
    <t>s17bp_c</t>
  </si>
  <si>
    <t>sedoheptulose 1,7-bisphosphate</t>
  </si>
  <si>
    <t>C7H12O13P2</t>
  </si>
  <si>
    <t>META:D-SEDOHEPTULOSE-1-7-P2</t>
  </si>
  <si>
    <t>CHEBI:58335</t>
  </si>
  <si>
    <t>C00447</t>
  </si>
  <si>
    <t>164735</t>
  </si>
  <si>
    <t>cpd00349</t>
  </si>
  <si>
    <t>YMDB00753</t>
  </si>
  <si>
    <t>s_1426</t>
  </si>
  <si>
    <t>s7p_c</t>
  </si>
  <si>
    <t>sedoheptulose 7-phosphate</t>
  </si>
  <si>
    <t>C7H13O10P</t>
  </si>
  <si>
    <t>META:D-SEDOHEPTULOSE-7-P</t>
  </si>
  <si>
    <t>CHEBI:57483</t>
  </si>
  <si>
    <t>C05382</t>
  </si>
  <si>
    <t>165007</t>
  </si>
  <si>
    <t>cpd00238</t>
  </si>
  <si>
    <t>YMDB00752</t>
  </si>
  <si>
    <t>s_1427</t>
  </si>
  <si>
    <t>saccrp__L_c</t>
  </si>
  <si>
    <t>L-saccharopine</t>
  </si>
  <si>
    <t>C11H19N2O6</t>
  </si>
  <si>
    <t>META:SACCHAROPINE</t>
  </si>
  <si>
    <t>CHEBI:57951</t>
  </si>
  <si>
    <t>C00449</t>
  </si>
  <si>
    <t>160556</t>
  </si>
  <si>
    <t>cpd00351</t>
  </si>
  <si>
    <t>YMDB00019</t>
  </si>
  <si>
    <t>s_1038</t>
  </si>
  <si>
    <t>salc_x</t>
  </si>
  <si>
    <t>salicylate</t>
  </si>
  <si>
    <t>C00805</t>
  </si>
  <si>
    <t>338</t>
  </si>
  <si>
    <t>cpd00599</t>
  </si>
  <si>
    <t>sbt__D_c</t>
  </si>
  <si>
    <t>D-glucitol</t>
  </si>
  <si>
    <t>C6H14O6</t>
  </si>
  <si>
    <t>META:SORBITOL</t>
  </si>
  <si>
    <t>CHEBI:17924</t>
  </si>
  <si>
    <t>C00794</t>
  </si>
  <si>
    <t>5780</t>
  </si>
  <si>
    <t>cpd00588</t>
  </si>
  <si>
    <t>YMDB00656</t>
  </si>
  <si>
    <t>s_0561</t>
  </si>
  <si>
    <t>sbt__D_e</t>
  </si>
  <si>
    <t>s_0562</t>
  </si>
  <si>
    <t>sbt__L_c</t>
  </si>
  <si>
    <t>L-glucitol</t>
  </si>
  <si>
    <t>META:CPD-12810</t>
  </si>
  <si>
    <t>CHEBI:28789</t>
  </si>
  <si>
    <t>C01722</t>
  </si>
  <si>
    <t>82170</t>
  </si>
  <si>
    <t>cpd01187</t>
  </si>
  <si>
    <t>YMDB00724</t>
  </si>
  <si>
    <t>s_0989</t>
  </si>
  <si>
    <t>sbt__L_e</t>
  </si>
  <si>
    <t>s_0990</t>
  </si>
  <si>
    <t>sch_c</t>
  </si>
  <si>
    <t>sirohydrochlorin</t>
  </si>
  <si>
    <t>C42H38N4O16</t>
  </si>
  <si>
    <t>META:SIROHYDROCHLORIN</t>
  </si>
  <si>
    <t>CHEBI:58351</t>
  </si>
  <si>
    <t>C05778</t>
  </si>
  <si>
    <t>196427</t>
  </si>
  <si>
    <t>cpd03426</t>
  </si>
  <si>
    <t>YMDB00249</t>
  </si>
  <si>
    <t>s_1431</t>
  </si>
  <si>
    <t>scoglycan2_g</t>
  </si>
  <si>
    <t>O-Glycan intermediate 2 ((Man)2 (Ser/Thr)1)</t>
  </si>
  <si>
    <t>C12H20O10</t>
  </si>
  <si>
    <t>scoglycan3_g</t>
  </si>
  <si>
    <t>O-Glycan intermediate 3</t>
  </si>
  <si>
    <t>C18H30O15</t>
  </si>
  <si>
    <t>scoglycan4_g</t>
  </si>
  <si>
    <t>O-Glycan intermediate 4</t>
  </si>
  <si>
    <t>C24H40O20</t>
  </si>
  <si>
    <t>sdhlam_m</t>
  </si>
  <si>
    <t>S(8)-succinyldihydrolipoamide</t>
  </si>
  <si>
    <t>C12H20N1O4S2</t>
  </si>
  <si>
    <t>META:CPD0-341</t>
  </si>
  <si>
    <t>CHEBI:17432</t>
  </si>
  <si>
    <t>C01169</t>
  </si>
  <si>
    <t>11953795</t>
  </si>
  <si>
    <t>cpd00860</t>
  </si>
  <si>
    <t>YMDB00747</t>
  </si>
  <si>
    <t>s_1411</t>
  </si>
  <si>
    <t>ser__L_c</t>
  </si>
  <si>
    <t>L-serine</t>
  </si>
  <si>
    <t>C3H7N1O3</t>
  </si>
  <si>
    <t>META:SER</t>
  </si>
  <si>
    <t>CHEBI:17115</t>
  </si>
  <si>
    <t>C00065</t>
  </si>
  <si>
    <t>5951</t>
  </si>
  <si>
    <t>cpd00054</t>
  </si>
  <si>
    <t>YMDB00112</t>
  </si>
  <si>
    <t>s_1039</t>
  </si>
  <si>
    <t>ser__L_e</t>
  </si>
  <si>
    <t>s_1041</t>
  </si>
  <si>
    <t>ser__L_m</t>
  </si>
  <si>
    <t>s_1042</t>
  </si>
  <si>
    <t>ser__L_r</t>
  </si>
  <si>
    <t>s_1040</t>
  </si>
  <si>
    <t>ser__L_rm</t>
  </si>
  <si>
    <t>s_3107</t>
  </si>
  <si>
    <t>sertrna_c</t>
  </si>
  <si>
    <t>Ser-tRNA(Ser)</t>
  </si>
  <si>
    <t>C3H6NO2Trnaser</t>
  </si>
  <si>
    <t>CHEBI:29162</t>
  </si>
  <si>
    <t>C02553</t>
  </si>
  <si>
    <t>cpd12132</t>
  </si>
  <si>
    <t>s_1428</t>
  </si>
  <si>
    <t>sheme_c</t>
  </si>
  <si>
    <t>siroheme</t>
  </si>
  <si>
    <t>C42H36N4O16Fe1</t>
  </si>
  <si>
    <t>META:SIROHEME</t>
  </si>
  <si>
    <t>CHEBI:60052</t>
  </si>
  <si>
    <t>C00748</t>
  </si>
  <si>
    <t>439303</t>
  </si>
  <si>
    <t>cpd00557</t>
  </si>
  <si>
    <t>YMDB00968</t>
  </si>
  <si>
    <t>s_1430</t>
  </si>
  <si>
    <t>skm5p_c</t>
  </si>
  <si>
    <t>3-phosphoshikimic acid</t>
  </si>
  <si>
    <t>C7H8O8P1</t>
  </si>
  <si>
    <t>META:SHIKIMATE-5P</t>
  </si>
  <si>
    <t>CHEBI:145989</t>
  </si>
  <si>
    <t>C03175</t>
  </si>
  <si>
    <t>121947</t>
  </si>
  <si>
    <t>cpd02030</t>
  </si>
  <si>
    <t>YMDB00332</t>
  </si>
  <si>
    <t>s_0261</t>
  </si>
  <si>
    <t>skm_c</t>
  </si>
  <si>
    <t>shikimate</t>
  </si>
  <si>
    <t>C7H9O5</t>
  </si>
  <si>
    <t>META:SHIKIMATE</t>
  </si>
  <si>
    <t>CHEBI:36208</t>
  </si>
  <si>
    <t>C00493</t>
  </si>
  <si>
    <t>8742</t>
  </si>
  <si>
    <t>cpd00383</t>
  </si>
  <si>
    <t>YMDB00216</t>
  </si>
  <si>
    <t>s_1429</t>
  </si>
  <si>
    <t>sl26da_c</t>
  </si>
  <si>
    <t>N-Succinyl-LL-2,6-diaminoheptanedioate</t>
  </si>
  <si>
    <t>C11H16N2O7</t>
  </si>
  <si>
    <t>META:N-SUCCINYLLL-2-6-DIAMINOPIMELATE</t>
  </si>
  <si>
    <t>C04421</t>
  </si>
  <si>
    <t>440333</t>
  </si>
  <si>
    <t>cpd02698</t>
  </si>
  <si>
    <t>so3_c</t>
  </si>
  <si>
    <t>sulphite</t>
  </si>
  <si>
    <t>H1O3S1</t>
  </si>
  <si>
    <t>META:HSO3</t>
  </si>
  <si>
    <t>CHEBI:17137</t>
  </si>
  <si>
    <t>C11481</t>
  </si>
  <si>
    <t>104748</t>
  </si>
  <si>
    <t>cpd00081</t>
  </si>
  <si>
    <t>YMDB00114</t>
  </si>
  <si>
    <t>s_1469</t>
  </si>
  <si>
    <t>so3_e</t>
  </si>
  <si>
    <t>s_1470</t>
  </si>
  <si>
    <t>so4_c</t>
  </si>
  <si>
    <t>sulphate</t>
  </si>
  <si>
    <t>O4S1</t>
  </si>
  <si>
    <t>META:SULFATE</t>
  </si>
  <si>
    <t>CHEBI:16189</t>
  </si>
  <si>
    <t>C00059</t>
  </si>
  <si>
    <t>1118</t>
  </si>
  <si>
    <t>cpd00048</t>
  </si>
  <si>
    <t>YMDB00005</t>
  </si>
  <si>
    <t>s_1467</t>
  </si>
  <si>
    <t>so4_e</t>
  </si>
  <si>
    <t>s_1468</t>
  </si>
  <si>
    <t>so4_r</t>
  </si>
  <si>
    <t>sph1p_r</t>
  </si>
  <si>
    <t>sphinganine 1-phosphate</t>
  </si>
  <si>
    <t>C18H39N1O5P1</t>
  </si>
  <si>
    <t>META:CPD-649</t>
  </si>
  <si>
    <t>CHEBI:57939</t>
  </si>
  <si>
    <t>C01120</t>
  </si>
  <si>
    <t>644260</t>
  </si>
  <si>
    <t>cpd00824</t>
  </si>
  <si>
    <t>YMDB00299</t>
  </si>
  <si>
    <t>s_1446</t>
  </si>
  <si>
    <t>sphgn_r</t>
  </si>
  <si>
    <t>sphinganine</t>
  </si>
  <si>
    <t>C18H40N1O2</t>
  </si>
  <si>
    <t>META:CPD-13612</t>
  </si>
  <si>
    <t>CHEBI:57817</t>
  </si>
  <si>
    <t>C00836</t>
  </si>
  <si>
    <t>91486</t>
  </si>
  <si>
    <t>cpd00623</t>
  </si>
  <si>
    <t>YMDB00327</t>
  </si>
  <si>
    <t>s_1445</t>
  </si>
  <si>
    <t>sphings_c</t>
  </si>
  <si>
    <t>Sphingoid</t>
  </si>
  <si>
    <t>C18H38NO2</t>
  </si>
  <si>
    <t>C00319</t>
  </si>
  <si>
    <t>5280335</t>
  </si>
  <si>
    <t>cpd00267</t>
  </si>
  <si>
    <t>sphings_e</t>
  </si>
  <si>
    <t>spmd_c</t>
  </si>
  <si>
    <t>spermidine</t>
  </si>
  <si>
    <t>C7H22N3</t>
  </si>
  <si>
    <t>META:SPERMIDINE</t>
  </si>
  <si>
    <t>CHEBI:57834</t>
  </si>
  <si>
    <t>C00315</t>
  </si>
  <si>
    <t>1102</t>
  </si>
  <si>
    <t>cpd00264</t>
  </si>
  <si>
    <t>YMDB00232</t>
  </si>
  <si>
    <t>s_1439</t>
  </si>
  <si>
    <t>spmd_e</t>
  </si>
  <si>
    <t>s_1440</t>
  </si>
  <si>
    <t>spmd_v</t>
  </si>
  <si>
    <t>s_1441</t>
  </si>
  <si>
    <t>sprm_c</t>
  </si>
  <si>
    <t>spermine</t>
  </si>
  <si>
    <t>C10H30N4</t>
  </si>
  <si>
    <t>META:SPERMINE</t>
  </si>
  <si>
    <t>CHEBI:45725</t>
  </si>
  <si>
    <t>C00750</t>
  </si>
  <si>
    <t>1103</t>
  </si>
  <si>
    <t>cpd00558</t>
  </si>
  <si>
    <t>YMDB00231</t>
  </si>
  <si>
    <t>s_1442</t>
  </si>
  <si>
    <t>sprm_e</t>
  </si>
  <si>
    <t>s_1443</t>
  </si>
  <si>
    <t>sprm_v</t>
  </si>
  <si>
    <t>s_1444</t>
  </si>
  <si>
    <t>sql_c</t>
  </si>
  <si>
    <t>squalene</t>
  </si>
  <si>
    <t>C30H50</t>
  </si>
  <si>
    <t>META:SQUALENE</t>
  </si>
  <si>
    <t>CHEBI:15440</t>
  </si>
  <si>
    <t>C00751</t>
  </si>
  <si>
    <t>638072</t>
  </si>
  <si>
    <t>cpd00559</t>
  </si>
  <si>
    <t>YMDB00769</t>
  </si>
  <si>
    <t>s_1447</t>
  </si>
  <si>
    <t>sql_r</t>
  </si>
  <si>
    <t>s_1448</t>
  </si>
  <si>
    <t>srb__L_c</t>
  </si>
  <si>
    <t>L-sorbose</t>
  </si>
  <si>
    <t>META:L-sorbose</t>
  </si>
  <si>
    <t>CHEBI:17266</t>
  </si>
  <si>
    <t>C00247</t>
  </si>
  <si>
    <t>439192</t>
  </si>
  <si>
    <t>cpd00212</t>
  </si>
  <si>
    <t>YMDB00204</t>
  </si>
  <si>
    <t>s_1043</t>
  </si>
  <si>
    <t>srb__L_e</t>
  </si>
  <si>
    <t>s_1044</t>
  </si>
  <si>
    <t>stcoa_c</t>
  </si>
  <si>
    <t>stearoyl-CoA</t>
  </si>
  <si>
    <t>C39H66N7O17P3S1</t>
  </si>
  <si>
    <t>META:STEAROYL-COA</t>
  </si>
  <si>
    <t>CHEBI:57394</t>
  </si>
  <si>
    <t>C00412</t>
  </si>
  <si>
    <t>94140</t>
  </si>
  <si>
    <t>cpd00327</t>
  </si>
  <si>
    <t>YMDB00538</t>
  </si>
  <si>
    <t>s_1454</t>
  </si>
  <si>
    <t>stcoa_l</t>
  </si>
  <si>
    <t>s_2851</t>
  </si>
  <si>
    <t>stcoa_m</t>
  </si>
  <si>
    <t>stcoa_r</t>
  </si>
  <si>
    <t>stcoa_rm</t>
  </si>
  <si>
    <t>s_2791</t>
  </si>
  <si>
    <t>stcoa_x</t>
  </si>
  <si>
    <t>s_1457</t>
  </si>
  <si>
    <t>styr_c</t>
  </si>
  <si>
    <t>styrene</t>
  </si>
  <si>
    <t>C8H8</t>
  </si>
  <si>
    <t>META:CPD-1092</t>
  </si>
  <si>
    <t>C07083</t>
  </si>
  <si>
    <t>7501</t>
  </si>
  <si>
    <t>cpd04358</t>
  </si>
  <si>
    <t>succ_c</t>
  </si>
  <si>
    <t>succinate</t>
  </si>
  <si>
    <t>C4H4O4</t>
  </si>
  <si>
    <t>META:SUC</t>
  </si>
  <si>
    <t>CHEBI:30031</t>
  </si>
  <si>
    <t>C00042</t>
  </si>
  <si>
    <t>1110</t>
  </si>
  <si>
    <t>cpd00036</t>
  </si>
  <si>
    <t>YMDB00338</t>
  </si>
  <si>
    <t>s_1458</t>
  </si>
  <si>
    <t>succ_e</t>
  </si>
  <si>
    <t>s_1459</t>
  </si>
  <si>
    <t>succ_m</t>
  </si>
  <si>
    <t>s_1460</t>
  </si>
  <si>
    <t>succoa_m</t>
  </si>
  <si>
    <t>succinyl-CoA</t>
  </si>
  <si>
    <t>C25H35N7O19P3S1</t>
  </si>
  <si>
    <t>META:SUC-COA</t>
  </si>
  <si>
    <t>CHEBI:57292</t>
  </si>
  <si>
    <t>C00091</t>
  </si>
  <si>
    <t>92133</t>
  </si>
  <si>
    <t>cpd00078</t>
  </si>
  <si>
    <t>YMDB00514</t>
  </si>
  <si>
    <t>s_1464</t>
  </si>
  <si>
    <t>suchms_c</t>
  </si>
  <si>
    <t>O-succinyl-L-homoserine</t>
  </si>
  <si>
    <t>C8H12N1O6</t>
  </si>
  <si>
    <t>META:O-SUCCINYL-L-HOMOSERINE</t>
  </si>
  <si>
    <t>CHEBI:57661</t>
  </si>
  <si>
    <t>C01118</t>
  </si>
  <si>
    <t>439406</t>
  </si>
  <si>
    <t>cpd00822</t>
  </si>
  <si>
    <t>YMDB00917</t>
  </si>
  <si>
    <t>s_1241</t>
  </si>
  <si>
    <t>sucr_e</t>
  </si>
  <si>
    <t>sucrose</t>
  </si>
  <si>
    <t>META:SUCROSE</t>
  </si>
  <si>
    <t>CHEBI:17992</t>
  </si>
  <si>
    <t>C00089</t>
  </si>
  <si>
    <t>5988</t>
  </si>
  <si>
    <t>cpd00076</t>
  </si>
  <si>
    <t>YMDB00906</t>
  </si>
  <si>
    <t>s_1466</t>
  </si>
  <si>
    <t>sucsal_c</t>
  </si>
  <si>
    <t>succinic semialdehyde</t>
  </si>
  <si>
    <t>META:SUCC-S-ALD</t>
  </si>
  <si>
    <t>CHEBI:57706</t>
  </si>
  <si>
    <t>C00232</t>
  </si>
  <si>
    <t>1112</t>
  </si>
  <si>
    <t>cpd00199</t>
  </si>
  <si>
    <t>YMDB00236</t>
  </si>
  <si>
    <t>s_1461</t>
  </si>
  <si>
    <t>tag_c</t>
  </si>
  <si>
    <t>Triacylglycerol</t>
  </si>
  <si>
    <t>C3H5O3Acyl3</t>
  </si>
  <si>
    <t>CHEBI:17855</t>
  </si>
  <si>
    <t>C00422</t>
  </si>
  <si>
    <t>cpd11677</t>
  </si>
  <si>
    <t>tag_l</t>
  </si>
  <si>
    <t>tag_m</t>
  </si>
  <si>
    <t>tag_rm</t>
  </si>
  <si>
    <t>s_3713</t>
  </si>
  <si>
    <t>taur_c</t>
  </si>
  <si>
    <t>taurine</t>
  </si>
  <si>
    <t>C2H7N1O3S1</t>
  </si>
  <si>
    <t>META:TAURINE</t>
  </si>
  <si>
    <t>CHEBI:15891</t>
  </si>
  <si>
    <t>C00245</t>
  </si>
  <si>
    <t>1123</t>
  </si>
  <si>
    <t>cpd00210</t>
  </si>
  <si>
    <t>YMDB00772</t>
  </si>
  <si>
    <t>s_1471</t>
  </si>
  <si>
    <t>taur_e</t>
  </si>
  <si>
    <t>s_1472</t>
  </si>
  <si>
    <t>tc2coa_rm</t>
  </si>
  <si>
    <t>trans-tetracos-2-enoyl-CoA</t>
  </si>
  <si>
    <t>C45H76N7O17P3S</t>
  </si>
  <si>
    <t>s_2814</t>
  </si>
  <si>
    <t>tc2coa_x</t>
  </si>
  <si>
    <t>s_2891</t>
  </si>
  <si>
    <t>tchola_c</t>
  </si>
  <si>
    <t>taurocholic acid</t>
  </si>
  <si>
    <t>C26H44N1O7S1</t>
  </si>
  <si>
    <t>META:CPD-3743</t>
  </si>
  <si>
    <t>CHEBI:36257</t>
  </si>
  <si>
    <t>C05122</t>
  </si>
  <si>
    <t>46783527</t>
  </si>
  <si>
    <t>cpd03047</t>
  </si>
  <si>
    <t>s_1473</t>
  </si>
  <si>
    <t>tchola_v</t>
  </si>
  <si>
    <t>s_1474</t>
  </si>
  <si>
    <t>td24coa_x</t>
  </si>
  <si>
    <t>trans-2,trans-4-tetradecadienoyl-CoA</t>
  </si>
  <si>
    <t>C35H54N7O17P3S</t>
  </si>
  <si>
    <t>s_2933</t>
  </si>
  <si>
    <t>td25coa_m</t>
  </si>
  <si>
    <t>trans-2,cis-5-tetradecadienoyl-CoA</t>
  </si>
  <si>
    <t>td25coa_x</t>
  </si>
  <si>
    <t>s_2901</t>
  </si>
  <si>
    <t>td27coa_m</t>
  </si>
  <si>
    <t>trans-2,cis-7-tetradecadienoyl-CoA</t>
  </si>
  <si>
    <t>C35H52N7O17P3S</t>
  </si>
  <si>
    <t>td27coa_x</t>
  </si>
  <si>
    <t>s_2894</t>
  </si>
  <si>
    <t>trans-tetradec-2-enoyl-CoA</t>
  </si>
  <si>
    <t>C35H56N7O17P3S1</t>
  </si>
  <si>
    <t>META:CPD-15568</t>
  </si>
  <si>
    <t>CHEBI:61405</t>
  </si>
  <si>
    <t>C05273</t>
  </si>
  <si>
    <t>11966172</t>
  </si>
  <si>
    <t>cpd03127</t>
  </si>
  <si>
    <t>YMDB00472</t>
  </si>
  <si>
    <t>td2coa_m</t>
  </si>
  <si>
    <t>td2coa_x</t>
  </si>
  <si>
    <t>s_1519</t>
  </si>
  <si>
    <t>td35coa_x</t>
  </si>
  <si>
    <t>trans-3,cis-5-tetradecadienoyl-CoA</t>
  </si>
  <si>
    <t>s_2930</t>
  </si>
  <si>
    <t>td3coa_x</t>
  </si>
  <si>
    <t>trans-tetradec-3-enoyl-CoA</t>
  </si>
  <si>
    <t>C35H56N7O17P3S</t>
  </si>
  <si>
    <t>s_2931</t>
  </si>
  <si>
    <t>td5coa_m</t>
  </si>
  <si>
    <t>cis-tetradec-5-enoyl-CoA</t>
  </si>
  <si>
    <t>70679011</t>
  </si>
  <si>
    <t>td5coa_x</t>
  </si>
  <si>
    <t>s_2900</t>
  </si>
  <si>
    <t>td7coa_m</t>
  </si>
  <si>
    <t>cis-tetradec-7-enoyl-CoA</t>
  </si>
  <si>
    <t>td7coa_x</t>
  </si>
  <si>
    <t>s_2893</t>
  </si>
  <si>
    <t>tdcoa_c</t>
  </si>
  <si>
    <t>myristoyl-CoA</t>
  </si>
  <si>
    <t>C35H58N7O17P3S1</t>
  </si>
  <si>
    <t>META:TETRADECANOYL-COA</t>
  </si>
  <si>
    <t>CHEBI:57385</t>
  </si>
  <si>
    <t>C02593</t>
  </si>
  <si>
    <t>11966124</t>
  </si>
  <si>
    <t>cpd01695</t>
  </si>
  <si>
    <t>YMDB00528</t>
  </si>
  <si>
    <t>s_1176</t>
  </si>
  <si>
    <t>tdcoa_l</t>
  </si>
  <si>
    <t>s_2845</t>
  </si>
  <si>
    <t>tdcoa_m</t>
  </si>
  <si>
    <t>tdcoa_rm</t>
  </si>
  <si>
    <t>s_2787</t>
  </si>
  <si>
    <t>tdcoa_x</t>
  </si>
  <si>
    <t>s_1179</t>
  </si>
  <si>
    <t>tddec2eACP_c</t>
  </si>
  <si>
    <t>Trans-Dodec-2-enoyl-[acyl-carrier protein]</t>
  </si>
  <si>
    <t>C12H20OAcp</t>
  </si>
  <si>
    <t>C05758</t>
  </si>
  <si>
    <t>cpd11469</t>
  </si>
  <si>
    <t>tdec2eACP_c</t>
  </si>
  <si>
    <t>Trans-Dec-2-enoyl-[acyl-carrier protein]</t>
  </si>
  <si>
    <t>C10H16OAcp</t>
  </si>
  <si>
    <t>C05754</t>
  </si>
  <si>
    <t>cpd11475</t>
  </si>
  <si>
    <t>thex2eACP_c</t>
  </si>
  <si>
    <t>trans-hex-2-enoyl-ACP</t>
  </si>
  <si>
    <t>C6H8OAcp</t>
  </si>
  <si>
    <t>C05748</t>
  </si>
  <si>
    <t>cpd11473</t>
  </si>
  <si>
    <t>thex2eACP_m</t>
  </si>
  <si>
    <t>s_2779</t>
  </si>
  <si>
    <t>thf_c</t>
  </si>
  <si>
    <t>THF</t>
  </si>
  <si>
    <t>C19H21N7O6</t>
  </si>
  <si>
    <t>META:THF</t>
  </si>
  <si>
    <t>CHEBI:20506</t>
  </si>
  <si>
    <t>C00101</t>
  </si>
  <si>
    <t>5460413</t>
  </si>
  <si>
    <t>cpd00087</t>
  </si>
  <si>
    <t>YMDB00483</t>
  </si>
  <si>
    <t>s_1487</t>
  </si>
  <si>
    <t>thf_m</t>
  </si>
  <si>
    <t>s_1488</t>
  </si>
  <si>
    <t>thfglu_c</t>
  </si>
  <si>
    <t>5,6,7,8-tetrahydrofolyl-L-glutamic acid</t>
  </si>
  <si>
    <t>C24H27N8O9</t>
  </si>
  <si>
    <t>CHEBI:27650</t>
  </si>
  <si>
    <t>C09332</t>
  </si>
  <si>
    <t>90658597</t>
  </si>
  <si>
    <t>cpd19097</t>
  </si>
  <si>
    <t>YMDB00773</t>
  </si>
  <si>
    <t>s_0308</t>
  </si>
  <si>
    <t>thm_c</t>
  </si>
  <si>
    <t>thiamine</t>
  </si>
  <si>
    <t>C12H17N4O1S1</t>
  </si>
  <si>
    <t>META:THIAMINE</t>
  </si>
  <si>
    <t>CHEBI:18385</t>
  </si>
  <si>
    <t>C00378</t>
  </si>
  <si>
    <t>1130</t>
  </si>
  <si>
    <t>cpd00305</t>
  </si>
  <si>
    <t>YMDB00220</t>
  </si>
  <si>
    <t>s_1489</t>
  </si>
  <si>
    <t>thm_e</t>
  </si>
  <si>
    <t>s_1490</t>
  </si>
  <si>
    <t>thmmp_c</t>
  </si>
  <si>
    <t>TMP</t>
  </si>
  <si>
    <t>C12H16N4O4P1S1</t>
  </si>
  <si>
    <t>META:THIAMINE-P</t>
  </si>
  <si>
    <t>CHEBI:9533</t>
  </si>
  <si>
    <t>C01081</t>
  </si>
  <si>
    <t>1131</t>
  </si>
  <si>
    <t>cpd00793</t>
  </si>
  <si>
    <t>YMDB00164</t>
  </si>
  <si>
    <t>s_1497</t>
  </si>
  <si>
    <t>thmmp_e</t>
  </si>
  <si>
    <t>s_1498</t>
  </si>
  <si>
    <t>thmpp_c</t>
  </si>
  <si>
    <t>TDP</t>
  </si>
  <si>
    <t>C12H16N4O7P2S1</t>
  </si>
  <si>
    <t>META:THIAMINE-PYROPHOSPHATE</t>
  </si>
  <si>
    <t>CHEBI:45931</t>
  </si>
  <si>
    <t>C00068</t>
  </si>
  <si>
    <t>1132</t>
  </si>
  <si>
    <t>cpd00056</t>
  </si>
  <si>
    <t>YMDB00381</t>
  </si>
  <si>
    <t>s_1475</t>
  </si>
  <si>
    <t>thmpp_e</t>
  </si>
  <si>
    <t>s_1476</t>
  </si>
  <si>
    <t>thmtp_c</t>
  </si>
  <si>
    <t>TTP</t>
  </si>
  <si>
    <t>C12H16N4O10P3S1</t>
  </si>
  <si>
    <t>META:CPD-611</t>
  </si>
  <si>
    <t>CHEBI:58938</t>
  </si>
  <si>
    <t>C03028</t>
  </si>
  <si>
    <t>511</t>
  </si>
  <si>
    <t>cpd01937</t>
  </si>
  <si>
    <t>s_1532</t>
  </si>
  <si>
    <t>thr__L_c</t>
  </si>
  <si>
    <t>L-threonine</t>
  </si>
  <si>
    <t>META:THR</t>
  </si>
  <si>
    <t>CHEBI:16857</t>
  </si>
  <si>
    <t>C00188</t>
  </si>
  <si>
    <t>6288</t>
  </si>
  <si>
    <t>cpd00161</t>
  </si>
  <si>
    <t>YMDB00214</t>
  </si>
  <si>
    <t>s_1045</t>
  </si>
  <si>
    <t>thr__L_e</t>
  </si>
  <si>
    <t>s_1046</t>
  </si>
  <si>
    <t>thr__L_m</t>
  </si>
  <si>
    <t>s_1047</t>
  </si>
  <si>
    <t>thrtrna_c</t>
  </si>
  <si>
    <t>Thr-tRNA(Thr)</t>
  </si>
  <si>
    <t>C4H8NO2Trnathr</t>
  </si>
  <si>
    <t>CHEBI:29163</t>
  </si>
  <si>
    <t>C02992</t>
  </si>
  <si>
    <t>cpd12229</t>
  </si>
  <si>
    <t>s_1491</t>
  </si>
  <si>
    <t>thymd_c</t>
  </si>
  <si>
    <t>thymidine</t>
  </si>
  <si>
    <t>C10H14N2O5</t>
  </si>
  <si>
    <t>META:THYMIDINE</t>
  </si>
  <si>
    <t>CHEBI:17748</t>
  </si>
  <si>
    <t>C00214</t>
  </si>
  <si>
    <t>5789</t>
  </si>
  <si>
    <t>cpd00184</t>
  </si>
  <si>
    <t>YMDB00507</t>
  </si>
  <si>
    <t>s_1493</t>
  </si>
  <si>
    <t>thymd_e</t>
  </si>
  <si>
    <t>s_1494</t>
  </si>
  <si>
    <t>tmlys_m</t>
  </si>
  <si>
    <t>N6,N6,N6-Trimethyl-L-lysine</t>
  </si>
  <si>
    <t>C03793</t>
  </si>
  <si>
    <t>440120</t>
  </si>
  <si>
    <t>cpd02374</t>
  </si>
  <si>
    <t>tmrs2eACP_c</t>
  </si>
  <si>
    <t>Trans-Tetradec-2-enoyl-[acyl-carrier protein]</t>
  </si>
  <si>
    <t>C14H24OAcp</t>
  </si>
  <si>
    <t>C05760</t>
  </si>
  <si>
    <t>cpd11467</t>
  </si>
  <si>
    <t>toct2eACP_c</t>
  </si>
  <si>
    <t>trans-oct-2-enoyl-ACP</t>
  </si>
  <si>
    <t>C8H12OAcp</t>
  </si>
  <si>
    <t>C05751</t>
  </si>
  <si>
    <t>cpd11471</t>
  </si>
  <si>
    <t>toct2eACP_m</t>
  </si>
  <si>
    <t>s_2780</t>
  </si>
  <si>
    <t>toctd2eACP_c</t>
  </si>
  <si>
    <t>Trans-octadec-2-enoyl-[acyl-carrier protein]</t>
  </si>
  <si>
    <t>C18H32OAcp</t>
  </si>
  <si>
    <t>C16221</t>
  </si>
  <si>
    <t>cpd14940</t>
  </si>
  <si>
    <t>toruln_c</t>
  </si>
  <si>
    <t>Torulene</t>
  </si>
  <si>
    <t>C08613</t>
  </si>
  <si>
    <t>5281253</t>
  </si>
  <si>
    <t>cpd05520</t>
  </si>
  <si>
    <t>tpalm2eACP_c</t>
  </si>
  <si>
    <t>(2E)-Hexadecenoyl-ACP</t>
  </si>
  <si>
    <t>C16H28OAcp</t>
  </si>
  <si>
    <t>C05763</t>
  </si>
  <si>
    <t>cpd11477</t>
  </si>
  <si>
    <t>trdox_c</t>
  </si>
  <si>
    <t>TRX1 disulphide</t>
  </si>
  <si>
    <t>Trx</t>
  </si>
  <si>
    <t>CHEBI:18191</t>
  </si>
  <si>
    <t>C00343</t>
  </si>
  <si>
    <t>cpd11420</t>
  </si>
  <si>
    <t>s_1620</t>
  </si>
  <si>
    <t>trdox_m</t>
  </si>
  <si>
    <t>s_1621</t>
  </si>
  <si>
    <t>trdox_n</t>
  </si>
  <si>
    <t>s_1622</t>
  </si>
  <si>
    <t>trdox_x</t>
  </si>
  <si>
    <t>s_1623</t>
  </si>
  <si>
    <t>trdrd_c</t>
  </si>
  <si>
    <t>TRX1</t>
  </si>
  <si>
    <t>H2Trx</t>
  </si>
  <si>
    <t>CHEBI:15967</t>
  </si>
  <si>
    <t>C00342</t>
  </si>
  <si>
    <t>cpd11421</t>
  </si>
  <si>
    <t>s_1616</t>
  </si>
  <si>
    <t>trdrd_m</t>
  </si>
  <si>
    <t>s_1617</t>
  </si>
  <si>
    <t>trdrd_n</t>
  </si>
  <si>
    <t>s_1618</t>
  </si>
  <si>
    <t>trdrd_x</t>
  </si>
  <si>
    <t>s_1619</t>
  </si>
  <si>
    <t>tre6p_c</t>
  </si>
  <si>
    <t>alpha,alpha-trehalose 6-phosphate</t>
  </si>
  <si>
    <t>META:TREHALOSE-6P</t>
  </si>
  <si>
    <t>CHEBI:58429</t>
  </si>
  <si>
    <t>C00689</t>
  </si>
  <si>
    <t>122336</t>
  </si>
  <si>
    <t>cpd00523</t>
  </si>
  <si>
    <t>YMDB00137</t>
  </si>
  <si>
    <t>s_0409</t>
  </si>
  <si>
    <t>tre_c</t>
  </si>
  <si>
    <t>trehalose</t>
  </si>
  <si>
    <t>META:CPD-15990</t>
  </si>
  <si>
    <t>CHEBI:16551</t>
  </si>
  <si>
    <t>C01083</t>
  </si>
  <si>
    <t>7427</t>
  </si>
  <si>
    <t>cpd00794</t>
  </si>
  <si>
    <t>YMDB00008</t>
  </si>
  <si>
    <t>s_1520</t>
  </si>
  <si>
    <t>tre_e</t>
  </si>
  <si>
    <t>s_1521</t>
  </si>
  <si>
    <t>tre_v</t>
  </si>
  <si>
    <t>s_1522</t>
  </si>
  <si>
    <t>trnaala_c</t>
  </si>
  <si>
    <t>tRNA(Ala), cytoplasmic</t>
  </si>
  <si>
    <t>Trnaala</t>
  </si>
  <si>
    <t>CHEBI:29170</t>
  </si>
  <si>
    <t>C01635</t>
  </si>
  <si>
    <t>cpd11906</t>
  </si>
  <si>
    <t>s_1582</t>
  </si>
  <si>
    <t>trnaarg_c</t>
  </si>
  <si>
    <t>tRNA(Arg), cytoplasmic</t>
  </si>
  <si>
    <t>Trnaarg</t>
  </si>
  <si>
    <t>CHEBI:29171</t>
  </si>
  <si>
    <t>C01636</t>
  </si>
  <si>
    <t>cpd11907</t>
  </si>
  <si>
    <t>s_1583</t>
  </si>
  <si>
    <t>trnaasn_c</t>
  </si>
  <si>
    <t>tRNA(Asn), cytoplasmic</t>
  </si>
  <si>
    <t>Trnaasn</t>
  </si>
  <si>
    <t>CHEBI:29172</t>
  </si>
  <si>
    <t>C01637</t>
  </si>
  <si>
    <t>cpd11908</t>
  </si>
  <si>
    <t>s_1585</t>
  </si>
  <si>
    <t>trnaasn_m</t>
  </si>
  <si>
    <t>s_1586</t>
  </si>
  <si>
    <t>trnaasp_c</t>
  </si>
  <si>
    <t>tRNA(Asp), cytoplasmic</t>
  </si>
  <si>
    <t>Trnaasp</t>
  </si>
  <si>
    <t>CHEBI:29186</t>
  </si>
  <si>
    <t>C01638</t>
  </si>
  <si>
    <t>cpd11909</t>
  </si>
  <si>
    <t>s_1587</t>
  </si>
  <si>
    <t>trnacys_c</t>
  </si>
  <si>
    <t>tRNA(Cys), cytoplasmic</t>
  </si>
  <si>
    <t>Trnacys</t>
  </si>
  <si>
    <t>CHEBI:29167</t>
  </si>
  <si>
    <t>C01639</t>
  </si>
  <si>
    <t>cpd11910</t>
  </si>
  <si>
    <t>s_1589</t>
  </si>
  <si>
    <t>trnagln_c</t>
  </si>
  <si>
    <t>tRNA(Gln), cytoplasmic</t>
  </si>
  <si>
    <t>Trnagln</t>
  </si>
  <si>
    <t>CHEBI:29168</t>
  </si>
  <si>
    <t>C01640</t>
  </si>
  <si>
    <t>cpd11911</t>
  </si>
  <si>
    <t>s_1590</t>
  </si>
  <si>
    <t>trnaglu_c</t>
  </si>
  <si>
    <t>tRNA(Glu), cytoplasmic</t>
  </si>
  <si>
    <t>Trnaglu</t>
  </si>
  <si>
    <t>CHEBI:29175</t>
  </si>
  <si>
    <t>C01641</t>
  </si>
  <si>
    <t>cpd11912</t>
  </si>
  <si>
    <t>s_1591</t>
  </si>
  <si>
    <t>trnaglu_m</t>
  </si>
  <si>
    <t>s_1592</t>
  </si>
  <si>
    <t>trnagly_c</t>
  </si>
  <si>
    <t>tRNA(Gly), cytoplasmic</t>
  </si>
  <si>
    <t>Trnagly</t>
  </si>
  <si>
    <t>CHEBI:29176</t>
  </si>
  <si>
    <t>C01642</t>
  </si>
  <si>
    <t>cpd11913</t>
  </si>
  <si>
    <t>s_1593</t>
  </si>
  <si>
    <t>trnahis_c</t>
  </si>
  <si>
    <t>tRNA(His), cytoplasmic</t>
  </si>
  <si>
    <t>Trnahis</t>
  </si>
  <si>
    <t>CHEBI:29178</t>
  </si>
  <si>
    <t>C01643</t>
  </si>
  <si>
    <t>cpd11914</t>
  </si>
  <si>
    <t>s_1594</t>
  </si>
  <si>
    <t>trnahis_m</t>
  </si>
  <si>
    <t>s_1595</t>
  </si>
  <si>
    <t>trnaile_c</t>
  </si>
  <si>
    <t>tRNA(Ile), cytoplasmic</t>
  </si>
  <si>
    <t>Trnaile</t>
  </si>
  <si>
    <t>CHEBI:29174</t>
  </si>
  <si>
    <t>C01644</t>
  </si>
  <si>
    <t>cpd11915</t>
  </si>
  <si>
    <t>s_1596</t>
  </si>
  <si>
    <t>trnaile_m</t>
  </si>
  <si>
    <t>s_1597</t>
  </si>
  <si>
    <t>trnaleu_c</t>
  </si>
  <si>
    <t>tRNA(Leu), cytoplasmic</t>
  </si>
  <si>
    <t>Trnaleu</t>
  </si>
  <si>
    <t>CHEBI:29169</t>
  </si>
  <si>
    <t>C01645</t>
  </si>
  <si>
    <t>cpd11916</t>
  </si>
  <si>
    <t>s_1598</t>
  </si>
  <si>
    <t>trnalys_c</t>
  </si>
  <si>
    <t>tRNA(Lys), cytoplasmic</t>
  </si>
  <si>
    <t>Trnalys</t>
  </si>
  <si>
    <t>CHEBI:29185</t>
  </si>
  <si>
    <t>C01646</t>
  </si>
  <si>
    <t>cpd11917</t>
  </si>
  <si>
    <t>s_1600</t>
  </si>
  <si>
    <t>trnamet_c</t>
  </si>
  <si>
    <t>tRNA(Met), cytoplasmic</t>
  </si>
  <si>
    <t>Trnamet</t>
  </si>
  <si>
    <t>CHEBI:29173</t>
  </si>
  <si>
    <t>C01647</t>
  </si>
  <si>
    <t>cpd11918</t>
  </si>
  <si>
    <t>s_1602</t>
  </si>
  <si>
    <t>trnamet_m</t>
  </si>
  <si>
    <t>s_1603</t>
  </si>
  <si>
    <t>trnaphe_c</t>
  </si>
  <si>
    <t>tRNA(Phe), cytoplasmic</t>
  </si>
  <si>
    <t>Trnaphe</t>
  </si>
  <si>
    <t>CHEBI:29184</t>
  </si>
  <si>
    <t>C01648</t>
  </si>
  <si>
    <t>cpd11919</t>
  </si>
  <si>
    <t>s_1604</t>
  </si>
  <si>
    <t>trnaphe_m</t>
  </si>
  <si>
    <t>s_1605</t>
  </si>
  <si>
    <t>trnapro_c</t>
  </si>
  <si>
    <t>tRNA(Pro), cytoplasmic</t>
  </si>
  <si>
    <t>Trnapro</t>
  </si>
  <si>
    <t>CHEBI:29177</t>
  </si>
  <si>
    <t>C01649</t>
  </si>
  <si>
    <t>cpd11920</t>
  </si>
  <si>
    <t>s_1606</t>
  </si>
  <si>
    <t>trnaser_c</t>
  </si>
  <si>
    <t>tRNA(Ser), cytoplasmic</t>
  </si>
  <si>
    <t>Trnaser</t>
  </si>
  <si>
    <t>CHEBI:29179</t>
  </si>
  <si>
    <t>C01650</t>
  </si>
  <si>
    <t>cpd11921</t>
  </si>
  <si>
    <t>s_1607</t>
  </si>
  <si>
    <t>trnathr_c</t>
  </si>
  <si>
    <t>tRNA(Thr), cytoplasmic</t>
  </si>
  <si>
    <t>Trnathr</t>
  </si>
  <si>
    <t>CHEBI:29180</t>
  </si>
  <si>
    <t>C01651</t>
  </si>
  <si>
    <t>cpd11922</t>
  </si>
  <si>
    <t>s_1608</t>
  </si>
  <si>
    <t>trnatrp_c</t>
  </si>
  <si>
    <t>tRNA(Trp), cytoplasmic</t>
  </si>
  <si>
    <t>Trnatrp</t>
  </si>
  <si>
    <t>CHEBI:29181</t>
  </si>
  <si>
    <t>C01652</t>
  </si>
  <si>
    <t>cpd11923</t>
  </si>
  <si>
    <t>s_1610</t>
  </si>
  <si>
    <t>trnatrp_m</t>
  </si>
  <si>
    <t>s_1611</t>
  </si>
  <si>
    <t>trnatyr_c</t>
  </si>
  <si>
    <t>tRNA(Tyr), cytoplasmic</t>
  </si>
  <si>
    <t>Trnatyr</t>
  </si>
  <si>
    <t>CHEBI:29182</t>
  </si>
  <si>
    <t>C00787</t>
  </si>
  <si>
    <t>cpd11751</t>
  </si>
  <si>
    <t>s_1612</t>
  </si>
  <si>
    <t>trnatyr_m</t>
  </si>
  <si>
    <t>s_1613</t>
  </si>
  <si>
    <t>trnaval_c</t>
  </si>
  <si>
    <t>tRNA(Val), cytoplasmic</t>
  </si>
  <si>
    <t>Trnaval</t>
  </si>
  <si>
    <t>CHEBI:29183</t>
  </si>
  <si>
    <t>C01653</t>
  </si>
  <si>
    <t>cpd11924</t>
  </si>
  <si>
    <t>s_1614</t>
  </si>
  <si>
    <t>trnaval_m</t>
  </si>
  <si>
    <t>s_1615</t>
  </si>
  <si>
    <t>tropn_c</t>
  </si>
  <si>
    <t>tropine</t>
  </si>
  <si>
    <t>C8H15NO</t>
  </si>
  <si>
    <t>C00729</t>
  </si>
  <si>
    <t>8424</t>
  </si>
  <si>
    <t>cpd00544</t>
  </si>
  <si>
    <t>tropne_c</t>
  </si>
  <si>
    <t>tropinone</t>
  </si>
  <si>
    <t>C8H13NO</t>
  </si>
  <si>
    <t>C00783</t>
  </si>
  <si>
    <t>79038</t>
  </si>
  <si>
    <t>cpd00580</t>
  </si>
  <si>
    <t>trp__L_c</t>
  </si>
  <si>
    <t>L-tryptophan</t>
  </si>
  <si>
    <t>C11H12N2O2</t>
  </si>
  <si>
    <t>META:TRP</t>
  </si>
  <si>
    <t>CHEBI:16828</t>
  </si>
  <si>
    <t>C00078</t>
  </si>
  <si>
    <t>6305</t>
  </si>
  <si>
    <t>cpd00065</t>
  </si>
  <si>
    <t>YMDB00126</t>
  </si>
  <si>
    <t>s_1048</t>
  </si>
  <si>
    <t>trp__L_e</t>
  </si>
  <si>
    <t>s_1049</t>
  </si>
  <si>
    <t>trp__L_m</t>
  </si>
  <si>
    <t>s_1050</t>
  </si>
  <si>
    <t>trptrna_c</t>
  </si>
  <si>
    <t>Trp-tRNA(Trp)</t>
  </si>
  <si>
    <t>C11H11N2OTrnatrp</t>
  </si>
  <si>
    <t>CHEBI:29159</t>
  </si>
  <si>
    <t>C03512</t>
  </si>
  <si>
    <t>cpd12336</t>
  </si>
  <si>
    <t>s_1527</t>
  </si>
  <si>
    <t>trptrna_m</t>
  </si>
  <si>
    <t>s_1528</t>
  </si>
  <si>
    <t>trypta_c</t>
  </si>
  <si>
    <t>Tryptamine</t>
  </si>
  <si>
    <t>C10H13N2</t>
  </si>
  <si>
    <t>C00398</t>
  </si>
  <si>
    <t>1150</t>
  </si>
  <si>
    <t>cpd00318</t>
  </si>
  <si>
    <t>tsul_c</t>
  </si>
  <si>
    <t>H2S2O3</t>
  </si>
  <si>
    <t>H1O3S2</t>
  </si>
  <si>
    <t>META:S2O3</t>
  </si>
  <si>
    <t>C00320</t>
  </si>
  <si>
    <t>439208</t>
  </si>
  <si>
    <t>cpd00268</t>
  </si>
  <si>
    <t>C24H47O2</t>
  </si>
  <si>
    <t>C08320</t>
  </si>
  <si>
    <t>11197</t>
  </si>
  <si>
    <t>cpd05235</t>
  </si>
  <si>
    <t>ttccoa_c</t>
  </si>
  <si>
    <t>tetracosanoyl-CoA</t>
  </si>
  <si>
    <t>C45H78N7O17P3S</t>
  </si>
  <si>
    <t>CHEBI:52974</t>
  </si>
  <si>
    <t>C16529</t>
  </si>
  <si>
    <t>3082227</t>
  </si>
  <si>
    <t>cpd15297</t>
  </si>
  <si>
    <t>YMDB00909</t>
  </si>
  <si>
    <t>s_1479</t>
  </si>
  <si>
    <t>ttccoa_en</t>
  </si>
  <si>
    <t>s_2865</t>
  </si>
  <si>
    <t>ttccoa_l</t>
  </si>
  <si>
    <t>s_2874</t>
  </si>
  <si>
    <t>ttccoa_m</t>
  </si>
  <si>
    <t>ttccoa_r</t>
  </si>
  <si>
    <t>s_1480</t>
  </si>
  <si>
    <t>ttccoa_rm</t>
  </si>
  <si>
    <t>s_2797</t>
  </si>
  <si>
    <t>ttccoa_x</t>
  </si>
  <si>
    <t>s_1482</t>
  </si>
  <si>
    <t>ttcosa_c</t>
  </si>
  <si>
    <t>tetracosanoate</t>
  </si>
  <si>
    <t>ttcosa_en</t>
  </si>
  <si>
    <t>ttcosa_l</t>
  </si>
  <si>
    <t>ttcosa_m</t>
  </si>
  <si>
    <t>ttcosa_mm</t>
  </si>
  <si>
    <t>ttcosa_rm</t>
  </si>
  <si>
    <t>ttcosa_x</t>
  </si>
  <si>
    <t>ttdca_c</t>
  </si>
  <si>
    <t>myristate</t>
  </si>
  <si>
    <t>C14H27O2</t>
  </si>
  <si>
    <t>META:CPD-7836</t>
  </si>
  <si>
    <t>CHEBI:30807</t>
  </si>
  <si>
    <t>C06424</t>
  </si>
  <si>
    <t>11005</t>
  </si>
  <si>
    <t>cpd03847</t>
  </si>
  <si>
    <t>YMDB00679</t>
  </si>
  <si>
    <t>s_1161</t>
  </si>
  <si>
    <t>ttdca_e</t>
  </si>
  <si>
    <t>s_1163</t>
  </si>
  <si>
    <t>ttdca_l</t>
  </si>
  <si>
    <t>s_2844</t>
  </si>
  <si>
    <t>ttdca_rm</t>
  </si>
  <si>
    <t>s_2835</t>
  </si>
  <si>
    <t>ttdca_x</t>
  </si>
  <si>
    <t>s_1166</t>
  </si>
  <si>
    <t>tym_x</t>
  </si>
  <si>
    <t>tyramine</t>
  </si>
  <si>
    <t>C8H12N1O1</t>
  </si>
  <si>
    <t>META:TYRAMINE</t>
  </si>
  <si>
    <t>C00483</t>
  </si>
  <si>
    <t>5610</t>
  </si>
  <si>
    <t>cpd00374</t>
  </si>
  <si>
    <t>tyr__L_c</t>
  </si>
  <si>
    <t>L-tyrosine</t>
  </si>
  <si>
    <t>C9H11N1O3</t>
  </si>
  <si>
    <t>META:TYR</t>
  </si>
  <si>
    <t>CHEBI:17895</t>
  </si>
  <si>
    <t>C00082</t>
  </si>
  <si>
    <t>6057</t>
  </si>
  <si>
    <t>cpd00069</t>
  </si>
  <si>
    <t>YMDB00364</t>
  </si>
  <si>
    <t>s_1051</t>
  </si>
  <si>
    <t>tyr__L_e</t>
  </si>
  <si>
    <t>s_1052</t>
  </si>
  <si>
    <t>tyr__L_m</t>
  </si>
  <si>
    <t>s_1053</t>
  </si>
  <si>
    <t>tyr__L_v</t>
  </si>
  <si>
    <t>s_1055</t>
  </si>
  <si>
    <t>tyr__L_x</t>
  </si>
  <si>
    <t>s_1054</t>
  </si>
  <si>
    <t>tyrtrna_c</t>
  </si>
  <si>
    <t>Tyr-tRNA(Tyr)</t>
  </si>
  <si>
    <t>C9H10NO2Trnatyr</t>
  </si>
  <si>
    <t>CHEBI:29161</t>
  </si>
  <si>
    <t>C02839</t>
  </si>
  <si>
    <t>cpd12194</t>
  </si>
  <si>
    <t>s_1533</t>
  </si>
  <si>
    <t>tyrtrna_m</t>
  </si>
  <si>
    <t>s_1534</t>
  </si>
  <si>
    <t>uacgam_c</t>
  </si>
  <si>
    <t>UDP-N-acetyl-alpha-D-glucosamine</t>
  </si>
  <si>
    <t>C17H25N3O17P2</t>
  </si>
  <si>
    <t>META:UDP-N-ACETYL-D-GLUCOSAMINE</t>
  </si>
  <si>
    <t>CHEBI:57705</t>
  </si>
  <si>
    <t>C00043</t>
  </si>
  <si>
    <t>445675</t>
  </si>
  <si>
    <t>cpd00037</t>
  </si>
  <si>
    <t>YMDB00277</t>
  </si>
  <si>
    <t>s_1544</t>
  </si>
  <si>
    <t>udp_c</t>
  </si>
  <si>
    <t>UDP</t>
  </si>
  <si>
    <t>C9H11N2O12P2</t>
  </si>
  <si>
    <t>META:UDP</t>
  </si>
  <si>
    <t>CHEBI:58223</t>
  </si>
  <si>
    <t>C00015</t>
  </si>
  <si>
    <t>6031</t>
  </si>
  <si>
    <t>cpd00014</t>
  </si>
  <si>
    <t>YMDB00307</t>
  </si>
  <si>
    <t>s_1538</t>
  </si>
  <si>
    <t>udp_g</t>
  </si>
  <si>
    <t>s_1539</t>
  </si>
  <si>
    <t>udp_n</t>
  </si>
  <si>
    <t>s_1540</t>
  </si>
  <si>
    <t>udp_r</t>
  </si>
  <si>
    <t>udpg_c</t>
  </si>
  <si>
    <t>UDP-D-glucose</t>
  </si>
  <si>
    <t>C15H22N2O17P2</t>
  </si>
  <si>
    <t>META:UDP-GLUCOSE</t>
  </si>
  <si>
    <t>CHEBI:58367</t>
  </si>
  <si>
    <t>C00029</t>
  </si>
  <si>
    <t>8629</t>
  </si>
  <si>
    <t>cpd00026</t>
  </si>
  <si>
    <t>YMDB00415</t>
  </si>
  <si>
    <t>s_1543</t>
  </si>
  <si>
    <t>udpgal_c</t>
  </si>
  <si>
    <t>UDP-D-galactose</t>
  </si>
  <si>
    <t>META:CPD-14553</t>
  </si>
  <si>
    <t>CHEBI:58439</t>
  </si>
  <si>
    <t>C00052</t>
  </si>
  <si>
    <t>23724458</t>
  </si>
  <si>
    <t>cpd00043</t>
  </si>
  <si>
    <t>YMDB00692</t>
  </si>
  <si>
    <t>s_1541</t>
  </si>
  <si>
    <t>udpgal_g</t>
  </si>
  <si>
    <t>s_1542</t>
  </si>
  <si>
    <t>udpglcur_c</t>
  </si>
  <si>
    <t>UDP-D-glucuronate</t>
  </si>
  <si>
    <t>C15H19N2O18P2</t>
  </si>
  <si>
    <t>META:UDP-GLUCURONATE</t>
  </si>
  <si>
    <t>C00167</t>
  </si>
  <si>
    <t>17473</t>
  </si>
  <si>
    <t>cpd00144</t>
  </si>
  <si>
    <t>udpglcur_r</t>
  </si>
  <si>
    <t>udpxyl_c</t>
  </si>
  <si>
    <t>UDP-D-xylose</t>
  </si>
  <si>
    <t>C14H20N2O16P2</t>
  </si>
  <si>
    <t>C00190</t>
  </si>
  <si>
    <t>23724459</t>
  </si>
  <si>
    <t>cpd00163</t>
  </si>
  <si>
    <t>ump_c</t>
  </si>
  <si>
    <t>UMP</t>
  </si>
  <si>
    <t>META:UMP</t>
  </si>
  <si>
    <t>CHEBI:57865</t>
  </si>
  <si>
    <t>C00105</t>
  </si>
  <si>
    <t>6030</t>
  </si>
  <si>
    <t>cpd00091</t>
  </si>
  <si>
    <t>YMDB00049</t>
  </si>
  <si>
    <t>s_1545</t>
  </si>
  <si>
    <t>ump_g</t>
  </si>
  <si>
    <t>s_1546</t>
  </si>
  <si>
    <t>ump_m</t>
  </si>
  <si>
    <t>s_1547</t>
  </si>
  <si>
    <t>ump_n</t>
  </si>
  <si>
    <t>s_1548</t>
  </si>
  <si>
    <t>uppg3_c</t>
  </si>
  <si>
    <t>uroporphyrinogen III</t>
  </si>
  <si>
    <t>C40H36N4O16</t>
  </si>
  <si>
    <t>META:UROPORPHYRINOGEN-III</t>
  </si>
  <si>
    <t>CHEBI:57308</t>
  </si>
  <si>
    <t>C01051</t>
  </si>
  <si>
    <t>1179</t>
  </si>
  <si>
    <t>cpd00774</t>
  </si>
  <si>
    <t>YMDB00267</t>
  </si>
  <si>
    <t>s_1558</t>
  </si>
  <si>
    <t>ura_c</t>
  </si>
  <si>
    <t>uracil</t>
  </si>
  <si>
    <t>C4H4N2O2</t>
  </si>
  <si>
    <t>META:URACIL</t>
  </si>
  <si>
    <t>CHEBI:17568</t>
  </si>
  <si>
    <t>C00106</t>
  </si>
  <si>
    <t>1174</t>
  </si>
  <si>
    <t>cpd00092</t>
  </si>
  <si>
    <t>YMDB00098</t>
  </si>
  <si>
    <t>s_1550</t>
  </si>
  <si>
    <t>ura_e</t>
  </si>
  <si>
    <t>s_1551</t>
  </si>
  <si>
    <t>urate_c</t>
  </si>
  <si>
    <t>Urate</t>
  </si>
  <si>
    <t>C5H4N4O3</t>
  </si>
  <si>
    <t>META:URATE</t>
  </si>
  <si>
    <t>C00366</t>
  </si>
  <si>
    <t>1175</t>
  </si>
  <si>
    <t>cpd00300</t>
  </si>
  <si>
    <t>urdglyc_c</t>
  </si>
  <si>
    <t>ureidoglycolic acid</t>
  </si>
  <si>
    <t>C3H5N2O4</t>
  </si>
  <si>
    <t>META:CPD-1091</t>
  </si>
  <si>
    <t>CHEBI:49050</t>
  </si>
  <si>
    <t>C02766</t>
  </si>
  <si>
    <t>439801</t>
  </si>
  <si>
    <t>cpd01786</t>
  </si>
  <si>
    <t>YMDB01042</t>
  </si>
  <si>
    <t>s_1555</t>
  </si>
  <si>
    <t>urea_c</t>
  </si>
  <si>
    <t>urea</t>
  </si>
  <si>
    <t>C1H4N2O1</t>
  </si>
  <si>
    <t>META:UREA</t>
  </si>
  <si>
    <t>CHEBI:16199</t>
  </si>
  <si>
    <t>C00086</t>
  </si>
  <si>
    <t>1176</t>
  </si>
  <si>
    <t>cpd00073</t>
  </si>
  <si>
    <t>YMDB00003</t>
  </si>
  <si>
    <t>s_1552</t>
  </si>
  <si>
    <t>urea_e</t>
  </si>
  <si>
    <t>s_1553</t>
  </si>
  <si>
    <t>uri_c</t>
  </si>
  <si>
    <t>uridine</t>
  </si>
  <si>
    <t>C9H12N2O6</t>
  </si>
  <si>
    <t>META:URIDINE</t>
  </si>
  <si>
    <t>CHEBI:16704</t>
  </si>
  <si>
    <t>C00299</t>
  </si>
  <si>
    <t>6029</t>
  </si>
  <si>
    <t>cpd00249</t>
  </si>
  <si>
    <t>YMDB00127</t>
  </si>
  <si>
    <t>s_1556</t>
  </si>
  <si>
    <t>uri_e</t>
  </si>
  <si>
    <t>s_1557</t>
  </si>
  <si>
    <t>utp_c</t>
  </si>
  <si>
    <t>UTP</t>
  </si>
  <si>
    <t>C9H11N2O15P3</t>
  </si>
  <si>
    <t>META:UTP</t>
  </si>
  <si>
    <t>CHEBI:46398</t>
  </si>
  <si>
    <t>C00075</t>
  </si>
  <si>
    <t>6133</t>
  </si>
  <si>
    <t>cpd00062</t>
  </si>
  <si>
    <t>YMDB00326</t>
  </si>
  <si>
    <t>s_1559</t>
  </si>
  <si>
    <t>utp_m</t>
  </si>
  <si>
    <t>s_1560</t>
  </si>
  <si>
    <t>val__L_c</t>
  </si>
  <si>
    <t>L-valine</t>
  </si>
  <si>
    <t>META:VAL</t>
  </si>
  <si>
    <t>CHEBI:16414</t>
  </si>
  <si>
    <t>C00183</t>
  </si>
  <si>
    <t>6287</t>
  </si>
  <si>
    <t>cpd00156</t>
  </si>
  <si>
    <t>YMDB00152</t>
  </si>
  <si>
    <t>s_1056</t>
  </si>
  <si>
    <t>val__L_e</t>
  </si>
  <si>
    <t>s_1057</t>
  </si>
  <si>
    <t>val__L_m</t>
  </si>
  <si>
    <t>s_1058</t>
  </si>
  <si>
    <t>valtrna_c</t>
  </si>
  <si>
    <t>Val-tRNA(Val)</t>
  </si>
  <si>
    <t>C5H10NOTrnaval</t>
  </si>
  <si>
    <t>CHEBI:29164</t>
  </si>
  <si>
    <t>C02554</t>
  </si>
  <si>
    <t>cpd12133</t>
  </si>
  <si>
    <t>s_1561</t>
  </si>
  <si>
    <t>valtrna_m</t>
  </si>
  <si>
    <t>s_1562</t>
  </si>
  <si>
    <t>vanll_x</t>
  </si>
  <si>
    <t>vanillyl alcohol</t>
  </si>
  <si>
    <t>C8H10O3</t>
  </si>
  <si>
    <t>META:VANILLYL-ALCOHOL</t>
  </si>
  <si>
    <t>C06317</t>
  </si>
  <si>
    <t>62348</t>
  </si>
  <si>
    <t>cpd03758</t>
  </si>
  <si>
    <t>vanln_x</t>
  </si>
  <si>
    <t>vanillin</t>
  </si>
  <si>
    <t>C8H8O3</t>
  </si>
  <si>
    <t>META:VANILLIN</t>
  </si>
  <si>
    <t>C00755</t>
  </si>
  <si>
    <t>1183</t>
  </si>
  <si>
    <t>cpd00561</t>
  </si>
  <si>
    <t>vioxan_c</t>
  </si>
  <si>
    <t>Violaxanthin</t>
  </si>
  <si>
    <t>C40H56O4</t>
  </si>
  <si>
    <t>META:CPD1F-133</t>
  </si>
  <si>
    <t>C08614</t>
  </si>
  <si>
    <t>448438</t>
  </si>
  <si>
    <t>cpd05521</t>
  </si>
  <si>
    <t>xan_c</t>
  </si>
  <si>
    <t>9H-xanthine</t>
  </si>
  <si>
    <t>C5H4N4O2</t>
  </si>
  <si>
    <t>META:XANTHINE</t>
  </si>
  <si>
    <t>CHEBI:17712</t>
  </si>
  <si>
    <t>C00385</t>
  </si>
  <si>
    <t>1188</t>
  </si>
  <si>
    <t>cpd00309</t>
  </si>
  <si>
    <t>YMDB00263</t>
  </si>
  <si>
    <t>s_0357</t>
  </si>
  <si>
    <t>xan_e</t>
  </si>
  <si>
    <t>s_0358</t>
  </si>
  <si>
    <t>xmp_c</t>
  </si>
  <si>
    <t>xanthosine-5-phosphate</t>
  </si>
  <si>
    <t>C10H11N4O9P1</t>
  </si>
  <si>
    <t>META:XANTHOSINE-5-PHOSPHATE</t>
  </si>
  <si>
    <t>CHEBI:57464</t>
  </si>
  <si>
    <t>C00655</t>
  </si>
  <si>
    <t>73323</t>
  </si>
  <si>
    <t>cpd00497</t>
  </si>
  <si>
    <t>YMDB00289</t>
  </si>
  <si>
    <t>s_1565</t>
  </si>
  <si>
    <t>xtsn_c</t>
  </si>
  <si>
    <t>xanthosine</t>
  </si>
  <si>
    <t>C10H12N4O6</t>
  </si>
  <si>
    <t>META:XANTHOSINE</t>
  </si>
  <si>
    <t>CHEBI:18107</t>
  </si>
  <si>
    <t>C01762</t>
  </si>
  <si>
    <t>64959</t>
  </si>
  <si>
    <t>cpd01217</t>
  </si>
  <si>
    <t>YMDB00511</t>
  </si>
  <si>
    <t>s_1563</t>
  </si>
  <si>
    <t>xtsn_e</t>
  </si>
  <si>
    <t>s_1564</t>
  </si>
  <si>
    <t>xu5p__D_c</t>
  </si>
  <si>
    <t>D-xylulose 5-phosphate</t>
  </si>
  <si>
    <t>META:XYLULOSE-5-PHOSPHATE</t>
  </si>
  <si>
    <t>CHEBI:57737</t>
  </si>
  <si>
    <t>C00231</t>
  </si>
  <si>
    <t>439190</t>
  </si>
  <si>
    <t>cpd00198</t>
  </si>
  <si>
    <t>YMDB00362</t>
  </si>
  <si>
    <t>s_0581</t>
  </si>
  <si>
    <t>xyl__D_c</t>
  </si>
  <si>
    <t>D-xylose</t>
  </si>
  <si>
    <t>META:CPD-15377</t>
  </si>
  <si>
    <t>CHEBI:15936</t>
  </si>
  <si>
    <t>C00181</t>
  </si>
  <si>
    <t>135191</t>
  </si>
  <si>
    <t>cpd00154</t>
  </si>
  <si>
    <t>YMDB00779</t>
  </si>
  <si>
    <t>s_0578</t>
  </si>
  <si>
    <t>xyl__D_e</t>
  </si>
  <si>
    <t>s_0579</t>
  </si>
  <si>
    <t>xylt_c</t>
  </si>
  <si>
    <t>xylitol</t>
  </si>
  <si>
    <t>META:XYLITOL</t>
  </si>
  <si>
    <t>CHEBI:17151</t>
  </si>
  <si>
    <t>C00379</t>
  </si>
  <si>
    <t>6912</t>
  </si>
  <si>
    <t>cpd00306</t>
  </si>
  <si>
    <t>YMDB00778</t>
  </si>
  <si>
    <t>s_1566</t>
  </si>
  <si>
    <t>xylt_e</t>
  </si>
  <si>
    <t>s_1567</t>
  </si>
  <si>
    <t>xylu__D_c</t>
  </si>
  <si>
    <t>D-xylulose</t>
  </si>
  <si>
    <t>META:D-XYLULOSE</t>
  </si>
  <si>
    <t>CHEBI:17140</t>
  </si>
  <si>
    <t>C00310</t>
  </si>
  <si>
    <t>439204</t>
  </si>
  <si>
    <t>cpd00259</t>
  </si>
  <si>
    <t>YMDB00161</t>
  </si>
  <si>
    <t>s_0580</t>
  </si>
  <si>
    <t>xylu__L_c</t>
  </si>
  <si>
    <t>L-Lyxulose</t>
  </si>
  <si>
    <t>META:L-XYLULOSE</t>
  </si>
  <si>
    <t>C00312</t>
  </si>
  <si>
    <t>439205</t>
  </si>
  <si>
    <t>cpd00261</t>
  </si>
  <si>
    <t>zeax_c</t>
  </si>
  <si>
    <t>Zeaxanthin</t>
  </si>
  <si>
    <t>C40H56O2</t>
  </si>
  <si>
    <t>META:CPD1F-130</t>
  </si>
  <si>
    <t>C06098</t>
  </si>
  <si>
    <t>5280899</t>
  </si>
  <si>
    <t>cpd03637</t>
  </si>
  <si>
    <t>zn2_c</t>
  </si>
  <si>
    <t>Zinc(II) ion</t>
  </si>
  <si>
    <t>ZN1</t>
  </si>
  <si>
    <t>META:ZN+2</t>
  </si>
  <si>
    <t>C00038</t>
  </si>
  <si>
    <t>32051</t>
  </si>
  <si>
    <t>cpd00034</t>
  </si>
  <si>
    <t>zn2_e</t>
  </si>
  <si>
    <t>zym161_en</t>
  </si>
  <si>
    <t>zymosteryl palmitoleate</t>
  </si>
  <si>
    <t>C43H72O2</t>
  </si>
  <si>
    <t>CHEBI:52385</t>
  </si>
  <si>
    <t>25271594</t>
  </si>
  <si>
    <t>YMDB00554</t>
  </si>
  <si>
    <t>s_3669</t>
  </si>
  <si>
    <t>zym161_l</t>
  </si>
  <si>
    <t>s_3667</t>
  </si>
  <si>
    <t>zym161_rm</t>
  </si>
  <si>
    <t>s_3446</t>
  </si>
  <si>
    <t>zym181_en</t>
  </si>
  <si>
    <t>zymosteryl oleate</t>
  </si>
  <si>
    <t>C45H76O2</t>
  </si>
  <si>
    <t>CHEBI:52384</t>
  </si>
  <si>
    <t>25271593</t>
  </si>
  <si>
    <t>YMDB00549</t>
  </si>
  <si>
    <t>s_3670</t>
  </si>
  <si>
    <t>zym181_l</t>
  </si>
  <si>
    <t>s_3668</t>
  </si>
  <si>
    <t>zym181_rm</t>
  </si>
  <si>
    <t>s_3445</t>
  </si>
  <si>
    <t>zym_int1A_c</t>
  </si>
  <si>
    <t>zymosterol intermediate 1a</t>
  </si>
  <si>
    <t>C28H46O2</t>
  </si>
  <si>
    <t>CHEBI:52388</t>
  </si>
  <si>
    <t>25271595</t>
  </si>
  <si>
    <t>YMDB00612</t>
  </si>
  <si>
    <t>s_1576</t>
  </si>
  <si>
    <t>zym_int1B_c</t>
  </si>
  <si>
    <t>zymosterol intermediate 1b</t>
  </si>
  <si>
    <t>C28H44O2</t>
  </si>
  <si>
    <t>CHEBI:52615</t>
  </si>
  <si>
    <t>42626458</t>
  </si>
  <si>
    <t>YMDB00613</t>
  </si>
  <si>
    <t>s_1577</t>
  </si>
  <si>
    <t>zym_int1C_c</t>
  </si>
  <si>
    <t>zymosterol intermediate 1c</t>
  </si>
  <si>
    <t>C28H43O3</t>
  </si>
  <si>
    <t>META:CPD-4702</t>
  </si>
  <si>
    <t>CHEBI:52389</t>
  </si>
  <si>
    <t>25271596</t>
  </si>
  <si>
    <t>YMDB00607</t>
  </si>
  <si>
    <t>s_1578</t>
  </si>
  <si>
    <t>zym_int2_c</t>
  </si>
  <si>
    <t>zymosterol intermediate 2</t>
  </si>
  <si>
    <t>C27H42O1</t>
  </si>
  <si>
    <t>META:CPD-4581</t>
  </si>
  <si>
    <t>CHEBI:52386</t>
  </si>
  <si>
    <t>22298942</t>
  </si>
  <si>
    <t>cpd15300</t>
  </si>
  <si>
    <t>YMDB00608</t>
  </si>
  <si>
    <t>s_1579</t>
  </si>
  <si>
    <t>zymst_c</t>
  </si>
  <si>
    <t>zymosterol</t>
  </si>
  <si>
    <t>C27H44O1</t>
  </si>
  <si>
    <t>META:ZYMOSTEROL</t>
  </si>
  <si>
    <t>CHEBI:18252</t>
  </si>
  <si>
    <t>C05437</t>
  </si>
  <si>
    <t>92746</t>
  </si>
  <si>
    <t>cpd03221</t>
  </si>
  <si>
    <t>YMDB00548</t>
  </si>
  <si>
    <t>s_1569</t>
  </si>
  <si>
    <t>zymst_e</t>
  </si>
  <si>
    <t>s_1571</t>
  </si>
  <si>
    <t>zymst_en</t>
  </si>
  <si>
    <t>s_1568</t>
  </si>
  <si>
    <t>zymst_l</t>
  </si>
  <si>
    <t>s_1572</t>
  </si>
  <si>
    <t>zymst_rm</t>
  </si>
  <si>
    <t>s_3444</t>
  </si>
  <si>
    <t>sc_id</t>
  </si>
  <si>
    <t>MEU1</t>
  </si>
  <si>
    <t>YLR017W</t>
  </si>
  <si>
    <t>RT08372</t>
  </si>
  <si>
    <t>8500</t>
  </si>
  <si>
    <t>rt0008</t>
  </si>
  <si>
    <t>ATH1</t>
  </si>
  <si>
    <t>YPR026W</t>
  </si>
  <si>
    <t>RT08376</t>
  </si>
  <si>
    <t>8504</t>
  </si>
  <si>
    <t>ADO1</t>
  </si>
  <si>
    <t>YJR105W</t>
  </si>
  <si>
    <t>RT08385</t>
  </si>
  <si>
    <t>8513</t>
  </si>
  <si>
    <t>rt0018</t>
  </si>
  <si>
    <t>RT08386</t>
  </si>
  <si>
    <t>8514</t>
  </si>
  <si>
    <t>IMD4,IMD2</t>
  </si>
  <si>
    <t>YML056C,YHR216W</t>
  </si>
  <si>
    <t>RT08395</t>
  </si>
  <si>
    <t>8523</t>
  </si>
  <si>
    <t>rt0031</t>
  </si>
  <si>
    <t>DUT1</t>
  </si>
  <si>
    <t>YBR252W</t>
  </si>
  <si>
    <t>RT08399</t>
  </si>
  <si>
    <t>8527</t>
  </si>
  <si>
    <t>RT08413</t>
  </si>
  <si>
    <t>8541</t>
  </si>
  <si>
    <t>rt0063</t>
  </si>
  <si>
    <t>RT08431</t>
  </si>
  <si>
    <t>8559</t>
  </si>
  <si>
    <t>HEM25</t>
  </si>
  <si>
    <t>YDL119C</t>
  </si>
  <si>
    <t>RT08434</t>
  </si>
  <si>
    <t>8562</t>
  </si>
  <si>
    <t>rt0073</t>
  </si>
  <si>
    <t>CHS1,CHS2</t>
  </si>
  <si>
    <t>YNL192W,YBR038W</t>
  </si>
  <si>
    <t>RT08441</t>
  </si>
  <si>
    <t>8569</t>
  </si>
  <si>
    <t>ECM31</t>
  </si>
  <si>
    <t>YBR176W</t>
  </si>
  <si>
    <t>RT08443</t>
  </si>
  <si>
    <t>8571</t>
  </si>
  <si>
    <t>rt0078</t>
  </si>
  <si>
    <t>NB5M_rt</t>
  </si>
  <si>
    <t>RT08446</t>
  </si>
  <si>
    <t>8574</t>
  </si>
  <si>
    <t>HNT2</t>
  </si>
  <si>
    <t>YDR305C</t>
  </si>
  <si>
    <t>RT08452</t>
  </si>
  <si>
    <t>8580</t>
  </si>
  <si>
    <t>rt0086</t>
  </si>
  <si>
    <t>CDA1</t>
  </si>
  <si>
    <t>YLR307W</t>
  </si>
  <si>
    <t>RT08454</t>
  </si>
  <si>
    <t>rt0088</t>
  </si>
  <si>
    <t>YCL001W-A</t>
  </si>
  <si>
    <t>RT08456</t>
  </si>
  <si>
    <t>8584</t>
  </si>
  <si>
    <t>rt0089</t>
  </si>
  <si>
    <t>RT08457</t>
  </si>
  <si>
    <t>8585</t>
  </si>
  <si>
    <t>DOG2,GPP2</t>
  </si>
  <si>
    <t>YHR043C,YER062C</t>
  </si>
  <si>
    <t>RT08460</t>
  </si>
  <si>
    <t>8588</t>
  </si>
  <si>
    <t>VBA5,VBA2</t>
  </si>
  <si>
    <t>YKR105C,YBR293W</t>
  </si>
  <si>
    <t>RT08479</t>
  </si>
  <si>
    <t>8607</t>
  </si>
  <si>
    <t>RT08504</t>
  </si>
  <si>
    <t>8632</t>
  </si>
  <si>
    <t>rt0144</t>
  </si>
  <si>
    <t>YBR023C</t>
  </si>
  <si>
    <t>RT08512</t>
  </si>
  <si>
    <t>8640</t>
  </si>
  <si>
    <t>rt0150</t>
  </si>
  <si>
    <t>SKN1</t>
  </si>
  <si>
    <t>YPR159W</t>
  </si>
  <si>
    <t>RT08518</t>
  </si>
  <si>
    <t>8646</t>
  </si>
  <si>
    <t>rt0160</t>
  </si>
  <si>
    <t>RT08528</t>
  </si>
  <si>
    <t>8656</t>
  </si>
  <si>
    <t>CAB3</t>
  </si>
  <si>
    <t>YKL088W</t>
  </si>
  <si>
    <t>RT08536</t>
  </si>
  <si>
    <t>8664</t>
  </si>
  <si>
    <t>rt0172</t>
  </si>
  <si>
    <t>BNA3</t>
  </si>
  <si>
    <t>YJL060W</t>
  </si>
  <si>
    <t>RT08540</t>
  </si>
  <si>
    <t>8668</t>
  </si>
  <si>
    <t>RT08542</t>
  </si>
  <si>
    <t>8670</t>
  </si>
  <si>
    <t>CIT2</t>
  </si>
  <si>
    <t>YCR005C</t>
  </si>
  <si>
    <t>RT08548</t>
  </si>
  <si>
    <t>8676</t>
  </si>
  <si>
    <t>PUT2</t>
  </si>
  <si>
    <t>YHR037W</t>
  </si>
  <si>
    <t>RT08569</t>
  </si>
  <si>
    <t>8697</t>
  </si>
  <si>
    <t>HTS1</t>
  </si>
  <si>
    <t>YPR033C</t>
  </si>
  <si>
    <t>RT08575</t>
  </si>
  <si>
    <t>8703</t>
  </si>
  <si>
    <t>rt0208</t>
  </si>
  <si>
    <t>DOG1</t>
  </si>
  <si>
    <t>YHR044C</t>
  </si>
  <si>
    <t>RT08576</t>
  </si>
  <si>
    <t>8704</t>
  </si>
  <si>
    <t>rt0211</t>
  </si>
  <si>
    <t>GPX2</t>
  </si>
  <si>
    <t>YBR244W</t>
  </si>
  <si>
    <t>RT08579</t>
  </si>
  <si>
    <t>8707</t>
  </si>
  <si>
    <t>rt0212</t>
  </si>
  <si>
    <t>NTH1,NTH2</t>
  </si>
  <si>
    <t>YDR001C,YBR001C</t>
  </si>
  <si>
    <t>RT08580</t>
  </si>
  <si>
    <t>8708</t>
  </si>
  <si>
    <t>crtI_rt</t>
  </si>
  <si>
    <t>RT08585</t>
  </si>
  <si>
    <t>8713</t>
  </si>
  <si>
    <t>crtZ_rt</t>
  </si>
  <si>
    <t>RT08588</t>
  </si>
  <si>
    <t>8716</t>
  </si>
  <si>
    <t>crtYB_rt</t>
  </si>
  <si>
    <t>RT08589</t>
  </si>
  <si>
    <t>8717</t>
  </si>
  <si>
    <t>BNA1</t>
  </si>
  <si>
    <t>YJR025C</t>
  </si>
  <si>
    <t>RT08602</t>
  </si>
  <si>
    <t>8730</t>
  </si>
  <si>
    <t>rt0235</t>
  </si>
  <si>
    <t>RT08603</t>
  </si>
  <si>
    <t>8731</t>
  </si>
  <si>
    <t>SMP3</t>
  </si>
  <si>
    <t>YOR149C</t>
  </si>
  <si>
    <t>RT08605</t>
  </si>
  <si>
    <t>8733</t>
  </si>
  <si>
    <t>PMI40</t>
  </si>
  <si>
    <t>YER003C</t>
  </si>
  <si>
    <t>RT08607</t>
  </si>
  <si>
    <t>8735</t>
  </si>
  <si>
    <t>RT08613</t>
  </si>
  <si>
    <t>8741</t>
  </si>
  <si>
    <t>rt0250</t>
  </si>
  <si>
    <t>YLL057C</t>
  </si>
  <si>
    <t>RT08618</t>
  </si>
  <si>
    <t>8746</t>
  </si>
  <si>
    <t>URK1</t>
  </si>
  <si>
    <t>YNR012W</t>
  </si>
  <si>
    <t>RT08633</t>
  </si>
  <si>
    <t>8761</t>
  </si>
  <si>
    <t>RT08635</t>
  </si>
  <si>
    <t>8763</t>
  </si>
  <si>
    <t>rt0271</t>
  </si>
  <si>
    <t>ACC1,HFA1</t>
  </si>
  <si>
    <t>YNR016C,YMR207C</t>
  </si>
  <si>
    <t>RT08639</t>
  </si>
  <si>
    <t>8767</t>
  </si>
  <si>
    <t>THR1</t>
  </si>
  <si>
    <t>YHR025W</t>
  </si>
  <si>
    <t>RT08651</t>
  </si>
  <si>
    <t>8779</t>
  </si>
  <si>
    <t>rt0298</t>
  </si>
  <si>
    <t>YNL202W</t>
  </si>
  <si>
    <t>RT08666</t>
  </si>
  <si>
    <t>8794</t>
  </si>
  <si>
    <t>FAS1</t>
  </si>
  <si>
    <t>YKL182W</t>
  </si>
  <si>
    <t>RT08670</t>
  </si>
  <si>
    <t>8798</t>
  </si>
  <si>
    <t>ERG24</t>
  </si>
  <si>
    <t>YNL280C</t>
  </si>
  <si>
    <t>RT08671</t>
  </si>
  <si>
    <t>8799</t>
  </si>
  <si>
    <t>HEM1</t>
  </si>
  <si>
    <t>YDR232W</t>
  </si>
  <si>
    <t>RT08677</t>
  </si>
  <si>
    <t>8805</t>
  </si>
  <si>
    <t>ERG10</t>
  </si>
  <si>
    <t>YPL028W</t>
  </si>
  <si>
    <t>RT08678</t>
  </si>
  <si>
    <t>8806</t>
  </si>
  <si>
    <t>rt0324</t>
  </si>
  <si>
    <t>UGA2</t>
  </si>
  <si>
    <t>YBR006W</t>
  </si>
  <si>
    <t>RT08692</t>
  </si>
  <si>
    <t>8820</t>
  </si>
  <si>
    <t>rt0331</t>
  </si>
  <si>
    <t>NUKM_rt</t>
  </si>
  <si>
    <t>RT08699</t>
  </si>
  <si>
    <t>8827</t>
  </si>
  <si>
    <t>ERG8</t>
  </si>
  <si>
    <t>YMR220W</t>
  </si>
  <si>
    <t>RT08702</t>
  </si>
  <si>
    <t>8830</t>
  </si>
  <si>
    <t>HIS3</t>
  </si>
  <si>
    <t>YOR202W</t>
  </si>
  <si>
    <t>RT08707</t>
  </si>
  <si>
    <t>8835</t>
  </si>
  <si>
    <t>MET14</t>
  </si>
  <si>
    <t>YKL001C</t>
  </si>
  <si>
    <t>RT08709</t>
  </si>
  <si>
    <t>8837</t>
  </si>
  <si>
    <t>rt0344</t>
  </si>
  <si>
    <t>VPS34</t>
  </si>
  <si>
    <t>YLR240W</t>
  </si>
  <si>
    <t>RT08712</t>
  </si>
  <si>
    <t>8840</t>
  </si>
  <si>
    <t>rt0353</t>
  </si>
  <si>
    <t>COX11</t>
  </si>
  <si>
    <t>YPL132W</t>
  </si>
  <si>
    <t>RT08721</t>
  </si>
  <si>
    <t>8849</t>
  </si>
  <si>
    <t>BNA5</t>
  </si>
  <si>
    <t>YLR231C</t>
  </si>
  <si>
    <t>RT08725</t>
  </si>
  <si>
    <t>8853</t>
  </si>
  <si>
    <t>rt0376</t>
  </si>
  <si>
    <t>MET5</t>
  </si>
  <si>
    <t>YJR137C</t>
  </si>
  <si>
    <t>RT08744</t>
  </si>
  <si>
    <t>8872</t>
  </si>
  <si>
    <t>rt0389</t>
  </si>
  <si>
    <t>RT08757</t>
  </si>
  <si>
    <t>8885</t>
  </si>
  <si>
    <t>ERG12</t>
  </si>
  <si>
    <t>YMR208W</t>
  </si>
  <si>
    <t>RT08758</t>
  </si>
  <si>
    <t>8886</t>
  </si>
  <si>
    <t>rt0391</t>
  </si>
  <si>
    <t>STR3</t>
  </si>
  <si>
    <t>YGL184C</t>
  </si>
  <si>
    <t>RT08759</t>
  </si>
  <si>
    <t>8887</t>
  </si>
  <si>
    <t>AVT6</t>
  </si>
  <si>
    <t>YER119C</t>
  </si>
  <si>
    <t>RT08766</t>
  </si>
  <si>
    <t>8894</t>
  </si>
  <si>
    <t>rt0400</t>
  </si>
  <si>
    <t>PMT1</t>
  </si>
  <si>
    <t>YDL095W</t>
  </si>
  <si>
    <t>RT08768</t>
  </si>
  <si>
    <t>8896</t>
  </si>
  <si>
    <t>FAS2,FAS1</t>
  </si>
  <si>
    <t>YPL231W,YKL182W</t>
  </si>
  <si>
    <t>RT08777</t>
  </si>
  <si>
    <t>8905</t>
  </si>
  <si>
    <t>ERG3</t>
  </si>
  <si>
    <t>YLR056W</t>
  </si>
  <si>
    <t>RT08781</t>
  </si>
  <si>
    <t>8909</t>
  </si>
  <si>
    <t>rt0422</t>
  </si>
  <si>
    <t>GRX3,GRX4</t>
  </si>
  <si>
    <t>YDR098C,YER174C</t>
  </si>
  <si>
    <t>RT08790</t>
  </si>
  <si>
    <t>8918</t>
  </si>
  <si>
    <t>rt0434</t>
  </si>
  <si>
    <t>CYC7</t>
  </si>
  <si>
    <t>YEL039C</t>
  </si>
  <si>
    <t>RT08802</t>
  </si>
  <si>
    <t>8930</t>
  </si>
  <si>
    <t>rt0449</t>
  </si>
  <si>
    <t>NESM_rt</t>
  </si>
  <si>
    <t>RT08817</t>
  </si>
  <si>
    <t>8945</t>
  </si>
  <si>
    <t>AGX1</t>
  </si>
  <si>
    <t>YFL030W</t>
  </si>
  <si>
    <t>RT08819</t>
  </si>
  <si>
    <t>8947</t>
  </si>
  <si>
    <t>rt0467</t>
  </si>
  <si>
    <t>ERG26</t>
  </si>
  <si>
    <t>YGL001C</t>
  </si>
  <si>
    <t>RT08835</t>
  </si>
  <si>
    <t>8963</t>
  </si>
  <si>
    <t>RT08845</t>
  </si>
  <si>
    <t>8973</t>
  </si>
  <si>
    <t>rt0491</t>
  </si>
  <si>
    <t>PFK2</t>
  </si>
  <si>
    <t>YMR205C</t>
  </si>
  <si>
    <t>RT08859</t>
  </si>
  <si>
    <t>8987</t>
  </si>
  <si>
    <t>rt0495</t>
  </si>
  <si>
    <t>PFK3_rt</t>
  </si>
  <si>
    <t>RT08863</t>
  </si>
  <si>
    <t>8991</t>
  </si>
  <si>
    <t>rt0499</t>
  </si>
  <si>
    <t>PFK4_rt</t>
  </si>
  <si>
    <t>YGR240C</t>
  </si>
  <si>
    <t>RT08867</t>
  </si>
  <si>
    <t>8995</t>
  </si>
  <si>
    <t>CAB2</t>
  </si>
  <si>
    <t>YIL083C</t>
  </si>
  <si>
    <t>RT08878</t>
  </si>
  <si>
    <t>9006</t>
  </si>
  <si>
    <t xml:space="preserve">POTm_rt </t>
  </si>
  <si>
    <t>RT08885</t>
  </si>
  <si>
    <t>9013</t>
  </si>
  <si>
    <t>MCH1</t>
  </si>
  <si>
    <t>YDL054C</t>
  </si>
  <si>
    <t>RT08886</t>
  </si>
  <si>
    <t>9014</t>
  </si>
  <si>
    <t>rt0521</t>
  </si>
  <si>
    <t>PIC2</t>
  </si>
  <si>
    <t>YER053C</t>
  </si>
  <si>
    <t>RT08889</t>
  </si>
  <si>
    <t>9017</t>
  </si>
  <si>
    <t>COQ1</t>
  </si>
  <si>
    <t>YBR003W</t>
  </si>
  <si>
    <t>RT08900</t>
  </si>
  <si>
    <t>9028</t>
  </si>
  <si>
    <t>YIR036C</t>
  </si>
  <si>
    <t>RT08905</t>
  </si>
  <si>
    <t>9033</t>
  </si>
  <si>
    <t>rt0540</t>
  </si>
  <si>
    <t>RT08908</t>
  </si>
  <si>
    <t>9036</t>
  </si>
  <si>
    <t>SEC59</t>
  </si>
  <si>
    <t>YMR013C</t>
  </si>
  <si>
    <t>RT08912</t>
  </si>
  <si>
    <t>9040</t>
  </si>
  <si>
    <t>LEU5</t>
  </si>
  <si>
    <t>YHR002W</t>
  </si>
  <si>
    <t>RT08916</t>
  </si>
  <si>
    <t>9044</t>
  </si>
  <si>
    <t>TRX3,TRX1</t>
  </si>
  <si>
    <t>YCR083W,YLR043C</t>
  </si>
  <si>
    <t>RT08921</t>
  </si>
  <si>
    <t>9049</t>
  </si>
  <si>
    <t>rt0563</t>
  </si>
  <si>
    <t>GPI11</t>
  </si>
  <si>
    <t>YDR302W</t>
  </si>
  <si>
    <t>RT08931</t>
  </si>
  <si>
    <t>9059</t>
  </si>
  <si>
    <t>rt0564</t>
  </si>
  <si>
    <t>MNS1</t>
  </si>
  <si>
    <t>YJR131W</t>
  </si>
  <si>
    <t>RT08932</t>
  </si>
  <si>
    <t>9060</t>
  </si>
  <si>
    <t>AAT2</t>
  </si>
  <si>
    <t>YLR027C</t>
  </si>
  <si>
    <t>RT08936</t>
  </si>
  <si>
    <t>9064</t>
  </si>
  <si>
    <t>rt0575</t>
  </si>
  <si>
    <t>YKL067W</t>
  </si>
  <si>
    <t>RT08943</t>
  </si>
  <si>
    <t>9071</t>
  </si>
  <si>
    <t>rt0594</t>
  </si>
  <si>
    <t>DIP5</t>
  </si>
  <si>
    <t>YPL265W</t>
  </si>
  <si>
    <t>RT08962</t>
  </si>
  <si>
    <t>9090</t>
  </si>
  <si>
    <t>rt0595</t>
  </si>
  <si>
    <t>YNL111C</t>
  </si>
  <si>
    <t>RT08963</t>
  </si>
  <si>
    <t>9091</t>
  </si>
  <si>
    <t>GAL10</t>
  </si>
  <si>
    <t>YBR019C</t>
  </si>
  <si>
    <t>RT08969</t>
  </si>
  <si>
    <t>9097</t>
  </si>
  <si>
    <t>YND1</t>
  </si>
  <si>
    <t>YER005W</t>
  </si>
  <si>
    <t>RT08970</t>
  </si>
  <si>
    <t>9098</t>
  </si>
  <si>
    <t>rt0604</t>
  </si>
  <si>
    <t>NDE1</t>
  </si>
  <si>
    <t>YMR145C</t>
  </si>
  <si>
    <t>RT08972</t>
  </si>
  <si>
    <t>9100</t>
  </si>
  <si>
    <t>RT08975</t>
  </si>
  <si>
    <t>9103</t>
  </si>
  <si>
    <t>rt0620</t>
  </si>
  <si>
    <t>RT08988</t>
  </si>
  <si>
    <t>9116</t>
  </si>
  <si>
    <t>rt0632</t>
  </si>
  <si>
    <t>ATG15</t>
  </si>
  <si>
    <t>YCR068W</t>
  </si>
  <si>
    <t>RT09000</t>
  </si>
  <si>
    <t>9128</t>
  </si>
  <si>
    <t>rt0641</t>
  </si>
  <si>
    <t>VPS15</t>
  </si>
  <si>
    <t>YBR097W</t>
  </si>
  <si>
    <t>RT09009</t>
  </si>
  <si>
    <t>9137</t>
  </si>
  <si>
    <t>OAC1</t>
  </si>
  <si>
    <t>YKL120W</t>
  </si>
  <si>
    <t>RT09011</t>
  </si>
  <si>
    <t>9139</t>
  </si>
  <si>
    <t>rt0646</t>
  </si>
  <si>
    <t>YPR192W</t>
  </si>
  <si>
    <t>RT09014</t>
  </si>
  <si>
    <t>9142</t>
  </si>
  <si>
    <t>ENO1</t>
  </si>
  <si>
    <t>YGR254W</t>
  </si>
  <si>
    <t>RT09037</t>
  </si>
  <si>
    <t>9165</t>
  </si>
  <si>
    <t>ALG9</t>
  </si>
  <si>
    <t>YNL219C</t>
  </si>
  <si>
    <t>RT09039</t>
  </si>
  <si>
    <t>9167</t>
  </si>
  <si>
    <t>rt0682</t>
  </si>
  <si>
    <t>GUD1</t>
  </si>
  <si>
    <t>YDL238C</t>
  </si>
  <si>
    <t>RT09050</t>
  </si>
  <si>
    <t>9178</t>
  </si>
  <si>
    <t>rt0683</t>
  </si>
  <si>
    <t>YGR170W</t>
  </si>
  <si>
    <t>RT09051</t>
  </si>
  <si>
    <t>9179</t>
  </si>
  <si>
    <t>rt0697</t>
  </si>
  <si>
    <t>POTx3_rt</t>
  </si>
  <si>
    <t>RT09065</t>
  </si>
  <si>
    <t>9193</t>
  </si>
  <si>
    <t>QRI1</t>
  </si>
  <si>
    <t>YDL103C</t>
  </si>
  <si>
    <t>RT09079</t>
  </si>
  <si>
    <t>9207</t>
  </si>
  <si>
    <t>rt0712</t>
  </si>
  <si>
    <t>ATP20</t>
  </si>
  <si>
    <t>YPR020W</t>
  </si>
  <si>
    <t>RT09080</t>
  </si>
  <si>
    <t>9208</t>
  </si>
  <si>
    <t>HIS7</t>
  </si>
  <si>
    <t>YBR248C</t>
  </si>
  <si>
    <t>RT09084</t>
  </si>
  <si>
    <t>9212</t>
  </si>
  <si>
    <t>rt0717</t>
  </si>
  <si>
    <t>SER33,SER3</t>
  </si>
  <si>
    <t>YIL074C,YER081W</t>
  </si>
  <si>
    <t>RT09085</t>
  </si>
  <si>
    <t>9213</t>
  </si>
  <si>
    <t>rt0720</t>
  </si>
  <si>
    <t>CPT1</t>
  </si>
  <si>
    <t>YNL130C</t>
  </si>
  <si>
    <t>RT09088</t>
  </si>
  <si>
    <t>9216</t>
  </si>
  <si>
    <t>rt0733</t>
  </si>
  <si>
    <t>ADH4</t>
  </si>
  <si>
    <t>YGL256W</t>
  </si>
  <si>
    <t>RT09101</t>
  </si>
  <si>
    <t>9229</t>
  </si>
  <si>
    <t>rt0734</t>
  </si>
  <si>
    <t>ITR1</t>
  </si>
  <si>
    <t>YDR497C</t>
  </si>
  <si>
    <t>RT09102</t>
  </si>
  <si>
    <t>9230</t>
  </si>
  <si>
    <t>rt0736</t>
  </si>
  <si>
    <t>YIR035C</t>
  </si>
  <si>
    <t>RT09104</t>
  </si>
  <si>
    <t>9232</t>
  </si>
  <si>
    <t>rt0738</t>
  </si>
  <si>
    <t>RT09106</t>
  </si>
  <si>
    <t>9234</t>
  </si>
  <si>
    <t>rt0745</t>
  </si>
  <si>
    <t>YML054C</t>
  </si>
  <si>
    <t>RT09113</t>
  </si>
  <si>
    <t>9241</t>
  </si>
  <si>
    <t>DCD1</t>
  </si>
  <si>
    <t>YHR144C</t>
  </si>
  <si>
    <t>RT09125</t>
  </si>
  <si>
    <t>9253</t>
  </si>
  <si>
    <t>IMA1,IMA2</t>
  </si>
  <si>
    <t>YGR287C,YOL157C</t>
  </si>
  <si>
    <t>RT09135</t>
  </si>
  <si>
    <t>9263</t>
  </si>
  <si>
    <t>MAL11</t>
  </si>
  <si>
    <t>YGR289C</t>
  </si>
  <si>
    <t>RT09137</t>
  </si>
  <si>
    <t>9265</t>
  </si>
  <si>
    <t>rt0777</t>
  </si>
  <si>
    <t>YBT2_rt</t>
  </si>
  <si>
    <t>RT09145</t>
  </si>
  <si>
    <t>9273</t>
  </si>
  <si>
    <t>rt0797</t>
  </si>
  <si>
    <t>COX4</t>
  </si>
  <si>
    <t>YGL187C</t>
  </si>
  <si>
    <t>RT09165</t>
  </si>
  <si>
    <t>9293</t>
  </si>
  <si>
    <t>DED81</t>
  </si>
  <si>
    <t>YHR019C</t>
  </si>
  <si>
    <t>RT09167</t>
  </si>
  <si>
    <t>9295</t>
  </si>
  <si>
    <t>ILV5</t>
  </si>
  <si>
    <t>YLR355C</t>
  </si>
  <si>
    <t>RT09176</t>
  </si>
  <si>
    <t>9304</t>
  </si>
  <si>
    <t>YHL021C</t>
  </si>
  <si>
    <t>RT09180</t>
  </si>
  <si>
    <t>9308</t>
  </si>
  <si>
    <t>DIT2</t>
  </si>
  <si>
    <t>YDR402C</t>
  </si>
  <si>
    <t>RT09188</t>
  </si>
  <si>
    <t>9316</t>
  </si>
  <si>
    <t>rt0830</t>
  </si>
  <si>
    <t>CYT1</t>
  </si>
  <si>
    <t>YOR065W</t>
  </si>
  <si>
    <t>RT09198</t>
  </si>
  <si>
    <t>9326</t>
  </si>
  <si>
    <t>rt0842</t>
  </si>
  <si>
    <t>VMA5</t>
  </si>
  <si>
    <t>YKL080W</t>
  </si>
  <si>
    <t>RT09210</t>
  </si>
  <si>
    <t>9338</t>
  </si>
  <si>
    <t>YIL167W</t>
  </si>
  <si>
    <t>RT09216</t>
  </si>
  <si>
    <t>9344</t>
  </si>
  <si>
    <t>ADE1</t>
  </si>
  <si>
    <t>YAR015W</t>
  </si>
  <si>
    <t>RT09220</t>
  </si>
  <si>
    <t>9348</t>
  </si>
  <si>
    <t>GLY1</t>
  </si>
  <si>
    <t>YEL046C</t>
  </si>
  <si>
    <t>RT09222</t>
  </si>
  <si>
    <t>9350</t>
  </si>
  <si>
    <t>ERG7</t>
  </si>
  <si>
    <t>YHR072W</t>
  </si>
  <si>
    <t>RT09240</t>
  </si>
  <si>
    <t>9368</t>
  </si>
  <si>
    <t>SEC53</t>
  </si>
  <si>
    <t>YFL045C</t>
  </si>
  <si>
    <t>RT09241</t>
  </si>
  <si>
    <t>9369</t>
  </si>
  <si>
    <t>rt0876</t>
  </si>
  <si>
    <t>MET13</t>
  </si>
  <si>
    <t>YGL125W</t>
  </si>
  <si>
    <t>RT09244</t>
  </si>
  <si>
    <t>9372</t>
  </si>
  <si>
    <t>rt0882</t>
  </si>
  <si>
    <t>GRX5</t>
  </si>
  <si>
    <t>YPL059W</t>
  </si>
  <si>
    <t>RT09250</t>
  </si>
  <si>
    <t>TRP5</t>
  </si>
  <si>
    <t>YGL026C</t>
  </si>
  <si>
    <t>RT09262</t>
  </si>
  <si>
    <t>9390</t>
  </si>
  <si>
    <t>BNA4</t>
  </si>
  <si>
    <t>YBL098W</t>
  </si>
  <si>
    <t>RT09267</t>
  </si>
  <si>
    <t>9395</t>
  </si>
  <si>
    <t>rt0906</t>
  </si>
  <si>
    <t>YIL125W</t>
  </si>
  <si>
    <t>RT09274</t>
  </si>
  <si>
    <t>9402</t>
  </si>
  <si>
    <t>RIB4</t>
  </si>
  <si>
    <t>YOL143C</t>
  </si>
  <si>
    <t>RT09278</t>
  </si>
  <si>
    <t>9406</t>
  </si>
  <si>
    <t>QNS1</t>
  </si>
  <si>
    <t>YHR074W</t>
  </si>
  <si>
    <t>RT09283</t>
  </si>
  <si>
    <t>9411</t>
  </si>
  <si>
    <t>FMN1</t>
  </si>
  <si>
    <t>YDR236C</t>
  </si>
  <si>
    <t>RT09298</t>
  </si>
  <si>
    <t>9426</t>
  </si>
  <si>
    <t>TPI1</t>
  </si>
  <si>
    <t>YDR050C</t>
  </si>
  <si>
    <t>RT09300</t>
  </si>
  <si>
    <t>9428</t>
  </si>
  <si>
    <t>rt0947</t>
  </si>
  <si>
    <t>YML042W</t>
  </si>
  <si>
    <t>RT09315</t>
  </si>
  <si>
    <t>9443</t>
  </si>
  <si>
    <t>DUR1,2</t>
  </si>
  <si>
    <t>YBR208C</t>
  </si>
  <si>
    <t>RT09326</t>
  </si>
  <si>
    <t>9454</t>
  </si>
  <si>
    <t>CRC1</t>
  </si>
  <si>
    <t>YOR100C</t>
  </si>
  <si>
    <t>RT09331</t>
  </si>
  <si>
    <t>9459</t>
  </si>
  <si>
    <t>CTT1</t>
  </si>
  <si>
    <t>YGR088W</t>
  </si>
  <si>
    <t>RT09354</t>
  </si>
  <si>
    <t>9482</t>
  </si>
  <si>
    <t>rt0996</t>
  </si>
  <si>
    <t>FET3</t>
  </si>
  <si>
    <t>YMR058W</t>
  </si>
  <si>
    <t>RT09364</t>
  </si>
  <si>
    <t>9492</t>
  </si>
  <si>
    <t>ARG5,6</t>
  </si>
  <si>
    <t>YER069W</t>
  </si>
  <si>
    <t>RT09377</t>
  </si>
  <si>
    <t>9505</t>
  </si>
  <si>
    <t>rt1057</t>
  </si>
  <si>
    <t>LCB2</t>
  </si>
  <si>
    <t>YDR062W</t>
  </si>
  <si>
    <t>RT09425</t>
  </si>
  <si>
    <t>9553</t>
  </si>
  <si>
    <t>rt1060</t>
  </si>
  <si>
    <t>DNF1,DRS2</t>
  </si>
  <si>
    <t>YER166W,YAL026C</t>
  </si>
  <si>
    <t>RT09428</t>
  </si>
  <si>
    <t>9556</t>
  </si>
  <si>
    <t>YMR250W</t>
  </si>
  <si>
    <t>RT09434</t>
  </si>
  <si>
    <t>9562</t>
  </si>
  <si>
    <t>rt1067</t>
  </si>
  <si>
    <t>GAD1</t>
  </si>
  <si>
    <t>RT09435</t>
  </si>
  <si>
    <t>9563</t>
  </si>
  <si>
    <t>rt1070</t>
  </si>
  <si>
    <t>NAT1</t>
  </si>
  <si>
    <t>YDL040C</t>
  </si>
  <si>
    <t>RT09438</t>
  </si>
  <si>
    <t>9566</t>
  </si>
  <si>
    <t>MLS1,DAL7</t>
  </si>
  <si>
    <t>YNL117W,YIR031C</t>
  </si>
  <si>
    <t>RT09457</t>
  </si>
  <si>
    <t>9585</t>
  </si>
  <si>
    <t>rt1127</t>
  </si>
  <si>
    <t>LYS2</t>
  </si>
  <si>
    <t>YBR115C</t>
  </si>
  <si>
    <t>RT09495</t>
  </si>
  <si>
    <t>9623</t>
  </si>
  <si>
    <t>CYS3</t>
  </si>
  <si>
    <t>YAL012W</t>
  </si>
  <si>
    <t>RT09499</t>
  </si>
  <si>
    <t>9627</t>
  </si>
  <si>
    <t>PAA1</t>
  </si>
  <si>
    <t>YDR071C</t>
  </si>
  <si>
    <t>RT09513</t>
  </si>
  <si>
    <t>9641</t>
  </si>
  <si>
    <t>rt1147</t>
  </si>
  <si>
    <t>SER33</t>
  </si>
  <si>
    <t>YIL074C</t>
  </si>
  <si>
    <t>RT09515</t>
  </si>
  <si>
    <t>9643</t>
  </si>
  <si>
    <t>CST26</t>
  </si>
  <si>
    <t>YBR042C</t>
  </si>
  <si>
    <t>RT09521</t>
  </si>
  <si>
    <t>9649</t>
  </si>
  <si>
    <t>rt1163</t>
  </si>
  <si>
    <t>RT09531</t>
  </si>
  <si>
    <t>9659</t>
  </si>
  <si>
    <t>rt1168</t>
  </si>
  <si>
    <t>YKL215C</t>
  </si>
  <si>
    <t>RT09536</t>
  </si>
  <si>
    <t>9664</t>
  </si>
  <si>
    <t>rt1169</t>
  </si>
  <si>
    <t>RT09537</t>
  </si>
  <si>
    <t>9665</t>
  </si>
  <si>
    <t>RT09571</t>
  </si>
  <si>
    <t>9699</t>
  </si>
  <si>
    <t>HMG2</t>
  </si>
  <si>
    <t>YLR450W</t>
  </si>
  <si>
    <t>RT09574</t>
  </si>
  <si>
    <t>9702</t>
  </si>
  <si>
    <t>PGI1</t>
  </si>
  <si>
    <t>YBR196C</t>
  </si>
  <si>
    <t>RT09589</t>
  </si>
  <si>
    <t>9717</t>
  </si>
  <si>
    <t>rt1228</t>
  </si>
  <si>
    <t>GSY1</t>
  </si>
  <si>
    <t>YFR015C</t>
  </si>
  <si>
    <t>RT09596</t>
  </si>
  <si>
    <t>9724</t>
  </si>
  <si>
    <t>rt1254</t>
  </si>
  <si>
    <t>VMA4</t>
  </si>
  <si>
    <t>YOR332W</t>
  </si>
  <si>
    <t>RT09622</t>
  </si>
  <si>
    <t>ALT1,ALT2</t>
  </si>
  <si>
    <t>YLR089C,YDR111C</t>
  </si>
  <si>
    <t>RT09635</t>
  </si>
  <si>
    <t>9763</t>
  </si>
  <si>
    <t>rt1269</t>
  </si>
  <si>
    <t>PXA1</t>
  </si>
  <si>
    <t>YPL147W</t>
  </si>
  <si>
    <t>RT09637</t>
  </si>
  <si>
    <t>9765</t>
  </si>
  <si>
    <t>rt1271</t>
  </si>
  <si>
    <t>RT09639</t>
  </si>
  <si>
    <t>9767</t>
  </si>
  <si>
    <t>YJL068C</t>
  </si>
  <si>
    <t>RT09644</t>
  </si>
  <si>
    <t>9772</t>
  </si>
  <si>
    <t>SCS7</t>
  </si>
  <si>
    <t>YMR272C</t>
  </si>
  <si>
    <t>RT09664</t>
  </si>
  <si>
    <t>9792</t>
  </si>
  <si>
    <t>SHM2</t>
  </si>
  <si>
    <t>YLR058C</t>
  </si>
  <si>
    <t>RT09667</t>
  </si>
  <si>
    <t>9795</t>
  </si>
  <si>
    <t>rt1320</t>
  </si>
  <si>
    <t>TRR1</t>
  </si>
  <si>
    <t>YDR353W</t>
  </si>
  <si>
    <t>RT09688</t>
  </si>
  <si>
    <t>9816</t>
  </si>
  <si>
    <t>YJR016C</t>
  </si>
  <si>
    <t>RT09689</t>
  </si>
  <si>
    <t>9817</t>
  </si>
  <si>
    <t>rt1326</t>
  </si>
  <si>
    <t>COX18</t>
  </si>
  <si>
    <t>YGR062C</t>
  </si>
  <si>
    <t>RT09694</t>
  </si>
  <si>
    <t>9822</t>
  </si>
  <si>
    <t>rt1332</t>
  </si>
  <si>
    <t>POX1</t>
  </si>
  <si>
    <t>YGL205W</t>
  </si>
  <si>
    <t>RT09700</t>
  </si>
  <si>
    <t>9828</t>
  </si>
  <si>
    <t>ARO7</t>
  </si>
  <si>
    <t>YPR060C</t>
  </si>
  <si>
    <t>RT09704</t>
  </si>
  <si>
    <t>9832</t>
  </si>
  <si>
    <t>rt1337</t>
  </si>
  <si>
    <t>MAS1</t>
  </si>
  <si>
    <t>YLR163C</t>
  </si>
  <si>
    <t>RT09705</t>
  </si>
  <si>
    <t>9833</t>
  </si>
  <si>
    <t>rt1340</t>
  </si>
  <si>
    <t>RT09708</t>
  </si>
  <si>
    <t>9836</t>
  </si>
  <si>
    <t>rt1343</t>
  </si>
  <si>
    <t>CHS2</t>
  </si>
  <si>
    <t>YBR038W</t>
  </si>
  <si>
    <t>RT09711</t>
  </si>
  <si>
    <t>9839</t>
  </si>
  <si>
    <t>YOR142W</t>
  </si>
  <si>
    <t>RT09726</t>
  </si>
  <si>
    <t>9854</t>
  </si>
  <si>
    <t>YJU3</t>
  </si>
  <si>
    <t>YKL094W</t>
  </si>
  <si>
    <t>RT09728</t>
  </si>
  <si>
    <t>9856</t>
  </si>
  <si>
    <t>OLE1</t>
  </si>
  <si>
    <t>YGL055W</t>
  </si>
  <si>
    <t>RT09730</t>
  </si>
  <si>
    <t>9858</t>
  </si>
  <si>
    <t>rt1363</t>
  </si>
  <si>
    <t>OAR2_rt</t>
  </si>
  <si>
    <t>RT09731</t>
  </si>
  <si>
    <t>9859</t>
  </si>
  <si>
    <t>THR4</t>
  </si>
  <si>
    <t>YCR053W</t>
  </si>
  <si>
    <t>RT09742</t>
  </si>
  <si>
    <t>9870</t>
  </si>
  <si>
    <t>rt1375</t>
  </si>
  <si>
    <t>HXT13,HXT10</t>
  </si>
  <si>
    <t>YEL069C,YFL011W</t>
  </si>
  <si>
    <t>RT09743</t>
  </si>
  <si>
    <t>9871</t>
  </si>
  <si>
    <t>TGL5</t>
  </si>
  <si>
    <t>YOR081C</t>
  </si>
  <si>
    <t>RT09746</t>
  </si>
  <si>
    <t>9874</t>
  </si>
  <si>
    <t>rt1380</t>
  </si>
  <si>
    <t>VMA3</t>
  </si>
  <si>
    <t>YEL027W</t>
  </si>
  <si>
    <t>RT09748</t>
  </si>
  <si>
    <t>9876</t>
  </si>
  <si>
    <t>rt1384</t>
  </si>
  <si>
    <t>YDR483W</t>
  </si>
  <si>
    <t>RT09752</t>
  </si>
  <si>
    <t>9880</t>
  </si>
  <si>
    <t>rt1388</t>
  </si>
  <si>
    <t>RT09756</t>
  </si>
  <si>
    <t>9884</t>
  </si>
  <si>
    <t>KCS1</t>
  </si>
  <si>
    <t>YDR017C</t>
  </si>
  <si>
    <t>RT09763</t>
  </si>
  <si>
    <t>9891</t>
  </si>
  <si>
    <t>PIK1</t>
  </si>
  <si>
    <t>YNL267W</t>
  </si>
  <si>
    <t>RT09782</t>
  </si>
  <si>
    <t>9910</t>
  </si>
  <si>
    <t>rt1432</t>
  </si>
  <si>
    <t>ILV6</t>
  </si>
  <si>
    <t>YCL009C</t>
  </si>
  <si>
    <t>RT09800</t>
  </si>
  <si>
    <t>9928</t>
  </si>
  <si>
    <t>GDA1</t>
  </si>
  <si>
    <t>YEL042W</t>
  </si>
  <si>
    <t>RT09805</t>
  </si>
  <si>
    <t>9933</t>
  </si>
  <si>
    <t>rt1441</t>
  </si>
  <si>
    <t>NDE2</t>
  </si>
  <si>
    <t>YDL085W</t>
  </si>
  <si>
    <t>RT09809</t>
  </si>
  <si>
    <t>9937</t>
  </si>
  <si>
    <t>RT09822</t>
  </si>
  <si>
    <t>9950</t>
  </si>
  <si>
    <t>MET6</t>
  </si>
  <si>
    <t>YER091C</t>
  </si>
  <si>
    <t>RT09825</t>
  </si>
  <si>
    <t>9953</t>
  </si>
  <si>
    <t>ECM38</t>
  </si>
  <si>
    <t>YLR299W</t>
  </si>
  <si>
    <t>RT09838</t>
  </si>
  <si>
    <t>9966</t>
  </si>
  <si>
    <t>rt1473</t>
  </si>
  <si>
    <t>STL2_rt</t>
  </si>
  <si>
    <t>RT09841</t>
  </si>
  <si>
    <t>9969</t>
  </si>
  <si>
    <t>rt1480</t>
  </si>
  <si>
    <t>STL1,HXT5</t>
  </si>
  <si>
    <t>YDR536W,YHR096C</t>
  </si>
  <si>
    <t>RT09848</t>
  </si>
  <si>
    <t>9976</t>
  </si>
  <si>
    <t>YNL247W</t>
  </si>
  <si>
    <t>RT09855</t>
  </si>
  <si>
    <t>9983</t>
  </si>
  <si>
    <t>GDH2</t>
  </si>
  <si>
    <t>YDL215C</t>
  </si>
  <si>
    <t>RT09856</t>
  </si>
  <si>
    <t>9984</t>
  </si>
  <si>
    <t>rt1518</t>
  </si>
  <si>
    <t>CIR1</t>
  </si>
  <si>
    <t>YGR207C</t>
  </si>
  <si>
    <t>RT09886</t>
  </si>
  <si>
    <t>10014</t>
  </si>
  <si>
    <t>GPI12</t>
  </si>
  <si>
    <t>YMR281W</t>
  </si>
  <si>
    <t>RT09887</t>
  </si>
  <si>
    <t>10015</t>
  </si>
  <si>
    <t>HIS1</t>
  </si>
  <si>
    <t>YER055C</t>
  </si>
  <si>
    <t>RT09888</t>
  </si>
  <si>
    <t>10016</t>
  </si>
  <si>
    <t>TRP4</t>
  </si>
  <si>
    <t>YDR354W</t>
  </si>
  <si>
    <t>RT09900</t>
  </si>
  <si>
    <t>10028</t>
  </si>
  <si>
    <t>rt1537</t>
  </si>
  <si>
    <t>GPI14</t>
  </si>
  <si>
    <t>YJR013W</t>
  </si>
  <si>
    <t>RT09905</t>
  </si>
  <si>
    <t>10033</t>
  </si>
  <si>
    <t>GPM1</t>
  </si>
  <si>
    <t>YKL152C</t>
  </si>
  <si>
    <t>RT09910</t>
  </si>
  <si>
    <t>10038</t>
  </si>
  <si>
    <t>FAT1</t>
  </si>
  <si>
    <t>YBR041W</t>
  </si>
  <si>
    <t>RT09912</t>
  </si>
  <si>
    <t>10040</t>
  </si>
  <si>
    <t>GSH2</t>
  </si>
  <si>
    <t>YOL049W</t>
  </si>
  <si>
    <t>RT09929</t>
  </si>
  <si>
    <t>10057</t>
  </si>
  <si>
    <t>rt1567</t>
  </si>
  <si>
    <t>YHR201C</t>
  </si>
  <si>
    <t>RT09935</t>
  </si>
  <si>
    <t>10063</t>
  </si>
  <si>
    <t>rt1572</t>
  </si>
  <si>
    <t>ATP17</t>
  </si>
  <si>
    <t>YDR377W</t>
  </si>
  <si>
    <t>RT09940</t>
  </si>
  <si>
    <t>10068</t>
  </si>
  <si>
    <t>ALG11</t>
  </si>
  <si>
    <t>YNL048W</t>
  </si>
  <si>
    <t>RT09945</t>
  </si>
  <si>
    <t>10073</t>
  </si>
  <si>
    <t>PGM2,PGM1</t>
  </si>
  <si>
    <t>YMR105C,YKL127W</t>
  </si>
  <si>
    <t>RT09959</t>
  </si>
  <si>
    <t>10087</t>
  </si>
  <si>
    <t>TSC10</t>
  </si>
  <si>
    <t>YBR265W</t>
  </si>
  <si>
    <t>RT09979</t>
  </si>
  <si>
    <t>10107</t>
  </si>
  <si>
    <t>CWH41</t>
  </si>
  <si>
    <t>YGL027C</t>
  </si>
  <si>
    <t>RT09981</t>
  </si>
  <si>
    <t>10109</t>
  </si>
  <si>
    <t>OARm_rt</t>
  </si>
  <si>
    <t>RT09990</t>
  </si>
  <si>
    <t>10118</t>
  </si>
  <si>
    <t>SDT1</t>
  </si>
  <si>
    <t>YGL224C</t>
  </si>
  <si>
    <t>RT09995</t>
  </si>
  <si>
    <t>10123</t>
  </si>
  <si>
    <t>ZWF1</t>
  </si>
  <si>
    <t>YNL241C</t>
  </si>
  <si>
    <t>RT10000</t>
  </si>
  <si>
    <t>10128</t>
  </si>
  <si>
    <t>rt1634</t>
  </si>
  <si>
    <t>YGR263C</t>
  </si>
  <si>
    <t>RT10002</t>
  </si>
  <si>
    <t>10130</t>
  </si>
  <si>
    <t>rt1639</t>
  </si>
  <si>
    <t>KGD1</t>
  </si>
  <si>
    <t>RT10007</t>
  </si>
  <si>
    <t>10135</t>
  </si>
  <si>
    <t>rt1642</t>
  </si>
  <si>
    <t>NUML_rt</t>
  </si>
  <si>
    <t>RT10010</t>
  </si>
  <si>
    <t>10138</t>
  </si>
  <si>
    <t>RT10012</t>
  </si>
  <si>
    <t>10140</t>
  </si>
  <si>
    <t>rt1648</t>
  </si>
  <si>
    <t>YBR034C</t>
  </si>
  <si>
    <t>RT10016</t>
  </si>
  <si>
    <t>10144</t>
  </si>
  <si>
    <t>rt1661</t>
  </si>
  <si>
    <t>YMR318C</t>
  </si>
  <si>
    <t>RT10029</t>
  </si>
  <si>
    <t>10157</t>
  </si>
  <si>
    <t>TDA10</t>
  </si>
  <si>
    <t>YGR205W</t>
  </si>
  <si>
    <t>RT10038</t>
  </si>
  <si>
    <t>10166</t>
  </si>
  <si>
    <t>rt1672</t>
  </si>
  <si>
    <t>LPD1</t>
  </si>
  <si>
    <t>YFL018C</t>
  </si>
  <si>
    <t>RT10040</t>
  </si>
  <si>
    <t>10168</t>
  </si>
  <si>
    <t>rt1675</t>
  </si>
  <si>
    <t>ASP3-4,ASP3-1</t>
  </si>
  <si>
    <t>YLR160C,YLR155C</t>
  </si>
  <si>
    <t>RT10043</t>
  </si>
  <si>
    <t>10171</t>
  </si>
  <si>
    <t>rt1689</t>
  </si>
  <si>
    <t>CAN1,DIP5</t>
  </si>
  <si>
    <t>YEL063C,YPL265W</t>
  </si>
  <si>
    <t>RT10057</t>
  </si>
  <si>
    <t>10185</t>
  </si>
  <si>
    <t>rt1701</t>
  </si>
  <si>
    <t>AIM45</t>
  </si>
  <si>
    <t>YPR004C</t>
  </si>
  <si>
    <t>RT10069</t>
  </si>
  <si>
    <t>10197</t>
  </si>
  <si>
    <t>YDR341C</t>
  </si>
  <si>
    <t>RT10079</t>
  </si>
  <si>
    <t>10207</t>
  </si>
  <si>
    <t>ALG2</t>
  </si>
  <si>
    <t>YGL065C</t>
  </si>
  <si>
    <t>RT10095</t>
  </si>
  <si>
    <t>10223</t>
  </si>
  <si>
    <t>RT10104</t>
  </si>
  <si>
    <t>10232</t>
  </si>
  <si>
    <t>ERG2</t>
  </si>
  <si>
    <t>YMR202W</t>
  </si>
  <si>
    <t>RT10113</t>
  </si>
  <si>
    <t>10241</t>
  </si>
  <si>
    <t>INO1</t>
  </si>
  <si>
    <t>YJL153C</t>
  </si>
  <si>
    <t>RT10136</t>
  </si>
  <si>
    <t>10264</t>
  </si>
  <si>
    <t>RT10140</t>
  </si>
  <si>
    <t>10268</t>
  </si>
  <si>
    <t>CDC60</t>
  </si>
  <si>
    <t>YPL160W</t>
  </si>
  <si>
    <t>RT10144</t>
  </si>
  <si>
    <t>10272</t>
  </si>
  <si>
    <t>RT10147</t>
  </si>
  <si>
    <t>10275</t>
  </si>
  <si>
    <t>RT10152</t>
  </si>
  <si>
    <t>10280</t>
  </si>
  <si>
    <t>DGK1</t>
  </si>
  <si>
    <t>YOR311C</t>
  </si>
  <si>
    <t>RT10156</t>
  </si>
  <si>
    <t>10284</t>
  </si>
  <si>
    <t>ROT2</t>
  </si>
  <si>
    <t>YBR229C</t>
  </si>
  <si>
    <t>RT10170</t>
  </si>
  <si>
    <t>10298</t>
  </si>
  <si>
    <t>TAL1</t>
  </si>
  <si>
    <t>YLR354C</t>
  </si>
  <si>
    <t>RT10173</t>
  </si>
  <si>
    <t>10301</t>
  </si>
  <si>
    <t>YEF1</t>
  </si>
  <si>
    <t>YEL041W</t>
  </si>
  <si>
    <t>RT10182</t>
  </si>
  <si>
    <t>10310</t>
  </si>
  <si>
    <t>JEN1</t>
  </si>
  <si>
    <t>YKL217W</t>
  </si>
  <si>
    <t>RT10184</t>
  </si>
  <si>
    <t>10312</t>
  </si>
  <si>
    <t>DYS1</t>
  </si>
  <si>
    <t>YHR068W</t>
  </si>
  <si>
    <t>RT10198</t>
  </si>
  <si>
    <t>10326</t>
  </si>
  <si>
    <t>rt1837</t>
  </si>
  <si>
    <t>GCV2</t>
  </si>
  <si>
    <t>YMR189W</t>
  </si>
  <si>
    <t>RT10205</t>
  </si>
  <si>
    <t>10333</t>
  </si>
  <si>
    <t>HIS2</t>
  </si>
  <si>
    <t>YFR025C</t>
  </si>
  <si>
    <t>RT10206</t>
  </si>
  <si>
    <t>10334</t>
  </si>
  <si>
    <t>YMR226C</t>
  </si>
  <si>
    <t>RT10212</t>
  </si>
  <si>
    <t>10340</t>
  </si>
  <si>
    <t>rt1845</t>
  </si>
  <si>
    <t>COQ5</t>
  </si>
  <si>
    <t>YML110C</t>
  </si>
  <si>
    <t>RT10213</t>
  </si>
  <si>
    <t>10341</t>
  </si>
  <si>
    <t>rt1850</t>
  </si>
  <si>
    <t>CIR2</t>
  </si>
  <si>
    <t>YOR356W</t>
  </si>
  <si>
    <t>RT10218</t>
  </si>
  <si>
    <t>10346</t>
  </si>
  <si>
    <t>rt1852</t>
  </si>
  <si>
    <t>LYS5</t>
  </si>
  <si>
    <t>YGL154C</t>
  </si>
  <si>
    <t>RT10220</t>
  </si>
  <si>
    <t>10348</t>
  </si>
  <si>
    <t>rt1858</t>
  </si>
  <si>
    <t>JLP1</t>
  </si>
  <si>
    <t>RT10226</t>
  </si>
  <si>
    <t>10354</t>
  </si>
  <si>
    <t>rt1860</t>
  </si>
  <si>
    <t>COX15</t>
  </si>
  <si>
    <t>YER141W</t>
  </si>
  <si>
    <t>RT10228</t>
  </si>
  <si>
    <t>10356</t>
  </si>
  <si>
    <t>rt1878</t>
  </si>
  <si>
    <t>SES1</t>
  </si>
  <si>
    <t>YDR023W</t>
  </si>
  <si>
    <t>RT10246</t>
  </si>
  <si>
    <t>10374</t>
  </si>
  <si>
    <t>RT10251</t>
  </si>
  <si>
    <t>10379</t>
  </si>
  <si>
    <t>RT10261</t>
  </si>
  <si>
    <t>10389</t>
  </si>
  <si>
    <t>rt1896</t>
  </si>
  <si>
    <t>HXK3_rt</t>
  </si>
  <si>
    <t>RT10264</t>
  </si>
  <si>
    <t>10392</t>
  </si>
  <si>
    <t>AMD2</t>
  </si>
  <si>
    <t>YDR242W</t>
  </si>
  <si>
    <t>RT10276</t>
  </si>
  <si>
    <t>10404</t>
  </si>
  <si>
    <t>NPT1</t>
  </si>
  <si>
    <t>YOR209C</t>
  </si>
  <si>
    <t>RT10292</t>
  </si>
  <si>
    <t>10420</t>
  </si>
  <si>
    <t>rt1925</t>
  </si>
  <si>
    <t>ECI1</t>
  </si>
  <si>
    <t>YLR284C</t>
  </si>
  <si>
    <t>RT10293</t>
  </si>
  <si>
    <t>10421</t>
  </si>
  <si>
    <t>rt1935</t>
  </si>
  <si>
    <t>LCB1</t>
  </si>
  <si>
    <t>YMR296C</t>
  </si>
  <si>
    <t>RT10303</t>
  </si>
  <si>
    <t>10431</t>
  </si>
  <si>
    <t>DIT2,ERG5</t>
  </si>
  <si>
    <t>YDR402C,YMR015C</t>
  </si>
  <si>
    <t>RT10304</t>
  </si>
  <si>
    <t>10432</t>
  </si>
  <si>
    <t>rt1939</t>
  </si>
  <si>
    <t>YNR055C</t>
  </si>
  <si>
    <t>RT10307</t>
  </si>
  <si>
    <t>10435</t>
  </si>
  <si>
    <t>rt1948</t>
  </si>
  <si>
    <t>PHO84</t>
  </si>
  <si>
    <t>YML123C</t>
  </si>
  <si>
    <t>RT10316</t>
  </si>
  <si>
    <t>10444</t>
  </si>
  <si>
    <t>rt1949</t>
  </si>
  <si>
    <t>VBA1</t>
  </si>
  <si>
    <t>YMR088C</t>
  </si>
  <si>
    <t>RT10317</t>
  </si>
  <si>
    <t>10445</t>
  </si>
  <si>
    <t>HOM2</t>
  </si>
  <si>
    <t>YDR158W</t>
  </si>
  <si>
    <t>RT10330</t>
  </si>
  <si>
    <t>10458</t>
  </si>
  <si>
    <t>BNA6</t>
  </si>
  <si>
    <t>YFR047C</t>
  </si>
  <si>
    <t>RT10331</t>
  </si>
  <si>
    <t>10459</t>
  </si>
  <si>
    <t>FOL2</t>
  </si>
  <si>
    <t>YGR267C</t>
  </si>
  <si>
    <t>RT10332</t>
  </si>
  <si>
    <t>10460</t>
  </si>
  <si>
    <t>rt1970</t>
  </si>
  <si>
    <t>RT10338</t>
  </si>
  <si>
    <t>10466</t>
  </si>
  <si>
    <t>VIP1</t>
  </si>
  <si>
    <t>YLR410W</t>
  </si>
  <si>
    <t>RT10341</t>
  </si>
  <si>
    <t>10469</t>
  </si>
  <si>
    <t>rt1987</t>
  </si>
  <si>
    <t>RT10355</t>
  </si>
  <si>
    <t>10483</t>
  </si>
  <si>
    <t>FUI1</t>
  </si>
  <si>
    <t>YBL042C</t>
  </si>
  <si>
    <t>RT10359</t>
  </si>
  <si>
    <t>10487</t>
  </si>
  <si>
    <t>rt2006</t>
  </si>
  <si>
    <t>MET10</t>
  </si>
  <si>
    <t>YFR030W</t>
  </si>
  <si>
    <t>RT10374</t>
  </si>
  <si>
    <t>10502</t>
  </si>
  <si>
    <t>LCB5</t>
  </si>
  <si>
    <t>YLR260W</t>
  </si>
  <si>
    <t>RT10391</t>
  </si>
  <si>
    <t>10519</t>
  </si>
  <si>
    <t>rt2040</t>
  </si>
  <si>
    <t>RT10408</t>
  </si>
  <si>
    <t>10536</t>
  </si>
  <si>
    <t>YER073W</t>
  </si>
  <si>
    <t>RT10421</t>
  </si>
  <si>
    <t>10549</t>
  </si>
  <si>
    <t>rt2059</t>
  </si>
  <si>
    <t>SLC1</t>
  </si>
  <si>
    <t>YDL052C</t>
  </si>
  <si>
    <t>RT10427</t>
  </si>
  <si>
    <t>10555</t>
  </si>
  <si>
    <t>LYS12</t>
  </si>
  <si>
    <t>YIL094C</t>
  </si>
  <si>
    <t>RT10428</t>
  </si>
  <si>
    <t>10556</t>
  </si>
  <si>
    <t>NMA1,NMA2</t>
  </si>
  <si>
    <t>YLR328W,YGR010W</t>
  </si>
  <si>
    <t>RT10430</t>
  </si>
  <si>
    <t>10558</t>
  </si>
  <si>
    <t>rt2087</t>
  </si>
  <si>
    <t>FET4</t>
  </si>
  <si>
    <t>YMR319C</t>
  </si>
  <si>
    <t>RT10455</t>
  </si>
  <si>
    <t>10583</t>
  </si>
  <si>
    <t>FOL3</t>
  </si>
  <si>
    <t>YMR113W</t>
  </si>
  <si>
    <t>RT10460</t>
  </si>
  <si>
    <t>10588</t>
  </si>
  <si>
    <t>rt2093</t>
  </si>
  <si>
    <t>KTR1</t>
  </si>
  <si>
    <t>YOR099W</t>
  </si>
  <si>
    <t>RT10461</t>
  </si>
  <si>
    <t>10589</t>
  </si>
  <si>
    <t>rt2101</t>
  </si>
  <si>
    <t>NHX1</t>
  </si>
  <si>
    <t>YDR456W</t>
  </si>
  <si>
    <t>RT10469</t>
  </si>
  <si>
    <t>10597</t>
  </si>
  <si>
    <t>PAN6</t>
  </si>
  <si>
    <t>YIL145C</t>
  </si>
  <si>
    <t>RT10475</t>
  </si>
  <si>
    <t>10603</t>
  </si>
  <si>
    <t>PGU1</t>
  </si>
  <si>
    <t>YJR153W</t>
  </si>
  <si>
    <t>RT10484</t>
  </si>
  <si>
    <t>10612</t>
  </si>
  <si>
    <t>YML086C</t>
  </si>
  <si>
    <t>RT10490</t>
  </si>
  <si>
    <t>10618</t>
  </si>
  <si>
    <t>rt2136</t>
  </si>
  <si>
    <t>RT10504</t>
  </si>
  <si>
    <t>10632</t>
  </si>
  <si>
    <t>CTP1</t>
  </si>
  <si>
    <t>YBR291C</t>
  </si>
  <si>
    <t>RT10514</t>
  </si>
  <si>
    <t>10642</t>
  </si>
  <si>
    <t>HEM4</t>
  </si>
  <si>
    <t>YOR278W</t>
  </si>
  <si>
    <t>RT10515</t>
  </si>
  <si>
    <t>10643</t>
  </si>
  <si>
    <t>PCT1</t>
  </si>
  <si>
    <t>YGR202C</t>
  </si>
  <si>
    <t>RT10540</t>
  </si>
  <si>
    <t>10668</t>
  </si>
  <si>
    <t>rt2173</t>
  </si>
  <si>
    <t>NB4M_rt</t>
  </si>
  <si>
    <t>RT10541</t>
  </si>
  <si>
    <t>10669</t>
  </si>
  <si>
    <t>rt2183</t>
  </si>
  <si>
    <t>OAR1_rt</t>
  </si>
  <si>
    <t>RT10551</t>
  </si>
  <si>
    <t>10679</t>
  </si>
  <si>
    <t>rt2190</t>
  </si>
  <si>
    <t>OAR3_rt</t>
  </si>
  <si>
    <t>RT10558</t>
  </si>
  <si>
    <t>10686</t>
  </si>
  <si>
    <t>RT10570</t>
  </si>
  <si>
    <t>10698</t>
  </si>
  <si>
    <t>rt2204</t>
  </si>
  <si>
    <t>RT10572</t>
  </si>
  <si>
    <t>10700</t>
  </si>
  <si>
    <t>rt2224</t>
  </si>
  <si>
    <t>GND2,GND1</t>
  </si>
  <si>
    <t>YGR256W,YHR183W</t>
  </si>
  <si>
    <t>RT10592</t>
  </si>
  <si>
    <t>10720</t>
  </si>
  <si>
    <t>rt2234</t>
  </si>
  <si>
    <t>ARO4</t>
  </si>
  <si>
    <t>YBR249C</t>
  </si>
  <si>
    <t>RT10602</t>
  </si>
  <si>
    <t>10730</t>
  </si>
  <si>
    <t>rt2239</t>
  </si>
  <si>
    <t>crtB_rt</t>
  </si>
  <si>
    <t>RT10607</t>
  </si>
  <si>
    <t>10735</t>
  </si>
  <si>
    <t>rt2245</t>
  </si>
  <si>
    <t>TDH1</t>
  </si>
  <si>
    <t>YJL052W</t>
  </si>
  <si>
    <t>RT10613</t>
  </si>
  <si>
    <t>10741</t>
  </si>
  <si>
    <t>MDH2</t>
  </si>
  <si>
    <t>YKL085W</t>
  </si>
  <si>
    <t>RT10614</t>
  </si>
  <si>
    <t>10742</t>
  </si>
  <si>
    <t>rt2265</t>
  </si>
  <si>
    <t>COQ8</t>
  </si>
  <si>
    <t>YGL119W</t>
  </si>
  <si>
    <t>RT10633</t>
  </si>
  <si>
    <t>10761</t>
  </si>
  <si>
    <t>ODC2</t>
  </si>
  <si>
    <t>YOR222W</t>
  </si>
  <si>
    <t>RT10635</t>
  </si>
  <si>
    <t>10763</t>
  </si>
  <si>
    <t>rt2279</t>
  </si>
  <si>
    <t>CHO2</t>
  </si>
  <si>
    <t>YGR157W</t>
  </si>
  <si>
    <t>RT10647</t>
  </si>
  <si>
    <t>10775</t>
  </si>
  <si>
    <t>GPT2</t>
  </si>
  <si>
    <t>YKR067W</t>
  </si>
  <si>
    <t>RT10665</t>
  </si>
  <si>
    <t>10793</t>
  </si>
  <si>
    <t>MET22</t>
  </si>
  <si>
    <t>YOL064C</t>
  </si>
  <si>
    <t>RT10673</t>
  </si>
  <si>
    <t>10801</t>
  </si>
  <si>
    <t>rt2306</t>
  </si>
  <si>
    <t>ATP14</t>
  </si>
  <si>
    <t>YLR295C</t>
  </si>
  <si>
    <t>RT10674</t>
  </si>
  <si>
    <t>10802</t>
  </si>
  <si>
    <t>PHS1</t>
  </si>
  <si>
    <t>YJL097W</t>
  </si>
  <si>
    <t>RT10677</t>
  </si>
  <si>
    <t>10805</t>
  </si>
  <si>
    <t>PDX3</t>
  </si>
  <si>
    <t>YBR035C</t>
  </si>
  <si>
    <t>RT10680</t>
  </si>
  <si>
    <t>10808</t>
  </si>
  <si>
    <t>rt2317</t>
  </si>
  <si>
    <t>COX6</t>
  </si>
  <si>
    <t>YHR051W</t>
  </si>
  <si>
    <t>RT10685</t>
  </si>
  <si>
    <t>10813</t>
  </si>
  <si>
    <t>STL1</t>
  </si>
  <si>
    <t>YDR536W</t>
  </si>
  <si>
    <t>RT10704</t>
  </si>
  <si>
    <t>10832</t>
  </si>
  <si>
    <t>URA5</t>
  </si>
  <si>
    <t>YML106W</t>
  </si>
  <si>
    <t>RT10716</t>
  </si>
  <si>
    <t>10844</t>
  </si>
  <si>
    <t>rt2354</t>
  </si>
  <si>
    <t>RT10722</t>
  </si>
  <si>
    <t>10850</t>
  </si>
  <si>
    <t>GUS1</t>
  </si>
  <si>
    <t>YGL245W</t>
  </si>
  <si>
    <t>RT10753</t>
  </si>
  <si>
    <t>10881</t>
  </si>
  <si>
    <t>rt2393</t>
  </si>
  <si>
    <t>RT10761</t>
  </si>
  <si>
    <t>10889</t>
  </si>
  <si>
    <t>RT10772</t>
  </si>
  <si>
    <t>10900</t>
  </si>
  <si>
    <t>rt2416</t>
  </si>
  <si>
    <t>RT10784</t>
  </si>
  <si>
    <t>10912</t>
  </si>
  <si>
    <t>rt2418</t>
  </si>
  <si>
    <t>RT10786</t>
  </si>
  <si>
    <t>10914</t>
  </si>
  <si>
    <t>rt2434</t>
  </si>
  <si>
    <t>VMA9</t>
  </si>
  <si>
    <t>YCL005W-A</t>
  </si>
  <si>
    <t>RT10802</t>
  </si>
  <si>
    <t>10930</t>
  </si>
  <si>
    <t>rt2443</t>
  </si>
  <si>
    <t>YKR066C</t>
  </si>
  <si>
    <t>RT10811</t>
  </si>
  <si>
    <t>10939</t>
  </si>
  <si>
    <t>rt2444</t>
  </si>
  <si>
    <t>NHA1</t>
  </si>
  <si>
    <t>YLR138W</t>
  </si>
  <si>
    <t>RT10812</t>
  </si>
  <si>
    <t>10940</t>
  </si>
  <si>
    <t>PCK1</t>
  </si>
  <si>
    <t>YKR097W</t>
  </si>
  <si>
    <t>RT10841</t>
  </si>
  <si>
    <t>10969</t>
  </si>
  <si>
    <t>rt2476</t>
  </si>
  <si>
    <t>YOR074C</t>
  </si>
  <si>
    <t>RT10844</t>
  </si>
  <si>
    <t>10972</t>
  </si>
  <si>
    <t>rt2477</t>
  </si>
  <si>
    <t>CDC21</t>
  </si>
  <si>
    <t>RT10845</t>
  </si>
  <si>
    <t>10973</t>
  </si>
  <si>
    <t>rt2496</t>
  </si>
  <si>
    <t>HXT_1_rt</t>
  </si>
  <si>
    <t>RT10864</t>
  </si>
  <si>
    <t>10992</t>
  </si>
  <si>
    <t>RBK1</t>
  </si>
  <si>
    <t>YCR036W</t>
  </si>
  <si>
    <t>RT10869</t>
  </si>
  <si>
    <t>10997</t>
  </si>
  <si>
    <t>DIA3</t>
  </si>
  <si>
    <t>YDL024C</t>
  </si>
  <si>
    <t>RT10885</t>
  </si>
  <si>
    <t>11013</t>
  </si>
  <si>
    <t>RT10896</t>
  </si>
  <si>
    <t>11024</t>
  </si>
  <si>
    <t>rt2529</t>
  </si>
  <si>
    <t>RT10897</t>
  </si>
  <si>
    <t>11025</t>
  </si>
  <si>
    <t>GEP4</t>
  </si>
  <si>
    <t>YHR100C</t>
  </si>
  <si>
    <t>RT10900</t>
  </si>
  <si>
    <t>11028</t>
  </si>
  <si>
    <t>RT10912</t>
  </si>
  <si>
    <t>11040</t>
  </si>
  <si>
    <t>rt2557</t>
  </si>
  <si>
    <t>RT10925</t>
  </si>
  <si>
    <t>11053</t>
  </si>
  <si>
    <t>rt2565</t>
  </si>
  <si>
    <t>URE2</t>
  </si>
  <si>
    <t>YNL229C</t>
  </si>
  <si>
    <t>RT10933</t>
  </si>
  <si>
    <t>11061</t>
  </si>
  <si>
    <t>DTR1</t>
  </si>
  <si>
    <t>YBR180W</t>
  </si>
  <si>
    <t>RT10934</t>
  </si>
  <si>
    <t>11062</t>
  </si>
  <si>
    <t>rt2569</t>
  </si>
  <si>
    <t>YOL140W</t>
  </si>
  <si>
    <t>RT10937</t>
  </si>
  <si>
    <t>11065</t>
  </si>
  <si>
    <t>ALG6</t>
  </si>
  <si>
    <t>YOR002W</t>
  </si>
  <si>
    <t>RT10941</t>
  </si>
  <si>
    <t>11069</t>
  </si>
  <si>
    <t>RT10942</t>
  </si>
  <si>
    <t>11070</t>
  </si>
  <si>
    <t>rt2577</t>
  </si>
  <si>
    <t>RT10945</t>
  </si>
  <si>
    <t>11073</t>
  </si>
  <si>
    <t>YBR220C</t>
  </si>
  <si>
    <t>RT10946</t>
  </si>
  <si>
    <t>11074</t>
  </si>
  <si>
    <t>YIA6</t>
  </si>
  <si>
    <t>YIL006W</t>
  </si>
  <si>
    <t>RT10961</t>
  </si>
  <si>
    <t>11089</t>
  </si>
  <si>
    <t>ERG4</t>
  </si>
  <si>
    <t>YGL012W</t>
  </si>
  <si>
    <t>RT10981</t>
  </si>
  <si>
    <t>11109</t>
  </si>
  <si>
    <t>rt2621</t>
  </si>
  <si>
    <t>RT10989</t>
  </si>
  <si>
    <t>11117</t>
  </si>
  <si>
    <t>LAP2</t>
  </si>
  <si>
    <t>YNL045W</t>
  </si>
  <si>
    <t>RT11011</t>
  </si>
  <si>
    <t>11139</t>
  </si>
  <si>
    <t>rt2649</t>
  </si>
  <si>
    <t>TPO1</t>
  </si>
  <si>
    <t>YLL028W</t>
  </si>
  <si>
    <t>RT11017</t>
  </si>
  <si>
    <t>11145</t>
  </si>
  <si>
    <t>GUT1</t>
  </si>
  <si>
    <t>YHL032C</t>
  </si>
  <si>
    <t>RT11022</t>
  </si>
  <si>
    <t>11150</t>
  </si>
  <si>
    <t>rt2657</t>
  </si>
  <si>
    <t>VMA11</t>
  </si>
  <si>
    <t>YPL234C</t>
  </si>
  <si>
    <t>RT11025</t>
  </si>
  <si>
    <t>11153</t>
  </si>
  <si>
    <t>GUT2</t>
  </si>
  <si>
    <t>YIL155C</t>
  </si>
  <si>
    <t>RT11039</t>
  </si>
  <si>
    <t>11167</t>
  </si>
  <si>
    <t>MET1</t>
  </si>
  <si>
    <t>YKR069W</t>
  </si>
  <si>
    <t>RT11050</t>
  </si>
  <si>
    <t>11178</t>
  </si>
  <si>
    <t>rt2684</t>
  </si>
  <si>
    <t>VMA13</t>
  </si>
  <si>
    <t>YPR036W</t>
  </si>
  <si>
    <t>RT11052</t>
  </si>
  <si>
    <t>11180</t>
  </si>
  <si>
    <t>RT11057</t>
  </si>
  <si>
    <t>11185</t>
  </si>
  <si>
    <t>rt2696</t>
  </si>
  <si>
    <t>VMA2</t>
  </si>
  <si>
    <t>YBR127C</t>
  </si>
  <si>
    <t>RT11064</t>
  </si>
  <si>
    <t>11192</t>
  </si>
  <si>
    <t>rt2707</t>
  </si>
  <si>
    <t>GAL2,HXT2</t>
  </si>
  <si>
    <t>YLR081W,YMR011W</t>
  </si>
  <si>
    <t>RT11075</t>
  </si>
  <si>
    <t>11203</t>
  </si>
  <si>
    <t>RT11094</t>
  </si>
  <si>
    <t>11222</t>
  </si>
  <si>
    <t>COX10</t>
  </si>
  <si>
    <t>YPL172C</t>
  </si>
  <si>
    <t>RT11103</t>
  </si>
  <si>
    <t>11231</t>
  </si>
  <si>
    <t>rt2739</t>
  </si>
  <si>
    <t>TPO4,TPO1</t>
  </si>
  <si>
    <t>YOR273C,YLL028W</t>
  </si>
  <si>
    <t>RT11107</t>
  </si>
  <si>
    <t>11235</t>
  </si>
  <si>
    <t>CAB5</t>
  </si>
  <si>
    <t>YDR196C</t>
  </si>
  <si>
    <t>RT11114</t>
  </si>
  <si>
    <t>11242</t>
  </si>
  <si>
    <t>rt2749</t>
  </si>
  <si>
    <t>VMA6</t>
  </si>
  <si>
    <t>YLR447C</t>
  </si>
  <si>
    <t>RT11117</t>
  </si>
  <si>
    <t>11245</t>
  </si>
  <si>
    <t>ALD4</t>
  </si>
  <si>
    <t>YOR374W</t>
  </si>
  <si>
    <t>RT11124</t>
  </si>
  <si>
    <t>11252</t>
  </si>
  <si>
    <t>IDP1</t>
  </si>
  <si>
    <t>YDL066W</t>
  </si>
  <si>
    <t>RT11129</t>
  </si>
  <si>
    <t>11257</t>
  </si>
  <si>
    <t>rt2768</t>
  </si>
  <si>
    <t>SNO1</t>
  </si>
  <si>
    <t>YMR095C</t>
  </si>
  <si>
    <t>RT11136</t>
  </si>
  <si>
    <t>11264</t>
  </si>
  <si>
    <t>rt2769</t>
  </si>
  <si>
    <t>SNZ1</t>
  </si>
  <si>
    <t>YMR096W</t>
  </si>
  <si>
    <t>RT11137</t>
  </si>
  <si>
    <t>11265</t>
  </si>
  <si>
    <t>rt2777</t>
  </si>
  <si>
    <t>PRS3</t>
  </si>
  <si>
    <t>YHL011C</t>
  </si>
  <si>
    <t>RT11145</t>
  </si>
  <si>
    <t>11273</t>
  </si>
  <si>
    <t>THI5</t>
  </si>
  <si>
    <t>YFL058W</t>
  </si>
  <si>
    <t>RT11147</t>
  </si>
  <si>
    <t>11275</t>
  </si>
  <si>
    <t>FAA1</t>
  </si>
  <si>
    <t>YOR317W</t>
  </si>
  <si>
    <t>RT11167</t>
  </si>
  <si>
    <t>11295</t>
  </si>
  <si>
    <t>rt2804</t>
  </si>
  <si>
    <t>YJL026W</t>
  </si>
  <si>
    <t>RT11172</t>
  </si>
  <si>
    <t>11300</t>
  </si>
  <si>
    <t>MDH1</t>
  </si>
  <si>
    <t>RT11178</t>
  </si>
  <si>
    <t>11306</t>
  </si>
  <si>
    <t>KGD2,LAT1</t>
  </si>
  <si>
    <t>YDR148C,YNL071W</t>
  </si>
  <si>
    <t>RT11183</t>
  </si>
  <si>
    <t>11311</t>
  </si>
  <si>
    <t>rt2833</t>
  </si>
  <si>
    <t>STL3_rt</t>
  </si>
  <si>
    <t>RT11201</t>
  </si>
  <si>
    <t>11329</t>
  </si>
  <si>
    <t>ALG7</t>
  </si>
  <si>
    <t>YBR243C</t>
  </si>
  <si>
    <t>RT11202</t>
  </si>
  <si>
    <t>11330</t>
  </si>
  <si>
    <t>HACDm_rt</t>
  </si>
  <si>
    <t>RT11203</t>
  </si>
  <si>
    <t>11331</t>
  </si>
  <si>
    <t>RT11207</t>
  </si>
  <si>
    <t>11335</t>
  </si>
  <si>
    <t>rt2848</t>
  </si>
  <si>
    <t>RT11216</t>
  </si>
  <si>
    <t>11344</t>
  </si>
  <si>
    <t>SPE2</t>
  </si>
  <si>
    <t>YOL052C</t>
  </si>
  <si>
    <t>RT11217</t>
  </si>
  <si>
    <t>11345</t>
  </si>
  <si>
    <t>RT11248</t>
  </si>
  <si>
    <t>11376</t>
  </si>
  <si>
    <t>rt2898</t>
  </si>
  <si>
    <t>YBT1,VMR1</t>
  </si>
  <si>
    <t>YLL048C,YHL035C</t>
  </si>
  <si>
    <t>RT11266</t>
  </si>
  <si>
    <t>11394</t>
  </si>
  <si>
    <t>UGA4</t>
  </si>
  <si>
    <t>YDL210W</t>
  </si>
  <si>
    <t>RT11269</t>
  </si>
  <si>
    <t>11397</t>
  </si>
  <si>
    <t>ALG12</t>
  </si>
  <si>
    <t>YNR030W</t>
  </si>
  <si>
    <t>RT11272</t>
  </si>
  <si>
    <t>11400</t>
  </si>
  <si>
    <t>rt2922</t>
  </si>
  <si>
    <t>RNR1</t>
  </si>
  <si>
    <t>YER070W</t>
  </si>
  <si>
    <t>RT11290</t>
  </si>
  <si>
    <t>11418</t>
  </si>
  <si>
    <t>rt2949</t>
  </si>
  <si>
    <t>COX12</t>
  </si>
  <si>
    <t>YLR038C</t>
  </si>
  <si>
    <t>RT11317</t>
  </si>
  <si>
    <t>11445</t>
  </si>
  <si>
    <t>rt2960</t>
  </si>
  <si>
    <t>CIT3</t>
  </si>
  <si>
    <t>YPR001W</t>
  </si>
  <si>
    <t>RT11328</t>
  </si>
  <si>
    <t>11456</t>
  </si>
  <si>
    <t>rt2963</t>
  </si>
  <si>
    <t>CIT1</t>
  </si>
  <si>
    <t>YNR001C</t>
  </si>
  <si>
    <t>RT11331</t>
  </si>
  <si>
    <t>11459</t>
  </si>
  <si>
    <t>GAL7</t>
  </si>
  <si>
    <t>YBR018C</t>
  </si>
  <si>
    <t>RT11332</t>
  </si>
  <si>
    <t>11460</t>
  </si>
  <si>
    <t>DIE2</t>
  </si>
  <si>
    <t>YGR227W</t>
  </si>
  <si>
    <t>RT11340</t>
  </si>
  <si>
    <t>11468</t>
  </si>
  <si>
    <t>rt2975</t>
  </si>
  <si>
    <t>ELO4_rt</t>
  </si>
  <si>
    <t>RT11343</t>
  </si>
  <si>
    <t>11471</t>
  </si>
  <si>
    <t>rt2976</t>
  </si>
  <si>
    <t>TMS1</t>
  </si>
  <si>
    <t>YDR105C</t>
  </si>
  <si>
    <t>RT11344</t>
  </si>
  <si>
    <t>11472</t>
  </si>
  <si>
    <t>EPT1</t>
  </si>
  <si>
    <t>YHR123W</t>
  </si>
  <si>
    <t>RT11351</t>
  </si>
  <si>
    <t>11479</t>
  </si>
  <si>
    <t>rt2984</t>
  </si>
  <si>
    <t>COX8_2_rt</t>
  </si>
  <si>
    <t>RT11352</t>
  </si>
  <si>
    <t>11480</t>
  </si>
  <si>
    <t>rt2994</t>
  </si>
  <si>
    <t>FOX2</t>
  </si>
  <si>
    <t>YKR009C</t>
  </si>
  <si>
    <t>RT11362</t>
  </si>
  <si>
    <t>11490</t>
  </si>
  <si>
    <t>SAC1</t>
  </si>
  <si>
    <t>YKL212W</t>
  </si>
  <si>
    <t>RT11381</t>
  </si>
  <si>
    <t>11509</t>
  </si>
  <si>
    <t>rt3021</t>
  </si>
  <si>
    <t>TPS1</t>
  </si>
  <si>
    <t>YBR126C</t>
  </si>
  <si>
    <t>RT11389</t>
  </si>
  <si>
    <t>11517</t>
  </si>
  <si>
    <t>CERS1_rt</t>
  </si>
  <si>
    <t>RT11391</t>
  </si>
  <si>
    <t>11519</t>
  </si>
  <si>
    <t>rt3035</t>
  </si>
  <si>
    <t>VMA16</t>
  </si>
  <si>
    <t>YHR026W</t>
  </si>
  <si>
    <t>RT11403</t>
  </si>
  <si>
    <t>11531</t>
  </si>
  <si>
    <t>rt3050</t>
  </si>
  <si>
    <t>PHO91,PHO87</t>
  </si>
  <si>
    <t>YNR013C,YCR037C</t>
  </si>
  <si>
    <t>RT11418</t>
  </si>
  <si>
    <t>11546</t>
  </si>
  <si>
    <t>FRD1</t>
  </si>
  <si>
    <t>YEL047C</t>
  </si>
  <si>
    <t>RT11420</t>
  </si>
  <si>
    <t>11548</t>
  </si>
  <si>
    <t>GPI18</t>
  </si>
  <si>
    <t>YBR004C</t>
  </si>
  <si>
    <t>RT11445</t>
  </si>
  <si>
    <t>11573</t>
  </si>
  <si>
    <t>rt3078</t>
  </si>
  <si>
    <t>PSD2</t>
  </si>
  <si>
    <t>RT11446</t>
  </si>
  <si>
    <t>11574</t>
  </si>
  <si>
    <t>rt3095</t>
  </si>
  <si>
    <t>STR2</t>
  </si>
  <si>
    <t>YJR130C</t>
  </si>
  <si>
    <t>RT11463</t>
  </si>
  <si>
    <t>11591</t>
  </si>
  <si>
    <t>COQ3</t>
  </si>
  <si>
    <t>YOL096C</t>
  </si>
  <si>
    <t>RT11465</t>
  </si>
  <si>
    <t>11593</t>
  </si>
  <si>
    <t>AMD1</t>
  </si>
  <si>
    <t>YML035C</t>
  </si>
  <si>
    <t>RT11469</t>
  </si>
  <si>
    <t>11597</t>
  </si>
  <si>
    <t>rt3107</t>
  </si>
  <si>
    <t>HST2</t>
  </si>
  <si>
    <t>YPL015C</t>
  </si>
  <si>
    <t>RT11475</t>
  </si>
  <si>
    <t>11603</t>
  </si>
  <si>
    <t>YHR020W</t>
  </si>
  <si>
    <t>RT11486</t>
  </si>
  <si>
    <t>11614</t>
  </si>
  <si>
    <t>rt3125</t>
  </si>
  <si>
    <t>QUINP2_rt</t>
  </si>
  <si>
    <t>RT11493</t>
  </si>
  <si>
    <t>11621</t>
  </si>
  <si>
    <t>GUK1</t>
  </si>
  <si>
    <t>YDR454C</t>
  </si>
  <si>
    <t>RT11525</t>
  </si>
  <si>
    <t>11653</t>
  </si>
  <si>
    <t>rt3160</t>
  </si>
  <si>
    <t>COX9_2_rt</t>
  </si>
  <si>
    <t>RT11528</t>
  </si>
  <si>
    <t>11656</t>
  </si>
  <si>
    <t>rt3166</t>
  </si>
  <si>
    <t>RT11534</t>
  </si>
  <si>
    <t>11662</t>
  </si>
  <si>
    <t>FAD1</t>
  </si>
  <si>
    <t>YDL045C</t>
  </si>
  <si>
    <t>RT11542</t>
  </si>
  <si>
    <t>11670</t>
  </si>
  <si>
    <t>rt3182</t>
  </si>
  <si>
    <t>YPR127W</t>
  </si>
  <si>
    <t>RT11550</t>
  </si>
  <si>
    <t>11678</t>
  </si>
  <si>
    <t>CHO1</t>
  </si>
  <si>
    <t>YER026C</t>
  </si>
  <si>
    <t>RT11583</t>
  </si>
  <si>
    <t>11711</t>
  </si>
  <si>
    <t>rt3226</t>
  </si>
  <si>
    <t>MNN5</t>
  </si>
  <si>
    <t>YJL186W</t>
  </si>
  <si>
    <t>RT11594</t>
  </si>
  <si>
    <t>11722</t>
  </si>
  <si>
    <t>ARG4</t>
  </si>
  <si>
    <t>YHR018C</t>
  </si>
  <si>
    <t>RT11604</t>
  </si>
  <si>
    <t>11732</t>
  </si>
  <si>
    <t>HIS6</t>
  </si>
  <si>
    <t>YIL020C</t>
  </si>
  <si>
    <t>RT11610</t>
  </si>
  <si>
    <t>11738</t>
  </si>
  <si>
    <t>rt3250</t>
  </si>
  <si>
    <t>QCR2</t>
  </si>
  <si>
    <t>YPR191W</t>
  </si>
  <si>
    <t>RT11618</t>
  </si>
  <si>
    <t>11746</t>
  </si>
  <si>
    <t>rt3253</t>
  </si>
  <si>
    <t>YDL114W</t>
  </si>
  <si>
    <t>RT11621</t>
  </si>
  <si>
    <t>11749</t>
  </si>
  <si>
    <t>rt3255</t>
  </si>
  <si>
    <t>RT11623</t>
  </si>
  <si>
    <t>11751</t>
  </si>
  <si>
    <t>rt3256</t>
  </si>
  <si>
    <t>ACO1,ACO2</t>
  </si>
  <si>
    <t>YLR304C,YJL200C</t>
  </si>
  <si>
    <t>RT11624</t>
  </si>
  <si>
    <t>11752</t>
  </si>
  <si>
    <t>rt3257</t>
  </si>
  <si>
    <t>MUP1</t>
  </si>
  <si>
    <t>YGR055W</t>
  </si>
  <si>
    <t>RT11625</t>
  </si>
  <si>
    <t>11753</t>
  </si>
  <si>
    <t>rt3261</t>
  </si>
  <si>
    <t>SHH3</t>
  </si>
  <si>
    <t>YMR118C</t>
  </si>
  <si>
    <t>RT11629</t>
  </si>
  <si>
    <t>11757</t>
  </si>
  <si>
    <t>rt3274</t>
  </si>
  <si>
    <t>RT11642</t>
  </si>
  <si>
    <t>11770</t>
  </si>
  <si>
    <t>HIS4</t>
  </si>
  <si>
    <t>YCL030C</t>
  </si>
  <si>
    <t>RT11646</t>
  </si>
  <si>
    <t>11774</t>
  </si>
  <si>
    <t>rt3279</t>
  </si>
  <si>
    <t>KRE6</t>
  </si>
  <si>
    <t>RT11647</t>
  </si>
  <si>
    <t>11775</t>
  </si>
  <si>
    <t>rt3281</t>
  </si>
  <si>
    <t>TPO3</t>
  </si>
  <si>
    <t>YPR156C</t>
  </si>
  <si>
    <t>RT11649</t>
  </si>
  <si>
    <t>11777</t>
  </si>
  <si>
    <t>ADH2</t>
  </si>
  <si>
    <t>YMR303C</t>
  </si>
  <si>
    <t>RT11650</t>
  </si>
  <si>
    <t>11778</t>
  </si>
  <si>
    <t>PNC1</t>
  </si>
  <si>
    <t>YGL037C</t>
  </si>
  <si>
    <t>RT11661</t>
  </si>
  <si>
    <t>11789</t>
  </si>
  <si>
    <t>rt3300</t>
  </si>
  <si>
    <t>RT11668</t>
  </si>
  <si>
    <t>11796</t>
  </si>
  <si>
    <t>rt3311</t>
  </si>
  <si>
    <t>TDH4_rt</t>
  </si>
  <si>
    <t>RT11679</t>
  </si>
  <si>
    <t>11807</t>
  </si>
  <si>
    <t>rt3313</t>
  </si>
  <si>
    <t>IDH2</t>
  </si>
  <si>
    <t>YOR136W</t>
  </si>
  <si>
    <t>RT11681</t>
  </si>
  <si>
    <t>11809</t>
  </si>
  <si>
    <t>rt3314</t>
  </si>
  <si>
    <t>IDH1</t>
  </si>
  <si>
    <t>YNL037C</t>
  </si>
  <si>
    <t>RT11682</t>
  </si>
  <si>
    <t>11810</t>
  </si>
  <si>
    <t>rt3318</t>
  </si>
  <si>
    <t>PHO89</t>
  </si>
  <si>
    <t>YBR296C</t>
  </si>
  <si>
    <t>RT11686</t>
  </si>
  <si>
    <t>11814</t>
  </si>
  <si>
    <t>GWT1</t>
  </si>
  <si>
    <t>YJL091C</t>
  </si>
  <si>
    <t>RT11701</t>
  </si>
  <si>
    <t>11829</t>
  </si>
  <si>
    <t>rt3334</t>
  </si>
  <si>
    <t>NUGM_rt</t>
  </si>
  <si>
    <t>RT11702</t>
  </si>
  <si>
    <t>11830</t>
  </si>
  <si>
    <t>ERG5</t>
  </si>
  <si>
    <t>YMR015C</t>
  </si>
  <si>
    <t>RT11716</t>
  </si>
  <si>
    <t>11844</t>
  </si>
  <si>
    <t>PGC1</t>
  </si>
  <si>
    <t>YPL206C</t>
  </si>
  <si>
    <t>RT11723</t>
  </si>
  <si>
    <t>11851</t>
  </si>
  <si>
    <t>rt3356</t>
  </si>
  <si>
    <t>BUD23</t>
  </si>
  <si>
    <t>YCR047C</t>
  </si>
  <si>
    <t>RT11724</t>
  </si>
  <si>
    <t>11852</t>
  </si>
  <si>
    <t>rt3373</t>
  </si>
  <si>
    <t>MET16</t>
  </si>
  <si>
    <t>YPR167C</t>
  </si>
  <si>
    <t>RT11741</t>
  </si>
  <si>
    <t>11869</t>
  </si>
  <si>
    <t>RT11745</t>
  </si>
  <si>
    <t>11873</t>
  </si>
  <si>
    <t>RT11746</t>
  </si>
  <si>
    <t>11874</t>
  </si>
  <si>
    <t>UGP1</t>
  </si>
  <si>
    <t>YKL035W</t>
  </si>
  <si>
    <t>RT11752</t>
  </si>
  <si>
    <t>11880</t>
  </si>
  <si>
    <t>RT11755</t>
  </si>
  <si>
    <t>11883</t>
  </si>
  <si>
    <t>GCY1</t>
  </si>
  <si>
    <t>YOR120W</t>
  </si>
  <si>
    <t>RT11756</t>
  </si>
  <si>
    <t>11884</t>
  </si>
  <si>
    <t>rt3401</t>
  </si>
  <si>
    <t>COX9_1_rt</t>
  </si>
  <si>
    <t>RT11769</t>
  </si>
  <si>
    <t>11897</t>
  </si>
  <si>
    <t>RT11776</t>
  </si>
  <si>
    <t>11904</t>
  </si>
  <si>
    <t>rt3417</t>
  </si>
  <si>
    <t>RT11785</t>
  </si>
  <si>
    <t>11913</t>
  </si>
  <si>
    <t>PDE2</t>
  </si>
  <si>
    <t>YOR360C</t>
  </si>
  <si>
    <t>RT11787</t>
  </si>
  <si>
    <t>rt3422</t>
  </si>
  <si>
    <t>YDL236W</t>
  </si>
  <si>
    <t>RT11790</t>
  </si>
  <si>
    <t>11918</t>
  </si>
  <si>
    <t>RT11793</t>
  </si>
  <si>
    <t>11921</t>
  </si>
  <si>
    <t>ARE2</t>
  </si>
  <si>
    <t>YNR019W</t>
  </si>
  <si>
    <t>RT11799</t>
  </si>
  <si>
    <t>11927</t>
  </si>
  <si>
    <t>rt3434</t>
  </si>
  <si>
    <t>SHH4</t>
  </si>
  <si>
    <t>YLR164W</t>
  </si>
  <si>
    <t>RT11802</t>
  </si>
  <si>
    <t>11930</t>
  </si>
  <si>
    <t>ALG5</t>
  </si>
  <si>
    <t>YPL227C</t>
  </si>
  <si>
    <t>RT11809</t>
  </si>
  <si>
    <t>11937</t>
  </si>
  <si>
    <t>rt3458</t>
  </si>
  <si>
    <t>SPT14</t>
  </si>
  <si>
    <t>YPL175W</t>
  </si>
  <si>
    <t>RT11826</t>
  </si>
  <si>
    <t>11954</t>
  </si>
  <si>
    <t>rt3465</t>
  </si>
  <si>
    <t>YBR222C</t>
  </si>
  <si>
    <t>RT11833</t>
  </si>
  <si>
    <t>11961</t>
  </si>
  <si>
    <t>ETR1</t>
  </si>
  <si>
    <t>YBR026C</t>
  </si>
  <si>
    <t>RT11837</t>
  </si>
  <si>
    <t>11965</t>
  </si>
  <si>
    <t>RT11840</t>
  </si>
  <si>
    <t>11968</t>
  </si>
  <si>
    <t>GLN1</t>
  </si>
  <si>
    <t>YPR035W</t>
  </si>
  <si>
    <t>RT11844</t>
  </si>
  <si>
    <t>11972</t>
  </si>
  <si>
    <t>rt3492</t>
  </si>
  <si>
    <t>RT11860</t>
  </si>
  <si>
    <t>11988</t>
  </si>
  <si>
    <t>HEM14</t>
  </si>
  <si>
    <t>YER014W</t>
  </si>
  <si>
    <t>RT11867</t>
  </si>
  <si>
    <t>11995</t>
  </si>
  <si>
    <t>rt3505</t>
  </si>
  <si>
    <t>RPE2_rt</t>
  </si>
  <si>
    <t>RT11873</t>
  </si>
  <si>
    <t>12001</t>
  </si>
  <si>
    <t>RT11875</t>
  </si>
  <si>
    <t>12003</t>
  </si>
  <si>
    <t>rt3508</t>
  </si>
  <si>
    <t>RT11876</t>
  </si>
  <si>
    <t>12004</t>
  </si>
  <si>
    <t>YIR027C</t>
  </si>
  <si>
    <t>RT11877</t>
  </si>
  <si>
    <t>12005</t>
  </si>
  <si>
    <t>MSS4</t>
  </si>
  <si>
    <t>YDR208W</t>
  </si>
  <si>
    <t>RT11878</t>
  </si>
  <si>
    <t>12006</t>
  </si>
  <si>
    <t>YPR1</t>
  </si>
  <si>
    <t>YDR368W</t>
  </si>
  <si>
    <t>RT11882</t>
  </si>
  <si>
    <t>12010</t>
  </si>
  <si>
    <t>DAL1</t>
  </si>
  <si>
    <t>RT11884</t>
  </si>
  <si>
    <t>12012</t>
  </si>
  <si>
    <t>GAL2,HXT7</t>
  </si>
  <si>
    <t>YLR081W,YDR342C</t>
  </si>
  <si>
    <t>RT11893</t>
  </si>
  <si>
    <t>12021</t>
  </si>
  <si>
    <t>FMT1</t>
  </si>
  <si>
    <t>YBL013W</t>
  </si>
  <si>
    <t>RT11899</t>
  </si>
  <si>
    <t>12027</t>
  </si>
  <si>
    <t>rt3539</t>
  </si>
  <si>
    <t>YDR036C</t>
  </si>
  <si>
    <t>RT11907</t>
  </si>
  <si>
    <t>12035</t>
  </si>
  <si>
    <t>rt3541</t>
  </si>
  <si>
    <t>ILV1</t>
  </si>
  <si>
    <t>YER086W</t>
  </si>
  <si>
    <t>RT11909</t>
  </si>
  <si>
    <t>12037</t>
  </si>
  <si>
    <t>MVD1</t>
  </si>
  <si>
    <t>YNR043W</t>
  </si>
  <si>
    <t>RT11910</t>
  </si>
  <si>
    <t>12038</t>
  </si>
  <si>
    <t>rt3556</t>
  </si>
  <si>
    <t>STL4_rt</t>
  </si>
  <si>
    <t>RT11924</t>
  </si>
  <si>
    <t>12052</t>
  </si>
  <si>
    <t>DPL1</t>
  </si>
  <si>
    <t>YDR294C</t>
  </si>
  <si>
    <t>RT11925</t>
  </si>
  <si>
    <t>12053</t>
  </si>
  <si>
    <t>KRS1</t>
  </si>
  <si>
    <t>YDR037W</t>
  </si>
  <si>
    <t>RT11945</t>
  </si>
  <si>
    <t>12073</t>
  </si>
  <si>
    <t>FDH1</t>
  </si>
  <si>
    <t>YOR388C</t>
  </si>
  <si>
    <t>RT11952</t>
  </si>
  <si>
    <t>12080</t>
  </si>
  <si>
    <t>rt3590</t>
  </si>
  <si>
    <t>ATP3</t>
  </si>
  <si>
    <t>YBR039W</t>
  </si>
  <si>
    <t>RT11958</t>
  </si>
  <si>
    <t>12086</t>
  </si>
  <si>
    <t>rt3591</t>
  </si>
  <si>
    <t>RT11959</t>
  </si>
  <si>
    <t>12087</t>
  </si>
  <si>
    <t>RT11962</t>
  </si>
  <si>
    <t>12090</t>
  </si>
  <si>
    <t>rt3595</t>
  </si>
  <si>
    <t>RT11963</t>
  </si>
  <si>
    <t>12091</t>
  </si>
  <si>
    <t>rt3599</t>
  </si>
  <si>
    <t>ATP16</t>
  </si>
  <si>
    <t>YDL004W</t>
  </si>
  <si>
    <t>RT11967</t>
  </si>
  <si>
    <t>12095</t>
  </si>
  <si>
    <t>ALA1</t>
  </si>
  <si>
    <t>YOR335C</t>
  </si>
  <si>
    <t>RT11973</t>
  </si>
  <si>
    <t>12101</t>
  </si>
  <si>
    <t>rt3609</t>
  </si>
  <si>
    <t>SDH2</t>
  </si>
  <si>
    <t>YLL041C</t>
  </si>
  <si>
    <t>RT11977</t>
  </si>
  <si>
    <t>12105</t>
  </si>
  <si>
    <t>HXK2</t>
  </si>
  <si>
    <t>YGL253W</t>
  </si>
  <si>
    <t>RT11982</t>
  </si>
  <si>
    <t>12110</t>
  </si>
  <si>
    <t>RT11989</t>
  </si>
  <si>
    <t>12117</t>
  </si>
  <si>
    <t>rt3625</t>
  </si>
  <si>
    <t>RT11993</t>
  </si>
  <si>
    <t>12121</t>
  </si>
  <si>
    <t>rt3639</t>
  </si>
  <si>
    <t>GSH1</t>
  </si>
  <si>
    <t>YJL101C</t>
  </si>
  <si>
    <t>RT12007</t>
  </si>
  <si>
    <t>12135</t>
  </si>
  <si>
    <t>rt3654</t>
  </si>
  <si>
    <t>RT12022</t>
  </si>
  <si>
    <t>12150</t>
  </si>
  <si>
    <t>MCY1</t>
  </si>
  <si>
    <t>YGR012W</t>
  </si>
  <si>
    <t>RT12031</t>
  </si>
  <si>
    <t>12159</t>
  </si>
  <si>
    <t>PET8</t>
  </si>
  <si>
    <t>YNL003C</t>
  </si>
  <si>
    <t>RT12032</t>
  </si>
  <si>
    <t>12160</t>
  </si>
  <si>
    <t>rt3666</t>
  </si>
  <si>
    <t>TPS2</t>
  </si>
  <si>
    <t>YDR074W</t>
  </si>
  <si>
    <t>RT12034</t>
  </si>
  <si>
    <t>12162</t>
  </si>
  <si>
    <t>rt3670</t>
  </si>
  <si>
    <t>RUD3</t>
  </si>
  <si>
    <t>YOR216C</t>
  </si>
  <si>
    <t>RT12038</t>
  </si>
  <si>
    <t>12166</t>
  </si>
  <si>
    <t>rt3674</t>
  </si>
  <si>
    <t>ALD5</t>
  </si>
  <si>
    <t>RT12042</t>
  </si>
  <si>
    <t>12170</t>
  </si>
  <si>
    <t>rt3682</t>
  </si>
  <si>
    <t>TOR1</t>
  </si>
  <si>
    <t>YJR066W</t>
  </si>
  <si>
    <t>RT12050</t>
  </si>
  <si>
    <t>12178</t>
  </si>
  <si>
    <t>GOR1</t>
  </si>
  <si>
    <t>YNL274C</t>
  </si>
  <si>
    <t>RT12051</t>
  </si>
  <si>
    <t>12179</t>
  </si>
  <si>
    <t>rt3712</t>
  </si>
  <si>
    <t>HOM6</t>
  </si>
  <si>
    <t>YJR139C</t>
  </si>
  <si>
    <t>RT12080</t>
  </si>
  <si>
    <t>12208</t>
  </si>
  <si>
    <t>rt3730</t>
  </si>
  <si>
    <t>YKL104C</t>
  </si>
  <si>
    <t>RT12098</t>
  </si>
  <si>
    <t>12226</t>
  </si>
  <si>
    <t>rt3731</t>
  </si>
  <si>
    <t>GFA1</t>
  </si>
  <si>
    <t>RT12099</t>
  </si>
  <si>
    <t>12227</t>
  </si>
  <si>
    <t>rt3748</t>
  </si>
  <si>
    <t>KGD2</t>
  </si>
  <si>
    <t>YDR148C</t>
  </si>
  <si>
    <t>RT12116</t>
  </si>
  <si>
    <t>12244</t>
  </si>
  <si>
    <t>URA3</t>
  </si>
  <si>
    <t>YEL021W</t>
  </si>
  <si>
    <t>RT12118</t>
  </si>
  <si>
    <t>12246</t>
  </si>
  <si>
    <t>rt3753</t>
  </si>
  <si>
    <t>PMT4</t>
  </si>
  <si>
    <t>YJR143C</t>
  </si>
  <si>
    <t>RT12121</t>
  </si>
  <si>
    <t>12249</t>
  </si>
  <si>
    <t>ERG13</t>
  </si>
  <si>
    <t>YML126C</t>
  </si>
  <si>
    <t>RT12122</t>
  </si>
  <si>
    <t>12250</t>
  </si>
  <si>
    <t>SLM5</t>
  </si>
  <si>
    <t>YCR024C</t>
  </si>
  <si>
    <t>RT12123</t>
  </si>
  <si>
    <t>12251</t>
  </si>
  <si>
    <t>ADE2</t>
  </si>
  <si>
    <t>YOR128C</t>
  </si>
  <si>
    <t>RT12132</t>
  </si>
  <si>
    <t>12260</t>
  </si>
  <si>
    <t>GRE2</t>
  </si>
  <si>
    <t>YOL151W</t>
  </si>
  <si>
    <t>RT12151</t>
  </si>
  <si>
    <t>12279</t>
  </si>
  <si>
    <t>rt3786</t>
  </si>
  <si>
    <t>GPD1</t>
  </si>
  <si>
    <t>YDL022W</t>
  </si>
  <si>
    <t>RT12154</t>
  </si>
  <si>
    <t>12282</t>
  </si>
  <si>
    <t>rt3787</t>
  </si>
  <si>
    <t>ARO3</t>
  </si>
  <si>
    <t>YDR035W</t>
  </si>
  <si>
    <t>RT12155</t>
  </si>
  <si>
    <t>12283</t>
  </si>
  <si>
    <t>STT3</t>
  </si>
  <si>
    <t>YGL022W</t>
  </si>
  <si>
    <t>RT12158</t>
  </si>
  <si>
    <t>12286</t>
  </si>
  <si>
    <t>DFR1</t>
  </si>
  <si>
    <t>YOR236W</t>
  </si>
  <si>
    <t>RT12159</t>
  </si>
  <si>
    <t>12287</t>
  </si>
  <si>
    <t>rt3794</t>
  </si>
  <si>
    <t>COX23</t>
  </si>
  <si>
    <t>YHR116W</t>
  </si>
  <si>
    <t>RT12162</t>
  </si>
  <si>
    <t>12290</t>
  </si>
  <si>
    <t>ADE12</t>
  </si>
  <si>
    <t>YNL220W</t>
  </si>
  <si>
    <t>RT12170</t>
  </si>
  <si>
    <t>12298</t>
  </si>
  <si>
    <t>rt3852</t>
  </si>
  <si>
    <t>RT12220</t>
  </si>
  <si>
    <t>12348</t>
  </si>
  <si>
    <t>TNA1</t>
  </si>
  <si>
    <t>YGR260W</t>
  </si>
  <si>
    <t>RT12221</t>
  </si>
  <si>
    <t>12349</t>
  </si>
  <si>
    <t>rt3874</t>
  </si>
  <si>
    <t>YNL168C</t>
  </si>
  <si>
    <t>RT12242</t>
  </si>
  <si>
    <t>12370</t>
  </si>
  <si>
    <t>rt3875</t>
  </si>
  <si>
    <t>RT12243</t>
  </si>
  <si>
    <t>12371</t>
  </si>
  <si>
    <t>GDH3</t>
  </si>
  <si>
    <t>YAL062W</t>
  </si>
  <si>
    <t>RT12248</t>
  </si>
  <si>
    <t>12376</t>
  </si>
  <si>
    <t>RT12265</t>
  </si>
  <si>
    <t>12393</t>
  </si>
  <si>
    <t>DAK2</t>
  </si>
  <si>
    <t>YFL053W</t>
  </si>
  <si>
    <t>RT12269</t>
  </si>
  <si>
    <t>12397</t>
  </si>
  <si>
    <t>RT12283</t>
  </si>
  <si>
    <t>12411</t>
  </si>
  <si>
    <t>URA4</t>
  </si>
  <si>
    <t>YLR420W</t>
  </si>
  <si>
    <t>RT12291</t>
  </si>
  <si>
    <t>12419</t>
  </si>
  <si>
    <t>FAP7</t>
  </si>
  <si>
    <t>YDL166C</t>
  </si>
  <si>
    <t>RT12300</t>
  </si>
  <si>
    <t>12428</t>
  </si>
  <si>
    <t>rt3934</t>
  </si>
  <si>
    <t>CPA2,URA2</t>
  </si>
  <si>
    <t>YJR109C,YJL130C</t>
  </si>
  <si>
    <t>RT12302</t>
  </si>
  <si>
    <t>12430</t>
  </si>
  <si>
    <t>rt3937</t>
  </si>
  <si>
    <t>YDR127W</t>
  </si>
  <si>
    <t>RT12305</t>
  </si>
  <si>
    <t>12433</t>
  </si>
  <si>
    <t>RT12306</t>
  </si>
  <si>
    <t>12434</t>
  </si>
  <si>
    <t>rt3939</t>
  </si>
  <si>
    <t>RT12307</t>
  </si>
  <si>
    <t>12435</t>
  </si>
  <si>
    <t>FEN2</t>
  </si>
  <si>
    <t>YCR028C</t>
  </si>
  <si>
    <t>RT12353</t>
  </si>
  <si>
    <t>12481</t>
  </si>
  <si>
    <t>YBR281C</t>
  </si>
  <si>
    <t>RT12354</t>
  </si>
  <si>
    <t>12482</t>
  </si>
  <si>
    <t>rt4016</t>
  </si>
  <si>
    <t>URH1</t>
  </si>
  <si>
    <t>YDR400W</t>
  </si>
  <si>
    <t>RT12384</t>
  </si>
  <si>
    <t>12512</t>
  </si>
  <si>
    <t>PLB1</t>
  </si>
  <si>
    <t>YMR008C</t>
  </si>
  <si>
    <t>RT12385</t>
  </si>
  <si>
    <t>12513</t>
  </si>
  <si>
    <t>RIM2</t>
  </si>
  <si>
    <t>YBR192W</t>
  </si>
  <si>
    <t>RT12387</t>
  </si>
  <si>
    <t>12515</t>
  </si>
  <si>
    <t>rt4023</t>
  </si>
  <si>
    <t>YDL086W</t>
  </si>
  <si>
    <t>RT12391</t>
  </si>
  <si>
    <t>12519</t>
  </si>
  <si>
    <t>rt4039</t>
  </si>
  <si>
    <t>YGL202W</t>
  </si>
  <si>
    <t>RT12407</t>
  </si>
  <si>
    <t>12535</t>
  </si>
  <si>
    <t>NIT2</t>
  </si>
  <si>
    <t>YJL126W</t>
  </si>
  <si>
    <t>RT12410</t>
  </si>
  <si>
    <t>12538</t>
  </si>
  <si>
    <t>ADE17,ADE16</t>
  </si>
  <si>
    <t>YMR120C,YLR028C</t>
  </si>
  <si>
    <t>RT12421</t>
  </si>
  <si>
    <t>12549</t>
  </si>
  <si>
    <t>NPY1</t>
  </si>
  <si>
    <t>YGL067W</t>
  </si>
  <si>
    <t>RT12434</t>
  </si>
  <si>
    <t>12562</t>
  </si>
  <si>
    <t>RT12436</t>
  </si>
  <si>
    <t>12564</t>
  </si>
  <si>
    <t>GPI13</t>
  </si>
  <si>
    <t>YLL031C</t>
  </si>
  <si>
    <t>RT12437</t>
  </si>
  <si>
    <t>12565</t>
  </si>
  <si>
    <t>XPT1</t>
  </si>
  <si>
    <t>YJR133W</t>
  </si>
  <si>
    <t>RT12445</t>
  </si>
  <si>
    <t>12573</t>
  </si>
  <si>
    <t>RT12467</t>
  </si>
  <si>
    <t>12595</t>
  </si>
  <si>
    <t>rt4102</t>
  </si>
  <si>
    <t>FRS2</t>
  </si>
  <si>
    <t>YFL022C</t>
  </si>
  <si>
    <t>RT12470</t>
  </si>
  <si>
    <t>12598</t>
  </si>
  <si>
    <t>GNA1</t>
  </si>
  <si>
    <t>YFL017C</t>
  </si>
  <si>
    <t>RT12475</t>
  </si>
  <si>
    <t>12603</t>
  </si>
  <si>
    <t>ABZ2</t>
  </si>
  <si>
    <t>YMR289W</t>
  </si>
  <si>
    <t>RT12476</t>
  </si>
  <si>
    <t>12604</t>
  </si>
  <si>
    <t>rt4112</t>
  </si>
  <si>
    <t>MNT3</t>
  </si>
  <si>
    <t>YIL014W</t>
  </si>
  <si>
    <t>RT12480</t>
  </si>
  <si>
    <t>12608</t>
  </si>
  <si>
    <t>PAH1</t>
  </si>
  <si>
    <t>YMR165C</t>
  </si>
  <si>
    <t>RT12485</t>
  </si>
  <si>
    <t>12613</t>
  </si>
  <si>
    <t>RIB5</t>
  </si>
  <si>
    <t>YBR256C</t>
  </si>
  <si>
    <t>RT12495</t>
  </si>
  <si>
    <t>12623</t>
  </si>
  <si>
    <t>rt4138</t>
  </si>
  <si>
    <t>COX7_rt</t>
  </si>
  <si>
    <t>RT12506</t>
  </si>
  <si>
    <t>12634</t>
  </si>
  <si>
    <t>MET2</t>
  </si>
  <si>
    <t>YNL277W</t>
  </si>
  <si>
    <t>RT12513</t>
  </si>
  <si>
    <t>12641</t>
  </si>
  <si>
    <t>rt4171</t>
  </si>
  <si>
    <t>RT12539</t>
  </si>
  <si>
    <t>12667</t>
  </si>
  <si>
    <t>VRG4</t>
  </si>
  <si>
    <t>YGL225W</t>
  </si>
  <si>
    <t>RT12545</t>
  </si>
  <si>
    <t>12673</t>
  </si>
  <si>
    <t>RIB1</t>
  </si>
  <si>
    <t>YBL033C</t>
  </si>
  <si>
    <t>RT12551</t>
  </si>
  <si>
    <t>12679</t>
  </si>
  <si>
    <t>rt4186</t>
  </si>
  <si>
    <t>YDR371W</t>
  </si>
  <si>
    <t>RT12554</t>
  </si>
  <si>
    <t>12682</t>
  </si>
  <si>
    <t>rt4187</t>
  </si>
  <si>
    <t>FAA2</t>
  </si>
  <si>
    <t>YER015W</t>
  </si>
  <si>
    <t>RT12555</t>
  </si>
  <si>
    <t>12683</t>
  </si>
  <si>
    <t>FAU1</t>
  </si>
  <si>
    <t>YER183C</t>
  </si>
  <si>
    <t>RT12562</t>
  </si>
  <si>
    <t>12690</t>
  </si>
  <si>
    <t>rt4198</t>
  </si>
  <si>
    <t>YER178W</t>
  </si>
  <si>
    <t>RT12566</t>
  </si>
  <si>
    <t>12694</t>
  </si>
  <si>
    <t>RT12570</t>
  </si>
  <si>
    <t>12698</t>
  </si>
  <si>
    <t>NCE103</t>
  </si>
  <si>
    <t>YNL036W</t>
  </si>
  <si>
    <t>RT12581</t>
  </si>
  <si>
    <t>12709</t>
  </si>
  <si>
    <t>rt4220</t>
  </si>
  <si>
    <t>FRQ1</t>
  </si>
  <si>
    <t>YDR373W</t>
  </si>
  <si>
    <t>RT12588</t>
  </si>
  <si>
    <t>12716</t>
  </si>
  <si>
    <t>PGS1</t>
  </si>
  <si>
    <t>YCL004W</t>
  </si>
  <si>
    <t>RT12596</t>
  </si>
  <si>
    <t>12724</t>
  </si>
  <si>
    <t>SFC1</t>
  </si>
  <si>
    <t>YJR095W</t>
  </si>
  <si>
    <t>RT12605</t>
  </si>
  <si>
    <t>12733</t>
  </si>
  <si>
    <t>RT12622</t>
  </si>
  <si>
    <t>12750</t>
  </si>
  <si>
    <t>MTD1</t>
  </si>
  <si>
    <t>YKR080W</t>
  </si>
  <si>
    <t>RT12625</t>
  </si>
  <si>
    <t>12753</t>
  </si>
  <si>
    <t>SPE1</t>
  </si>
  <si>
    <t>YKL184W</t>
  </si>
  <si>
    <t>RT12635</t>
  </si>
  <si>
    <t>12763</t>
  </si>
  <si>
    <t>SHB17</t>
  </si>
  <si>
    <t>YKR043C</t>
  </si>
  <si>
    <t>RT12637</t>
  </si>
  <si>
    <t>12765</t>
  </si>
  <si>
    <t>rt4271</t>
  </si>
  <si>
    <t>GDB1</t>
  </si>
  <si>
    <t>YPR184W</t>
  </si>
  <si>
    <t>RT12639</t>
  </si>
  <si>
    <t>12767</t>
  </si>
  <si>
    <t>PDH1</t>
  </si>
  <si>
    <t>YPR002W</t>
  </si>
  <si>
    <t>RT12642</t>
  </si>
  <si>
    <t>12770</t>
  </si>
  <si>
    <t>SSU1</t>
  </si>
  <si>
    <t>YPL092W</t>
  </si>
  <si>
    <t>RT12646</t>
  </si>
  <si>
    <t>12774</t>
  </si>
  <si>
    <t>RER2</t>
  </si>
  <si>
    <t>YBR002C</t>
  </si>
  <si>
    <t>RT12649</t>
  </si>
  <si>
    <t>12777</t>
  </si>
  <si>
    <t>RT12652</t>
  </si>
  <si>
    <t>12780</t>
  </si>
  <si>
    <t>rt4312</t>
  </si>
  <si>
    <t>DRS2</t>
  </si>
  <si>
    <t>YAL026C</t>
  </si>
  <si>
    <t>RT12680</t>
  </si>
  <si>
    <t>12808</t>
  </si>
  <si>
    <t>rt4334</t>
  </si>
  <si>
    <t>YIL043C</t>
  </si>
  <si>
    <t>RT12702</t>
  </si>
  <si>
    <t>12830</t>
  </si>
  <si>
    <t>PET9</t>
  </si>
  <si>
    <t>YBL030C</t>
  </si>
  <si>
    <t>RT12704</t>
  </si>
  <si>
    <t>12832</t>
  </si>
  <si>
    <t>BIO3</t>
  </si>
  <si>
    <t>YNR058W</t>
  </si>
  <si>
    <t>RT12731</t>
  </si>
  <si>
    <t>12859</t>
  </si>
  <si>
    <t>RT12736</t>
  </si>
  <si>
    <t>12864</t>
  </si>
  <si>
    <t>rt4374</t>
  </si>
  <si>
    <t>POX2_rt</t>
  </si>
  <si>
    <t>RT12742</t>
  </si>
  <si>
    <t>12870</t>
  </si>
  <si>
    <t>AVT3</t>
  </si>
  <si>
    <t>YKL146W</t>
  </si>
  <si>
    <t>RT12743</t>
  </si>
  <si>
    <t>12871</t>
  </si>
  <si>
    <t>OPI3</t>
  </si>
  <si>
    <t>YJR073C</t>
  </si>
  <si>
    <t>RT12748</t>
  </si>
  <si>
    <t>12876</t>
  </si>
  <si>
    <t>rt4384</t>
  </si>
  <si>
    <t>POX3_rt</t>
  </si>
  <si>
    <t>RT12752</t>
  </si>
  <si>
    <t>12880</t>
  </si>
  <si>
    <t>rt4385</t>
  </si>
  <si>
    <t>RT12753</t>
  </si>
  <si>
    <t>12881</t>
  </si>
  <si>
    <t>rt4390</t>
  </si>
  <si>
    <t>PUT4,DIP5</t>
  </si>
  <si>
    <t>YOR348C,YPL265W</t>
  </si>
  <si>
    <t>RT12758</t>
  </si>
  <si>
    <t>12886</t>
  </si>
  <si>
    <t>rt4393</t>
  </si>
  <si>
    <t>YKL029C</t>
  </si>
  <si>
    <t>RT12761</t>
  </si>
  <si>
    <t>12889</t>
  </si>
  <si>
    <t>THI20</t>
  </si>
  <si>
    <t>YOL055C</t>
  </si>
  <si>
    <t>RT12778</t>
  </si>
  <si>
    <t>12906</t>
  </si>
  <si>
    <t>GIT1</t>
  </si>
  <si>
    <t>YCR098C</t>
  </si>
  <si>
    <t>RT12781</t>
  </si>
  <si>
    <t>12909</t>
  </si>
  <si>
    <t>rt4416</t>
  </si>
  <si>
    <t>RT12784</t>
  </si>
  <si>
    <t>12912</t>
  </si>
  <si>
    <t>rt4419</t>
  </si>
  <si>
    <t>HST3</t>
  </si>
  <si>
    <t>YOR025W</t>
  </si>
  <si>
    <t>RT12787</t>
  </si>
  <si>
    <t>12915</t>
  </si>
  <si>
    <t>RT12795</t>
  </si>
  <si>
    <t>12923</t>
  </si>
  <si>
    <t>RT12813</t>
  </si>
  <si>
    <t>12941</t>
  </si>
  <si>
    <t>rt4453</t>
  </si>
  <si>
    <t>RT12821</t>
  </si>
  <si>
    <t>12949</t>
  </si>
  <si>
    <t>rt4454</t>
  </si>
  <si>
    <t>RT12822</t>
  </si>
  <si>
    <t>12950</t>
  </si>
  <si>
    <t>rt4475</t>
  </si>
  <si>
    <t>ERG11</t>
  </si>
  <si>
    <t>YHR007C</t>
  </si>
  <si>
    <t>RT12843</t>
  </si>
  <si>
    <t>12971</t>
  </si>
  <si>
    <t>PLC1</t>
  </si>
  <si>
    <t>YPL268W</t>
  </si>
  <si>
    <t>RT12855</t>
  </si>
  <si>
    <t>12983</t>
  </si>
  <si>
    <t>rt4499</t>
  </si>
  <si>
    <t>RT12867</t>
  </si>
  <si>
    <t>12995</t>
  </si>
  <si>
    <t>RT12870</t>
  </si>
  <si>
    <t>12998</t>
  </si>
  <si>
    <t>CDS1</t>
  </si>
  <si>
    <t>YBR029C</t>
  </si>
  <si>
    <t>RT12881</t>
  </si>
  <si>
    <t>13009</t>
  </si>
  <si>
    <t>RT12894</t>
  </si>
  <si>
    <t>13022</t>
  </si>
  <si>
    <t>rt4530</t>
  </si>
  <si>
    <t>GCV1</t>
  </si>
  <si>
    <t>YDR019C</t>
  </si>
  <si>
    <t>RT12898</t>
  </si>
  <si>
    <t>13026</t>
  </si>
  <si>
    <t>DAL4</t>
  </si>
  <si>
    <t>YIR028W</t>
  </si>
  <si>
    <t>RT12902</t>
  </si>
  <si>
    <t>13030</t>
  </si>
  <si>
    <t>FUR4</t>
  </si>
  <si>
    <t>YBR021W</t>
  </si>
  <si>
    <t>RT12909</t>
  </si>
  <si>
    <t>13037</t>
  </si>
  <si>
    <t>SAH1</t>
  </si>
  <si>
    <t>YER043C</t>
  </si>
  <si>
    <t>RT12912</t>
  </si>
  <si>
    <t>13040</t>
  </si>
  <si>
    <t>RT12916</t>
  </si>
  <si>
    <t>13044</t>
  </si>
  <si>
    <t>rt4555</t>
  </si>
  <si>
    <t>RT12923</t>
  </si>
  <si>
    <t>13051</t>
  </si>
  <si>
    <t>MEP2</t>
  </si>
  <si>
    <t>YNL142W</t>
  </si>
  <si>
    <t>RT12926</t>
  </si>
  <si>
    <t>13054</t>
  </si>
  <si>
    <t>AUR1</t>
  </si>
  <si>
    <t>YKL004W</t>
  </si>
  <si>
    <t>RT12927</t>
  </si>
  <si>
    <t>13055</t>
  </si>
  <si>
    <t>ERG20</t>
  </si>
  <si>
    <t>YJL167W</t>
  </si>
  <si>
    <t>RT12944</t>
  </si>
  <si>
    <t>13072</t>
  </si>
  <si>
    <t>GPI10</t>
  </si>
  <si>
    <t>YGL142C</t>
  </si>
  <si>
    <t>RT12961</t>
  </si>
  <si>
    <t>13089</t>
  </si>
  <si>
    <t>PCM1</t>
  </si>
  <si>
    <t>YEL058W</t>
  </si>
  <si>
    <t>RT12965</t>
  </si>
  <si>
    <t>13093</t>
  </si>
  <si>
    <t>rt4598</t>
  </si>
  <si>
    <t>QCR8</t>
  </si>
  <si>
    <t>YJL166W</t>
  </si>
  <si>
    <t>RT12966</t>
  </si>
  <si>
    <t>13094</t>
  </si>
  <si>
    <t>SOR1</t>
  </si>
  <si>
    <t>YJR159W</t>
  </si>
  <si>
    <t>RT12974</t>
  </si>
  <si>
    <t>13102</t>
  </si>
  <si>
    <t>XYL2</t>
  </si>
  <si>
    <t>YLR070C</t>
  </si>
  <si>
    <t>RT12977</t>
  </si>
  <si>
    <t>13105</t>
  </si>
  <si>
    <t>CDC19</t>
  </si>
  <si>
    <t>YAL038W</t>
  </si>
  <si>
    <t>RT13002</t>
  </si>
  <si>
    <t>13130</t>
  </si>
  <si>
    <t>rt4639</t>
  </si>
  <si>
    <t>COX13</t>
  </si>
  <si>
    <t>YGL191W</t>
  </si>
  <si>
    <t>RT13007</t>
  </si>
  <si>
    <t>13135</t>
  </si>
  <si>
    <t>rt4649</t>
  </si>
  <si>
    <t>NUAM_rt</t>
  </si>
  <si>
    <t>RT13017</t>
  </si>
  <si>
    <t>13145</t>
  </si>
  <si>
    <t>GLO2</t>
  </si>
  <si>
    <t>YDR272W</t>
  </si>
  <si>
    <t>RT13041</t>
  </si>
  <si>
    <t>13169</t>
  </si>
  <si>
    <t>rt4674</t>
  </si>
  <si>
    <t>STL6_rt</t>
  </si>
  <si>
    <t>YOL103W</t>
  </si>
  <si>
    <t>RT13042</t>
  </si>
  <si>
    <t>13170</t>
  </si>
  <si>
    <t>rt4676</t>
  </si>
  <si>
    <t>PHO13</t>
  </si>
  <si>
    <t>RT13044</t>
  </si>
  <si>
    <t>13172</t>
  </si>
  <si>
    <t>rt4680</t>
  </si>
  <si>
    <t>RT13048</t>
  </si>
  <si>
    <t>13176</t>
  </si>
  <si>
    <t>ERG6</t>
  </si>
  <si>
    <t>YML008C</t>
  </si>
  <si>
    <t>RT13060</t>
  </si>
  <si>
    <t>13188</t>
  </si>
  <si>
    <t>YIR030C</t>
  </si>
  <si>
    <t>RT13069</t>
  </si>
  <si>
    <t>13197</t>
  </si>
  <si>
    <t>rt4714</t>
  </si>
  <si>
    <t>CTS2</t>
  </si>
  <si>
    <t>RT13082</t>
  </si>
  <si>
    <t>13210</t>
  </si>
  <si>
    <t>DPP1</t>
  </si>
  <si>
    <t>YDR284C</t>
  </si>
  <si>
    <t>RT13087</t>
  </si>
  <si>
    <t>13215</t>
  </si>
  <si>
    <t>RT13090</t>
  </si>
  <si>
    <t>13218</t>
  </si>
  <si>
    <t>YDL125C</t>
  </si>
  <si>
    <t>RT13104</t>
  </si>
  <si>
    <t>13232</t>
  </si>
  <si>
    <t>rt4763</t>
  </si>
  <si>
    <t>FET5</t>
  </si>
  <si>
    <t>YFL041W</t>
  </si>
  <si>
    <t>RT13131</t>
  </si>
  <si>
    <t>13259</t>
  </si>
  <si>
    <t>rt4767</t>
  </si>
  <si>
    <t>RT13135</t>
  </si>
  <si>
    <t>13263</t>
  </si>
  <si>
    <t>MSY1</t>
  </si>
  <si>
    <t>YPL097W</t>
  </si>
  <si>
    <t>RT13137</t>
  </si>
  <si>
    <t>13265</t>
  </si>
  <si>
    <t>MES1</t>
  </si>
  <si>
    <t>YGR264C</t>
  </si>
  <si>
    <t>RT13140</t>
  </si>
  <si>
    <t>13268</t>
  </si>
  <si>
    <t>rt4793</t>
  </si>
  <si>
    <t>CCP1</t>
  </si>
  <si>
    <t>RT13161</t>
  </si>
  <si>
    <t>13289</t>
  </si>
  <si>
    <t>rt4799</t>
  </si>
  <si>
    <t>PXA2</t>
  </si>
  <si>
    <t>YKL188C</t>
  </si>
  <si>
    <t>RT13167</t>
  </si>
  <si>
    <t>13295</t>
  </si>
  <si>
    <t>IPT1_rt</t>
  </si>
  <si>
    <t>RT13172</t>
  </si>
  <si>
    <t>13300</t>
  </si>
  <si>
    <t>URA6</t>
  </si>
  <si>
    <t>YKL024C</t>
  </si>
  <si>
    <t>RT13190</t>
  </si>
  <si>
    <t>13318</t>
  </si>
  <si>
    <t>rt4840</t>
  </si>
  <si>
    <t>NAT2</t>
  </si>
  <si>
    <t>YGR147C</t>
  </si>
  <si>
    <t>RT13208</t>
  </si>
  <si>
    <t>13336</t>
  </si>
  <si>
    <t>rt4846</t>
  </si>
  <si>
    <t>NUHM_rt</t>
  </si>
  <si>
    <t>RT13214</t>
  </si>
  <si>
    <t>13342</t>
  </si>
  <si>
    <t>SPS19</t>
  </si>
  <si>
    <t>RT13228</t>
  </si>
  <si>
    <t>13356</t>
  </si>
  <si>
    <t>HIS5</t>
  </si>
  <si>
    <t>YIL116W</t>
  </si>
  <si>
    <t>RT13230</t>
  </si>
  <si>
    <t>13358</t>
  </si>
  <si>
    <t>rt4871</t>
  </si>
  <si>
    <t>YDL174C</t>
  </si>
  <si>
    <t>RT13239</t>
  </si>
  <si>
    <t>13367</t>
  </si>
  <si>
    <t>rt4881</t>
  </si>
  <si>
    <t>FRS1</t>
  </si>
  <si>
    <t>YLR060W</t>
  </si>
  <si>
    <t>RT13249</t>
  </si>
  <si>
    <t>13377</t>
  </si>
  <si>
    <t>ARG82</t>
  </si>
  <si>
    <t>YDR173C</t>
  </si>
  <si>
    <t>RT13260</t>
  </si>
  <si>
    <t>13388</t>
  </si>
  <si>
    <t>rt4894</t>
  </si>
  <si>
    <t>AHP1</t>
  </si>
  <si>
    <t>YLR109W</t>
  </si>
  <si>
    <t>RT13262</t>
  </si>
  <si>
    <t>13390</t>
  </si>
  <si>
    <t>YCF1</t>
  </si>
  <si>
    <t>YDR135C</t>
  </si>
  <si>
    <t>RT13264</t>
  </si>
  <si>
    <t>13392</t>
  </si>
  <si>
    <t>rt4897</t>
  </si>
  <si>
    <t>GLO1</t>
  </si>
  <si>
    <t>YML004C</t>
  </si>
  <si>
    <t>RT13265</t>
  </si>
  <si>
    <t>13393</t>
  </si>
  <si>
    <t>rt4907</t>
  </si>
  <si>
    <t>COX8</t>
  </si>
  <si>
    <t>YLR395C</t>
  </si>
  <si>
    <t>RT13275</t>
  </si>
  <si>
    <t>13403</t>
  </si>
  <si>
    <t>YLR146C</t>
  </si>
  <si>
    <t>RT13281</t>
  </si>
  <si>
    <t>13409</t>
  </si>
  <si>
    <t>RT13282</t>
  </si>
  <si>
    <t>13410</t>
  </si>
  <si>
    <t>rt4917</t>
  </si>
  <si>
    <t>YLR285W</t>
  </si>
  <si>
    <t>RT13285</t>
  </si>
  <si>
    <t>13413</t>
  </si>
  <si>
    <t>rt4918</t>
  </si>
  <si>
    <t>NCP1</t>
  </si>
  <si>
    <t>YHR042W</t>
  </si>
  <si>
    <t>RT13286</t>
  </si>
  <si>
    <t>13414</t>
  </si>
  <si>
    <t>CYR1</t>
  </si>
  <si>
    <t>YJL005W</t>
  </si>
  <si>
    <t>RT13287</t>
  </si>
  <si>
    <t>13415</t>
  </si>
  <si>
    <t>RKI1</t>
  </si>
  <si>
    <t>YOR095C</t>
  </si>
  <si>
    <t>RT13288</t>
  </si>
  <si>
    <t>13416</t>
  </si>
  <si>
    <t>rt4929</t>
  </si>
  <si>
    <t>CPA1</t>
  </si>
  <si>
    <t>YOR303W</t>
  </si>
  <si>
    <t>RT13297</t>
  </si>
  <si>
    <t>13425</t>
  </si>
  <si>
    <t>ARG3</t>
  </si>
  <si>
    <t>YJL088W</t>
  </si>
  <si>
    <t>RT13302</t>
  </si>
  <si>
    <t>13430</t>
  </si>
  <si>
    <t>ORT1</t>
  </si>
  <si>
    <t>YOR130C</t>
  </si>
  <si>
    <t>RT13319</t>
  </si>
  <si>
    <t>13447</t>
  </si>
  <si>
    <t>rt4960</t>
  </si>
  <si>
    <t>DLD1</t>
  </si>
  <si>
    <t>RT13328</t>
  </si>
  <si>
    <t>13456</t>
  </si>
  <si>
    <t>rt4980</t>
  </si>
  <si>
    <t>ALG13</t>
  </si>
  <si>
    <t>YGL047W</t>
  </si>
  <si>
    <t>RT13348</t>
  </si>
  <si>
    <t>13476</t>
  </si>
  <si>
    <t>GNPAT_rt</t>
  </si>
  <si>
    <t>RT13369</t>
  </si>
  <si>
    <t>13497</t>
  </si>
  <si>
    <t>GLN4</t>
  </si>
  <si>
    <t>YOR168W</t>
  </si>
  <si>
    <t>RT13380</t>
  </si>
  <si>
    <t>13508</t>
  </si>
  <si>
    <t>RT13382</t>
  </si>
  <si>
    <t>13510</t>
  </si>
  <si>
    <t>RT13383</t>
  </si>
  <si>
    <t>13511</t>
  </si>
  <si>
    <t>MRI1</t>
  </si>
  <si>
    <t>YPR118W</t>
  </si>
  <si>
    <t>RT13385</t>
  </si>
  <si>
    <t>13513</t>
  </si>
  <si>
    <t>HEM2</t>
  </si>
  <si>
    <t>YGL040C</t>
  </si>
  <si>
    <t>RT13394</t>
  </si>
  <si>
    <t>13522</t>
  </si>
  <si>
    <t>MSF1</t>
  </si>
  <si>
    <t>YPR047W</t>
  </si>
  <si>
    <t>RT13398</t>
  </si>
  <si>
    <t>13526</t>
  </si>
  <si>
    <t>RT13408</t>
  </si>
  <si>
    <t>13536</t>
  </si>
  <si>
    <t>rt5041</t>
  </si>
  <si>
    <t>PHO8</t>
  </si>
  <si>
    <t>YDR481C</t>
  </si>
  <si>
    <t>RT13409</t>
  </si>
  <si>
    <t>13537</t>
  </si>
  <si>
    <t>YSR3</t>
  </si>
  <si>
    <t>YKR053C</t>
  </si>
  <si>
    <t>RT13412</t>
  </si>
  <si>
    <t>13540</t>
  </si>
  <si>
    <t>rt5045</t>
  </si>
  <si>
    <t>DOG1,GPP1</t>
  </si>
  <si>
    <t>YHR044C,YIL053W</t>
  </si>
  <si>
    <t>RT13413</t>
  </si>
  <si>
    <t>13541</t>
  </si>
  <si>
    <t>rt5051</t>
  </si>
  <si>
    <t>PHO11</t>
  </si>
  <si>
    <t>YAR071W</t>
  </si>
  <si>
    <t>RT13419</t>
  </si>
  <si>
    <t>13547</t>
  </si>
  <si>
    <t>rt5056</t>
  </si>
  <si>
    <t>ATP5</t>
  </si>
  <si>
    <t>YDR298C</t>
  </si>
  <si>
    <t>RT13424</t>
  </si>
  <si>
    <t>13552</t>
  </si>
  <si>
    <t>RT13426</t>
  </si>
  <si>
    <t>13554</t>
  </si>
  <si>
    <t>PRO3</t>
  </si>
  <si>
    <t>YER023W</t>
  </si>
  <si>
    <t>RT13432</t>
  </si>
  <si>
    <t>13560</t>
  </si>
  <si>
    <t>MET3</t>
  </si>
  <si>
    <t>YJR010W</t>
  </si>
  <si>
    <t>RT13443</t>
  </si>
  <si>
    <t>13571</t>
  </si>
  <si>
    <t>rt5076</t>
  </si>
  <si>
    <t>RT13444</t>
  </si>
  <si>
    <t>13572</t>
  </si>
  <si>
    <t>rt5077</t>
  </si>
  <si>
    <t>RT13445</t>
  </si>
  <si>
    <t>13573</t>
  </si>
  <si>
    <t>ILS1</t>
  </si>
  <si>
    <t>YBL076C</t>
  </si>
  <si>
    <t>RT13446</t>
  </si>
  <si>
    <t>13574</t>
  </si>
  <si>
    <t>DPM1</t>
  </si>
  <si>
    <t>YPR183W</t>
  </si>
  <si>
    <t>RT13484</t>
  </si>
  <si>
    <t>13612</t>
  </si>
  <si>
    <t>rt5118</t>
  </si>
  <si>
    <t>RT13486</t>
  </si>
  <si>
    <t>13614</t>
  </si>
  <si>
    <t>RT13489</t>
  </si>
  <si>
    <t>13617</t>
  </si>
  <si>
    <t>DIC1</t>
  </si>
  <si>
    <t>YLR348C</t>
  </si>
  <si>
    <t>RT13510</t>
  </si>
  <si>
    <t>13638</t>
  </si>
  <si>
    <t>OPT1</t>
  </si>
  <si>
    <t>YJL212C</t>
  </si>
  <si>
    <t>RT13539</t>
  </si>
  <si>
    <t>13667</t>
  </si>
  <si>
    <t>EXG1</t>
  </si>
  <si>
    <t>YLR300W</t>
  </si>
  <si>
    <t>RT13553</t>
  </si>
  <si>
    <t>13681</t>
  </si>
  <si>
    <t>rt5186</t>
  </si>
  <si>
    <t>RT13554</t>
  </si>
  <si>
    <t>13682</t>
  </si>
  <si>
    <t>RT13559</t>
  </si>
  <si>
    <t>13687</t>
  </si>
  <si>
    <t>rt5194</t>
  </si>
  <si>
    <t>ADH7</t>
  </si>
  <si>
    <t>YCR105W</t>
  </si>
  <si>
    <t>RT13562</t>
  </si>
  <si>
    <t>13690</t>
  </si>
  <si>
    <t>RT13563</t>
  </si>
  <si>
    <t>13691</t>
  </si>
  <si>
    <t>rt5198</t>
  </si>
  <si>
    <t>RT13566</t>
  </si>
  <si>
    <t>13694</t>
  </si>
  <si>
    <t>MET8</t>
  </si>
  <si>
    <t>YBR213W</t>
  </si>
  <si>
    <t>RT13569</t>
  </si>
  <si>
    <t>13697</t>
  </si>
  <si>
    <t>YAT1</t>
  </si>
  <si>
    <t>YAR035W</t>
  </si>
  <si>
    <t>RT13580</t>
  </si>
  <si>
    <t>13708</t>
  </si>
  <si>
    <t>ALG3</t>
  </si>
  <si>
    <t>YBL082C</t>
  </si>
  <si>
    <t>RT13582</t>
  </si>
  <si>
    <t>13710</t>
  </si>
  <si>
    <t>ADE8</t>
  </si>
  <si>
    <t>YDR408C</t>
  </si>
  <si>
    <t>RT13595</t>
  </si>
  <si>
    <t>13723</t>
  </si>
  <si>
    <t>rt5240</t>
  </si>
  <si>
    <t>QCR10</t>
  </si>
  <si>
    <t>YHR001W-A</t>
  </si>
  <si>
    <t>RT13608</t>
  </si>
  <si>
    <t>13736</t>
  </si>
  <si>
    <t>rt5246</t>
  </si>
  <si>
    <t>RIP1</t>
  </si>
  <si>
    <t>YEL024W</t>
  </si>
  <si>
    <t>RT13614</t>
  </si>
  <si>
    <t>13742</t>
  </si>
  <si>
    <t>rt5249</t>
  </si>
  <si>
    <t>PMA2</t>
  </si>
  <si>
    <t>YPL036W</t>
  </si>
  <si>
    <t>RT13617</t>
  </si>
  <si>
    <t>13745</t>
  </si>
  <si>
    <t>RT13626</t>
  </si>
  <si>
    <t>13754</t>
  </si>
  <si>
    <t>rt5259</t>
  </si>
  <si>
    <t>RT13627</t>
  </si>
  <si>
    <t>13755</t>
  </si>
  <si>
    <t>rt5260</t>
  </si>
  <si>
    <t>COX5B</t>
  </si>
  <si>
    <t>YIL111W</t>
  </si>
  <si>
    <t>RT13628</t>
  </si>
  <si>
    <t>13756</t>
  </si>
  <si>
    <t>rt5262</t>
  </si>
  <si>
    <t>PDA1</t>
  </si>
  <si>
    <t>RT13630</t>
  </si>
  <si>
    <t>13758</t>
  </si>
  <si>
    <t>BDH1</t>
  </si>
  <si>
    <t>YAL060W</t>
  </si>
  <si>
    <t>RT13641</t>
  </si>
  <si>
    <t>13769</t>
  </si>
  <si>
    <t>rt5285</t>
  </si>
  <si>
    <t>RT13653</t>
  </si>
  <si>
    <t>13781</t>
  </si>
  <si>
    <t>ABZ1</t>
  </si>
  <si>
    <t>YNR033W</t>
  </si>
  <si>
    <t>RT13669</t>
  </si>
  <si>
    <t>13797</t>
  </si>
  <si>
    <t>RT13677</t>
  </si>
  <si>
    <t>13805</t>
  </si>
  <si>
    <t>rt5312</t>
  </si>
  <si>
    <t>COX16</t>
  </si>
  <si>
    <t>YJL003W</t>
  </si>
  <si>
    <t>RT13680</t>
  </si>
  <si>
    <t>13808</t>
  </si>
  <si>
    <t>rt5322</t>
  </si>
  <si>
    <t>PDE1</t>
  </si>
  <si>
    <t>YGL248W</t>
  </si>
  <si>
    <t>RT13690</t>
  </si>
  <si>
    <t>13818</t>
  </si>
  <si>
    <t>RT13694</t>
  </si>
  <si>
    <t>13822</t>
  </si>
  <si>
    <t>rt5328</t>
  </si>
  <si>
    <t>YDR530C</t>
  </si>
  <si>
    <t>RT13696</t>
  </si>
  <si>
    <t>13824</t>
  </si>
  <si>
    <t>rt5332</t>
  </si>
  <si>
    <t>PCS60</t>
  </si>
  <si>
    <t>RT13700</t>
  </si>
  <si>
    <t>13828</t>
  </si>
  <si>
    <t>rt5340</t>
  </si>
  <si>
    <t>INM1</t>
  </si>
  <si>
    <t>YHR046C</t>
  </si>
  <si>
    <t>RT13708</t>
  </si>
  <si>
    <t>13836</t>
  </si>
  <si>
    <t>RT13709</t>
  </si>
  <si>
    <t>13837</t>
  </si>
  <si>
    <t>rt5343</t>
  </si>
  <si>
    <t>PGM3_rt</t>
  </si>
  <si>
    <t>YMR278W</t>
  </si>
  <si>
    <t>RT13711</t>
  </si>
  <si>
    <t>13839</t>
  </si>
  <si>
    <t>rt5354</t>
  </si>
  <si>
    <t>PDX1</t>
  </si>
  <si>
    <t>YGR193C</t>
  </si>
  <si>
    <t>RT13722</t>
  </si>
  <si>
    <t>13850</t>
  </si>
  <si>
    <t>rt5356</t>
  </si>
  <si>
    <t>ERG26_2_rt</t>
  </si>
  <si>
    <t>RT13724</t>
  </si>
  <si>
    <t>13852</t>
  </si>
  <si>
    <t>rt5359</t>
  </si>
  <si>
    <t>QUINP1_rt</t>
  </si>
  <si>
    <t>RT13727</t>
  </si>
  <si>
    <t>13855</t>
  </si>
  <si>
    <t>rt5360</t>
  </si>
  <si>
    <t>RT13728</t>
  </si>
  <si>
    <t>13856</t>
  </si>
  <si>
    <t>ERG1</t>
  </si>
  <si>
    <t>YGR175C</t>
  </si>
  <si>
    <t>RT13729</t>
  </si>
  <si>
    <t>13857</t>
  </si>
  <si>
    <t>rt5363</t>
  </si>
  <si>
    <t>QUINP3_rt</t>
  </si>
  <si>
    <t>RT13731</t>
  </si>
  <si>
    <t>13859</t>
  </si>
  <si>
    <t>ALO1</t>
  </si>
  <si>
    <t>RT13733</t>
  </si>
  <si>
    <t>13861</t>
  </si>
  <si>
    <t>rt5371</t>
  </si>
  <si>
    <t>GPI2</t>
  </si>
  <si>
    <t>RT13739</t>
  </si>
  <si>
    <t>13867</t>
  </si>
  <si>
    <t>GGC1</t>
  </si>
  <si>
    <t>YDL198C</t>
  </si>
  <si>
    <t>RT13757</t>
  </si>
  <si>
    <t>13885</t>
  </si>
  <si>
    <t>rt5391</t>
  </si>
  <si>
    <t>ATP18</t>
  </si>
  <si>
    <t>YML081C-A</t>
  </si>
  <si>
    <t>RT13759</t>
  </si>
  <si>
    <t>13887</t>
  </si>
  <si>
    <t>rt5395</t>
  </si>
  <si>
    <t>GPI15</t>
  </si>
  <si>
    <t>RT13763</t>
  </si>
  <si>
    <t>13891</t>
  </si>
  <si>
    <t>rt5398</t>
  </si>
  <si>
    <t>RT13766</t>
  </si>
  <si>
    <t>13894</t>
  </si>
  <si>
    <t>rt5402</t>
  </si>
  <si>
    <t>RT13770</t>
  </si>
  <si>
    <t>13898</t>
  </si>
  <si>
    <t>SAM2</t>
  </si>
  <si>
    <t>YDR502C</t>
  </si>
  <si>
    <t>RT13771</t>
  </si>
  <si>
    <t>13899</t>
  </si>
  <si>
    <t>RT13775</t>
  </si>
  <si>
    <t>13903</t>
  </si>
  <si>
    <t>RT13784</t>
  </si>
  <si>
    <t>13912</t>
  </si>
  <si>
    <t>YIL164C</t>
  </si>
  <si>
    <t>RT13786</t>
  </si>
  <si>
    <t>13914</t>
  </si>
  <si>
    <t>ACH1</t>
  </si>
  <si>
    <t>YBL015W</t>
  </si>
  <si>
    <t>RT13797</t>
  </si>
  <si>
    <t>13925</t>
  </si>
  <si>
    <t>rt5445</t>
  </si>
  <si>
    <t>POT1</t>
  </si>
  <si>
    <t>YIL160C</t>
  </si>
  <si>
    <t>RT13813</t>
  </si>
  <si>
    <t>13941</t>
  </si>
  <si>
    <t>ATO2</t>
  </si>
  <si>
    <t>YNR002C</t>
  </si>
  <si>
    <t>RT13824</t>
  </si>
  <si>
    <t>13952</t>
  </si>
  <si>
    <t>ATG26</t>
  </si>
  <si>
    <t>YLR189C</t>
  </si>
  <si>
    <t>RT13834</t>
  </si>
  <si>
    <t>13962</t>
  </si>
  <si>
    <t>rt5472</t>
  </si>
  <si>
    <t>PMT2</t>
  </si>
  <si>
    <t>YAL023C</t>
  </si>
  <si>
    <t>RT13840</t>
  </si>
  <si>
    <t>13968</t>
  </si>
  <si>
    <t>rt5474</t>
  </si>
  <si>
    <t>ATP_epsilon_rt</t>
  </si>
  <si>
    <t>RT13842</t>
  </si>
  <si>
    <t>13970</t>
  </si>
  <si>
    <t>RT13857</t>
  </si>
  <si>
    <t>13985</t>
  </si>
  <si>
    <t>LEU2</t>
  </si>
  <si>
    <t>YCL018W</t>
  </si>
  <si>
    <t>RT13894</t>
  </si>
  <si>
    <t>14022</t>
  </si>
  <si>
    <t>rt5532</t>
  </si>
  <si>
    <t>HAM1</t>
  </si>
  <si>
    <t>YJR069C</t>
  </si>
  <si>
    <t>RT13900</t>
  </si>
  <si>
    <t>14028</t>
  </si>
  <si>
    <t>rt5535</t>
  </si>
  <si>
    <t>VAC14</t>
  </si>
  <si>
    <t>YLR386W</t>
  </si>
  <si>
    <t>RT13903</t>
  </si>
  <si>
    <t>14031</t>
  </si>
  <si>
    <t>MAE1</t>
  </si>
  <si>
    <t>RT13917</t>
  </si>
  <si>
    <t>14045</t>
  </si>
  <si>
    <t>rt5553</t>
  </si>
  <si>
    <t>ARD1</t>
  </si>
  <si>
    <t>YHR013C</t>
  </si>
  <si>
    <t>RT13921</t>
  </si>
  <si>
    <t>14049</t>
  </si>
  <si>
    <t>rt5558</t>
  </si>
  <si>
    <t>RT13926</t>
  </si>
  <si>
    <t>14054</t>
  </si>
  <si>
    <t>RT13930</t>
  </si>
  <si>
    <t>14058</t>
  </si>
  <si>
    <t>rt5579</t>
  </si>
  <si>
    <t>ADH6</t>
  </si>
  <si>
    <t>RT13947</t>
  </si>
  <si>
    <t>14075</t>
  </si>
  <si>
    <t>rt5580</t>
  </si>
  <si>
    <t>PDB1</t>
  </si>
  <si>
    <t>YBR221C</t>
  </si>
  <si>
    <t>RT13948</t>
  </si>
  <si>
    <t>14076</t>
  </si>
  <si>
    <t>rt5596</t>
  </si>
  <si>
    <t>RT13964</t>
  </si>
  <si>
    <t>14092</t>
  </si>
  <si>
    <t>FUN26</t>
  </si>
  <si>
    <t>YAL022C</t>
  </si>
  <si>
    <t>RT13969</t>
  </si>
  <si>
    <t>14097</t>
  </si>
  <si>
    <t>RT13979</t>
  </si>
  <si>
    <t>14107</t>
  </si>
  <si>
    <t>rt5618</t>
  </si>
  <si>
    <t>AQY1</t>
  </si>
  <si>
    <t>RT13986</t>
  </si>
  <si>
    <t>14114</t>
  </si>
  <si>
    <t>GAL1</t>
  </si>
  <si>
    <t>YBR020W</t>
  </si>
  <si>
    <t>RT13990</t>
  </si>
  <si>
    <t>14118</t>
  </si>
  <si>
    <t>FUM1</t>
  </si>
  <si>
    <t>YPL262W</t>
  </si>
  <si>
    <t>RT14001</t>
  </si>
  <si>
    <t>14129</t>
  </si>
  <si>
    <t>rt5634</t>
  </si>
  <si>
    <t>GLG1</t>
  </si>
  <si>
    <t>YKR058W</t>
  </si>
  <si>
    <t>RT14002</t>
  </si>
  <si>
    <t>14130</t>
  </si>
  <si>
    <t>BAT2</t>
  </si>
  <si>
    <t>YJR148W</t>
  </si>
  <si>
    <t>RT14014</t>
  </si>
  <si>
    <t>14142</t>
  </si>
  <si>
    <t>ICL1</t>
  </si>
  <si>
    <t>YER065C</t>
  </si>
  <si>
    <t>RT14022</t>
  </si>
  <si>
    <t>14150</t>
  </si>
  <si>
    <t>rt5655</t>
  </si>
  <si>
    <t>SPO14</t>
  </si>
  <si>
    <t>YKR031C</t>
  </si>
  <si>
    <t>RT14023</t>
  </si>
  <si>
    <t>14151</t>
  </si>
  <si>
    <t>ARO2</t>
  </si>
  <si>
    <t>YGL148W</t>
  </si>
  <si>
    <t>RT14037</t>
  </si>
  <si>
    <t>14165</t>
  </si>
  <si>
    <t>rt5672</t>
  </si>
  <si>
    <t>RT14040</t>
  </si>
  <si>
    <t>14168</t>
  </si>
  <si>
    <t>CAX4</t>
  </si>
  <si>
    <t>YGR036C</t>
  </si>
  <si>
    <t>RT14049</t>
  </si>
  <si>
    <t>14177</t>
  </si>
  <si>
    <t>RT14052</t>
  </si>
  <si>
    <t>rt5693</t>
  </si>
  <si>
    <t>PEX11</t>
  </si>
  <si>
    <t>YOL147C</t>
  </si>
  <si>
    <t>RT14061</t>
  </si>
  <si>
    <t>14189</t>
  </si>
  <si>
    <t>RT14070</t>
  </si>
  <si>
    <t>14198</t>
  </si>
  <si>
    <t>rt5713</t>
  </si>
  <si>
    <t>RT14081</t>
  </si>
  <si>
    <t>14209</t>
  </si>
  <si>
    <t>rt5719</t>
  </si>
  <si>
    <t>LYS1</t>
  </si>
  <si>
    <t>YIR034C</t>
  </si>
  <si>
    <t>RT14087</t>
  </si>
  <si>
    <t>14215</t>
  </si>
  <si>
    <t>rt5724</t>
  </si>
  <si>
    <t>LAS21</t>
  </si>
  <si>
    <t>YJL062W</t>
  </si>
  <si>
    <t>RT14092</t>
  </si>
  <si>
    <t>14220</t>
  </si>
  <si>
    <t>rt5734</t>
  </si>
  <si>
    <t>RT14102</t>
  </si>
  <si>
    <t>14230</t>
  </si>
  <si>
    <t>SFA1</t>
  </si>
  <si>
    <t>YDL168W</t>
  </si>
  <si>
    <t>RT14108</t>
  </si>
  <si>
    <t>14236</t>
  </si>
  <si>
    <t>rt5741</t>
  </si>
  <si>
    <t>RT14109</t>
  </si>
  <si>
    <t>14237</t>
  </si>
  <si>
    <t>rt5751</t>
  </si>
  <si>
    <t>SUL1</t>
  </si>
  <si>
    <t>YBR294W</t>
  </si>
  <si>
    <t>RT14119</t>
  </si>
  <si>
    <t>14247</t>
  </si>
  <si>
    <t>rt5758</t>
  </si>
  <si>
    <t>LAT1</t>
  </si>
  <si>
    <t>YNL071W</t>
  </si>
  <si>
    <t>RT14126</t>
  </si>
  <si>
    <t>14254</t>
  </si>
  <si>
    <t>RT14132</t>
  </si>
  <si>
    <t>14260</t>
  </si>
  <si>
    <t>FAB1</t>
  </si>
  <si>
    <t>YFR019W</t>
  </si>
  <si>
    <t>RT14139</t>
  </si>
  <si>
    <t>14267</t>
  </si>
  <si>
    <t>RT14158</t>
  </si>
  <si>
    <t>14286</t>
  </si>
  <si>
    <t>FLX1</t>
  </si>
  <si>
    <t>YIL134W</t>
  </si>
  <si>
    <t>RT14159</t>
  </si>
  <si>
    <t>14287</t>
  </si>
  <si>
    <t>rt5794</t>
  </si>
  <si>
    <t>ICL2</t>
  </si>
  <si>
    <t>YPR006C</t>
  </si>
  <si>
    <t>RT14162</t>
  </si>
  <si>
    <t>14290</t>
  </si>
  <si>
    <t>rt5802</t>
  </si>
  <si>
    <t>ALG14</t>
  </si>
  <si>
    <t>YBR070C</t>
  </si>
  <si>
    <t>RT14170</t>
  </si>
  <si>
    <t>14298</t>
  </si>
  <si>
    <t>HEM12</t>
  </si>
  <si>
    <t>YDR047W</t>
  </si>
  <si>
    <t>RT14179</t>
  </si>
  <si>
    <t>14307</t>
  </si>
  <si>
    <t>PSO2</t>
  </si>
  <si>
    <t>YMR137C</t>
  </si>
  <si>
    <t>RT14181</t>
  </si>
  <si>
    <t>14309</t>
  </si>
  <si>
    <t>rt5815</t>
  </si>
  <si>
    <t>RT14183</t>
  </si>
  <si>
    <t>14311</t>
  </si>
  <si>
    <t>CAB1</t>
  </si>
  <si>
    <t>YDR531W</t>
  </si>
  <si>
    <t>RT14185</t>
  </si>
  <si>
    <t>14313</t>
  </si>
  <si>
    <t>PHA2</t>
  </si>
  <si>
    <t>YNL316C</t>
  </si>
  <si>
    <t>RT14195</t>
  </si>
  <si>
    <t>14323</t>
  </si>
  <si>
    <t>rt5828</t>
  </si>
  <si>
    <t>RT14196</t>
  </si>
  <si>
    <t>14324</t>
  </si>
  <si>
    <t>HEM13</t>
  </si>
  <si>
    <t>YDR044W</t>
  </si>
  <si>
    <t>RT14197</t>
  </si>
  <si>
    <t>14325</t>
  </si>
  <si>
    <t>YJR096W</t>
  </si>
  <si>
    <t>RT14213</t>
  </si>
  <si>
    <t>14341</t>
  </si>
  <si>
    <t>rt5857</t>
  </si>
  <si>
    <t>DIA4</t>
  </si>
  <si>
    <t>YHR011W</t>
  </si>
  <si>
    <t>RT14225</t>
  </si>
  <si>
    <t>14353</t>
  </si>
  <si>
    <t>GAP1</t>
  </si>
  <si>
    <t>YKR039W</t>
  </si>
  <si>
    <t>RT14229</t>
  </si>
  <si>
    <t>14357</t>
  </si>
  <si>
    <t>rt5869</t>
  </si>
  <si>
    <t>RNR2</t>
  </si>
  <si>
    <t>RT14237</t>
  </si>
  <si>
    <t>14365</t>
  </si>
  <si>
    <t>rt5873</t>
  </si>
  <si>
    <t>FUR1</t>
  </si>
  <si>
    <t>YHR128W</t>
  </si>
  <si>
    <t>RT14241</t>
  </si>
  <si>
    <t>14369</t>
  </si>
  <si>
    <t>CAT2</t>
  </si>
  <si>
    <t>RT14245</t>
  </si>
  <si>
    <t>14373</t>
  </si>
  <si>
    <t>YEH2</t>
  </si>
  <si>
    <t>YLR020C</t>
  </si>
  <si>
    <t>RT14247</t>
  </si>
  <si>
    <t>14375</t>
  </si>
  <si>
    <t>ARO1</t>
  </si>
  <si>
    <t>RT14252</t>
  </si>
  <si>
    <t>14380</t>
  </si>
  <si>
    <t>GPH1</t>
  </si>
  <si>
    <t>YPR160W</t>
  </si>
  <si>
    <t>RT14256</t>
  </si>
  <si>
    <t>14384</t>
  </si>
  <si>
    <t>DPS1</t>
  </si>
  <si>
    <t>YLL018C</t>
  </si>
  <si>
    <t>RT14258</t>
  </si>
  <si>
    <t>14386</t>
  </si>
  <si>
    <t>ADE5,7</t>
  </si>
  <si>
    <t>YGL234W</t>
  </si>
  <si>
    <t>RT14259</t>
  </si>
  <si>
    <t>14387</t>
  </si>
  <si>
    <t>YKL192C</t>
  </si>
  <si>
    <t>RT14261</t>
  </si>
  <si>
    <t>14389</t>
  </si>
  <si>
    <t>rt5909</t>
  </si>
  <si>
    <t>PAN5</t>
  </si>
  <si>
    <t>YHR063C</t>
  </si>
  <si>
    <t>RT14277</t>
  </si>
  <si>
    <t>14405</t>
  </si>
  <si>
    <t>AAT1</t>
  </si>
  <si>
    <t>RT14281</t>
  </si>
  <si>
    <t>14409</t>
  </si>
  <si>
    <t>rt5934</t>
  </si>
  <si>
    <t>MRS4,YEA6</t>
  </si>
  <si>
    <t>YKR052C,YEL006W</t>
  </si>
  <si>
    <t>RT14302</t>
  </si>
  <si>
    <t>14430</t>
  </si>
  <si>
    <t>NTE1</t>
  </si>
  <si>
    <t>YML059C</t>
  </si>
  <si>
    <t>RT14309</t>
  </si>
  <si>
    <t>14437</t>
  </si>
  <si>
    <t>rt5949</t>
  </si>
  <si>
    <t>TGL2</t>
  </si>
  <si>
    <t>YDR058C</t>
  </si>
  <si>
    <t>RT14317</t>
  </si>
  <si>
    <t>14445</t>
  </si>
  <si>
    <t>rt5966</t>
  </si>
  <si>
    <t>RT14334</t>
  </si>
  <si>
    <t>14462</t>
  </si>
  <si>
    <t>rt5972</t>
  </si>
  <si>
    <t>FUN12</t>
  </si>
  <si>
    <t>YAL035W</t>
  </si>
  <si>
    <t>RT14340</t>
  </si>
  <si>
    <t>14468</t>
  </si>
  <si>
    <t>YDR109C</t>
  </si>
  <si>
    <t>RT14368</t>
  </si>
  <si>
    <t>14496</t>
  </si>
  <si>
    <t>rt6001</t>
  </si>
  <si>
    <t>RT14369</t>
  </si>
  <si>
    <t>14497</t>
  </si>
  <si>
    <t>FOL1</t>
  </si>
  <si>
    <t>YNL256W</t>
  </si>
  <si>
    <t>RT14377</t>
  </si>
  <si>
    <t>14505</t>
  </si>
  <si>
    <t>rt6050</t>
  </si>
  <si>
    <t>NUBM_rt</t>
  </si>
  <si>
    <t>RT14418</t>
  </si>
  <si>
    <t>14546</t>
  </si>
  <si>
    <t>rt6068</t>
  </si>
  <si>
    <t>DEG1</t>
  </si>
  <si>
    <t>YFL001W</t>
  </si>
  <si>
    <t>RT14436</t>
  </si>
  <si>
    <t>14564</t>
  </si>
  <si>
    <t>rt6091</t>
  </si>
  <si>
    <t>RT14459</t>
  </si>
  <si>
    <t>14587</t>
  </si>
  <si>
    <t>rt6095</t>
  </si>
  <si>
    <t>YBT4_rt</t>
  </si>
  <si>
    <t>RT14463</t>
  </si>
  <si>
    <t>14591</t>
  </si>
  <si>
    <t>RT14480</t>
  </si>
  <si>
    <t>14608</t>
  </si>
  <si>
    <t>PGL1_rt</t>
  </si>
  <si>
    <t>RT14499</t>
  </si>
  <si>
    <t>14627</t>
  </si>
  <si>
    <t>RT14521</t>
  </si>
  <si>
    <t>14649</t>
  </si>
  <si>
    <t>rt6173</t>
  </si>
  <si>
    <t>CHS3</t>
  </si>
  <si>
    <t>RT14541</t>
  </si>
  <si>
    <t>14669</t>
  </si>
  <si>
    <t>BUD16</t>
  </si>
  <si>
    <t>YEL029C</t>
  </si>
  <si>
    <t>RT14545</t>
  </si>
  <si>
    <t>14673</t>
  </si>
  <si>
    <t>rt6186</t>
  </si>
  <si>
    <t>PSD1</t>
  </si>
  <si>
    <t>YNL169C</t>
  </si>
  <si>
    <t>RT14554</t>
  </si>
  <si>
    <t>14682</t>
  </si>
  <si>
    <t>FCY2</t>
  </si>
  <si>
    <t>YER056C</t>
  </si>
  <si>
    <t>RT14558</t>
  </si>
  <si>
    <t>14686</t>
  </si>
  <si>
    <t>FCY1</t>
  </si>
  <si>
    <t>YPR062W</t>
  </si>
  <si>
    <t>RT14559</t>
  </si>
  <si>
    <t>14687</t>
  </si>
  <si>
    <t>MSE1</t>
  </si>
  <si>
    <t>YOL033W</t>
  </si>
  <si>
    <t>RT14565</t>
  </si>
  <si>
    <t>14693</t>
  </si>
  <si>
    <t>NRK1</t>
  </si>
  <si>
    <t>YNL129W</t>
  </si>
  <si>
    <t>RT14574</t>
  </si>
  <si>
    <t>14702</t>
  </si>
  <si>
    <t>GPD2</t>
  </si>
  <si>
    <t>YOL059W</t>
  </si>
  <si>
    <t>RT14576</t>
  </si>
  <si>
    <t>14704</t>
  </si>
  <si>
    <t>RT14585</t>
  </si>
  <si>
    <t>14713</t>
  </si>
  <si>
    <t>rt6229</t>
  </si>
  <si>
    <t>ACS2,ACS1</t>
  </si>
  <si>
    <t>YLR153C,YAL054C</t>
  </si>
  <si>
    <t>RT14597</t>
  </si>
  <si>
    <t>14725</t>
  </si>
  <si>
    <t>rt6232</t>
  </si>
  <si>
    <t>ACO2</t>
  </si>
  <si>
    <t>YJL200C</t>
  </si>
  <si>
    <t>RT14600</t>
  </si>
  <si>
    <t>14728</t>
  </si>
  <si>
    <t>PUT1</t>
  </si>
  <si>
    <t>YLR142W</t>
  </si>
  <si>
    <t>RT14602</t>
  </si>
  <si>
    <t>14730</t>
  </si>
  <si>
    <t>BAT1</t>
  </si>
  <si>
    <t>YHR208W</t>
  </si>
  <si>
    <t>RT14610</t>
  </si>
  <si>
    <t>14738</t>
  </si>
  <si>
    <t>GET3</t>
  </si>
  <si>
    <t>YDL100C</t>
  </si>
  <si>
    <t>RT14615</t>
  </si>
  <si>
    <t>14743</t>
  </si>
  <si>
    <t>RT14617</t>
  </si>
  <si>
    <t>14745</t>
  </si>
  <si>
    <t>rt6255</t>
  </si>
  <si>
    <t>RT14623</t>
  </si>
  <si>
    <t>14751</t>
  </si>
  <si>
    <t>ILV3</t>
  </si>
  <si>
    <t>RT14626</t>
  </si>
  <si>
    <t>14754</t>
  </si>
  <si>
    <t>rt6259</t>
  </si>
  <si>
    <t>CDA2</t>
  </si>
  <si>
    <t>YLR308W</t>
  </si>
  <si>
    <t>RT14627</t>
  </si>
  <si>
    <t>14755</t>
  </si>
  <si>
    <t>HOM3</t>
  </si>
  <si>
    <t>YER052C</t>
  </si>
  <si>
    <t>RT14662</t>
  </si>
  <si>
    <t>14790</t>
  </si>
  <si>
    <t>ALG1</t>
  </si>
  <si>
    <t>YBR110W</t>
  </si>
  <si>
    <t>RT14666</t>
  </si>
  <si>
    <t>14794</t>
  </si>
  <si>
    <t>WRS1</t>
  </si>
  <si>
    <t>YOL097C</t>
  </si>
  <si>
    <t>RT14709</t>
  </si>
  <si>
    <t>14837</t>
  </si>
  <si>
    <t>HEM3</t>
  </si>
  <si>
    <t>YDL205C</t>
  </si>
  <si>
    <t>RT14718</t>
  </si>
  <si>
    <t>14846</t>
  </si>
  <si>
    <t>DAL2</t>
  </si>
  <si>
    <t>YIR029W</t>
  </si>
  <si>
    <t>RT14724</t>
  </si>
  <si>
    <t>14852</t>
  </si>
  <si>
    <t>SGA1</t>
  </si>
  <si>
    <t>YIL099W</t>
  </si>
  <si>
    <t>RT14743</t>
  </si>
  <si>
    <t>14871</t>
  </si>
  <si>
    <t>rt6386</t>
  </si>
  <si>
    <t>YAL049C</t>
  </si>
  <si>
    <t>RT14754</t>
  </si>
  <si>
    <t>14882</t>
  </si>
  <si>
    <t>rt6406</t>
  </si>
  <si>
    <t>TPO2</t>
  </si>
  <si>
    <t>YGR138C</t>
  </si>
  <si>
    <t>RT14774</t>
  </si>
  <si>
    <t>14902</t>
  </si>
  <si>
    <t>rt6409</t>
  </si>
  <si>
    <t>RT14777</t>
  </si>
  <si>
    <t>14905</t>
  </si>
  <si>
    <t>rt6418</t>
  </si>
  <si>
    <t>ATP4</t>
  </si>
  <si>
    <t>YPL078C</t>
  </si>
  <si>
    <t>RT14786</t>
  </si>
  <si>
    <t>14914</t>
  </si>
  <si>
    <t>rt6420</t>
  </si>
  <si>
    <t>BNA7</t>
  </si>
  <si>
    <t>YDR428C</t>
  </si>
  <si>
    <t>RT14788</t>
  </si>
  <si>
    <t>14916</t>
  </si>
  <si>
    <t>RT14802</t>
  </si>
  <si>
    <t>14930</t>
  </si>
  <si>
    <t>MET7</t>
  </si>
  <si>
    <t>YOR241W</t>
  </si>
  <si>
    <t>RT14803</t>
  </si>
  <si>
    <t>14931</t>
  </si>
  <si>
    <t>ECHm_rt</t>
  </si>
  <si>
    <t>RT14805</t>
  </si>
  <si>
    <t>14933</t>
  </si>
  <si>
    <t>SUC2</t>
  </si>
  <si>
    <t>YIL162W</t>
  </si>
  <si>
    <t>RT14826</t>
  </si>
  <si>
    <t>14954</t>
  </si>
  <si>
    <t>GEF1</t>
  </si>
  <si>
    <t>YJR040W</t>
  </si>
  <si>
    <t>RT14836</t>
  </si>
  <si>
    <t>14964</t>
  </si>
  <si>
    <t>RT14839</t>
  </si>
  <si>
    <t>14967</t>
  </si>
  <si>
    <t>rt6476</t>
  </si>
  <si>
    <t>YBT3_rt</t>
  </si>
  <si>
    <t>RT14844</t>
  </si>
  <si>
    <t>14972</t>
  </si>
  <si>
    <t>CAB4</t>
  </si>
  <si>
    <t>YGR277C</t>
  </si>
  <si>
    <t>RT14849</t>
  </si>
  <si>
    <t>14977</t>
  </si>
  <si>
    <t>rt6485</t>
  </si>
  <si>
    <t>RT14853</t>
  </si>
  <si>
    <t>14981</t>
  </si>
  <si>
    <t>LYS20,LYS21</t>
  </si>
  <si>
    <t>YDL182W,YDL131W</t>
  </si>
  <si>
    <t>RT14856</t>
  </si>
  <si>
    <t>14984</t>
  </si>
  <si>
    <t>URA1</t>
  </si>
  <si>
    <t>YKL216W</t>
  </si>
  <si>
    <t>RT14866</t>
  </si>
  <si>
    <t>14994</t>
  </si>
  <si>
    <t>ATG22</t>
  </si>
  <si>
    <t>YCL038C</t>
  </si>
  <si>
    <t>RT14869</t>
  </si>
  <si>
    <t>14997</t>
  </si>
  <si>
    <t>ARG8</t>
  </si>
  <si>
    <t>RT14878</t>
  </si>
  <si>
    <t>15006</t>
  </si>
  <si>
    <t>rt6512</t>
  </si>
  <si>
    <t>YMR1</t>
  </si>
  <si>
    <t>YJR110W</t>
  </si>
  <si>
    <t>RT14880</t>
  </si>
  <si>
    <t>15008</t>
  </si>
  <si>
    <t>RT14886</t>
  </si>
  <si>
    <t>15014</t>
  </si>
  <si>
    <t>SNQ2</t>
  </si>
  <si>
    <t>YDR011W</t>
  </si>
  <si>
    <t>RT14911</t>
  </si>
  <si>
    <t>15039</t>
  </si>
  <si>
    <t>rt6544</t>
  </si>
  <si>
    <t>ATP7</t>
  </si>
  <si>
    <t>YKL016C</t>
  </si>
  <si>
    <t>RT14912</t>
  </si>
  <si>
    <t>15040</t>
  </si>
  <si>
    <t>LEU1</t>
  </si>
  <si>
    <t>YGL009C</t>
  </si>
  <si>
    <t>RT14914</t>
  </si>
  <si>
    <t>15042</t>
  </si>
  <si>
    <t>NIT3</t>
  </si>
  <si>
    <t>YLR351C</t>
  </si>
  <si>
    <t>RT14925</t>
  </si>
  <si>
    <t>15053</t>
  </si>
  <si>
    <t>YGL159W</t>
  </si>
  <si>
    <t>RT14942</t>
  </si>
  <si>
    <t>15070</t>
  </si>
  <si>
    <t>rt6582</t>
  </si>
  <si>
    <t>RT14950</t>
  </si>
  <si>
    <t>15078</t>
  </si>
  <si>
    <t>PSA1</t>
  </si>
  <si>
    <t>YDL055C</t>
  </si>
  <si>
    <t>RT14956</t>
  </si>
  <si>
    <t>15084</t>
  </si>
  <si>
    <t>ERS1</t>
  </si>
  <si>
    <t>YCR075C</t>
  </si>
  <si>
    <t>RT14957</t>
  </si>
  <si>
    <t>15085</t>
  </si>
  <si>
    <t>rt6592</t>
  </si>
  <si>
    <t>RT14960</t>
  </si>
  <si>
    <t>15088</t>
  </si>
  <si>
    <t>rt6603</t>
  </si>
  <si>
    <t>VMA8</t>
  </si>
  <si>
    <t>YEL051W</t>
  </si>
  <si>
    <t>RT14971</t>
  </si>
  <si>
    <t>15099</t>
  </si>
  <si>
    <t>ALG8</t>
  </si>
  <si>
    <t>YOR067C</t>
  </si>
  <si>
    <t>RT14979</t>
  </si>
  <si>
    <t>15107</t>
  </si>
  <si>
    <t>PGA3</t>
  </si>
  <si>
    <t>YML125C</t>
  </si>
  <si>
    <t>RT15008</t>
  </si>
  <si>
    <t>15136</t>
  </si>
  <si>
    <t>FCY21,FCY2</t>
  </si>
  <si>
    <t>YER060W,YER056C</t>
  </si>
  <si>
    <t>RT15012</t>
  </si>
  <si>
    <t>15140</t>
  </si>
  <si>
    <t>ADE6</t>
  </si>
  <si>
    <t>YGR061C</t>
  </si>
  <si>
    <t>RT15033</t>
  </si>
  <si>
    <t>15161</t>
  </si>
  <si>
    <t>rt6669</t>
  </si>
  <si>
    <t>DOT5</t>
  </si>
  <si>
    <t>YIL010W</t>
  </si>
  <si>
    <t>RT15037</t>
  </si>
  <si>
    <t>15165</t>
  </si>
  <si>
    <t>TMT1</t>
  </si>
  <si>
    <t>YER175C</t>
  </si>
  <si>
    <t>RT15059</t>
  </si>
  <si>
    <t>15187</t>
  </si>
  <si>
    <t>AIM17</t>
  </si>
  <si>
    <t>RT15060</t>
  </si>
  <si>
    <t>15188</t>
  </si>
  <si>
    <t>CAR2</t>
  </si>
  <si>
    <t>YLR438W</t>
  </si>
  <si>
    <t>RT15066</t>
  </si>
  <si>
    <t>15194</t>
  </si>
  <si>
    <t>DAL5</t>
  </si>
  <si>
    <t>YJR152W</t>
  </si>
  <si>
    <t>RT15070</t>
  </si>
  <si>
    <t>15198</t>
  </si>
  <si>
    <t>LSB6</t>
  </si>
  <si>
    <t>YJL100W</t>
  </si>
  <si>
    <t>RT15086</t>
  </si>
  <si>
    <t>15214</t>
  </si>
  <si>
    <t>rt6727</t>
  </si>
  <si>
    <t>RT15095</t>
  </si>
  <si>
    <t>15223</t>
  </si>
  <si>
    <t>rt6741</t>
  </si>
  <si>
    <t>TRP2</t>
  </si>
  <si>
    <t>YER090W</t>
  </si>
  <si>
    <t>RT15109</t>
  </si>
  <si>
    <t>15237</t>
  </si>
  <si>
    <t>PIS1</t>
  </si>
  <si>
    <t>YPR113W</t>
  </si>
  <si>
    <t>RT15121</t>
  </si>
  <si>
    <t>15249</t>
  </si>
  <si>
    <t>rt6761</t>
  </si>
  <si>
    <t>ADK2</t>
  </si>
  <si>
    <t>YER170W</t>
  </si>
  <si>
    <t>RT15129</t>
  </si>
  <si>
    <t>15257</t>
  </si>
  <si>
    <t>ASN2</t>
  </si>
  <si>
    <t>YGR124W</t>
  </si>
  <si>
    <t>RT15137</t>
  </si>
  <si>
    <t>15265</t>
  </si>
  <si>
    <t>rt6785</t>
  </si>
  <si>
    <t>GPI1</t>
  </si>
  <si>
    <t>YGR216C</t>
  </si>
  <si>
    <t>RT15153</t>
  </si>
  <si>
    <t>15281</t>
  </si>
  <si>
    <t>rt6791</t>
  </si>
  <si>
    <t>STT4</t>
  </si>
  <si>
    <t>YLR305C</t>
  </si>
  <si>
    <t>RT15159</t>
  </si>
  <si>
    <t>15287</t>
  </si>
  <si>
    <t>rt6799</t>
  </si>
  <si>
    <t>GND2</t>
  </si>
  <si>
    <t>YGR256W</t>
  </si>
  <si>
    <t>RT15167</t>
  </si>
  <si>
    <t>15295</t>
  </si>
  <si>
    <t>rt6800</t>
  </si>
  <si>
    <t>CERS2_rt</t>
  </si>
  <si>
    <t>RT15168</t>
  </si>
  <si>
    <t>15296</t>
  </si>
  <si>
    <t>rt6811</t>
  </si>
  <si>
    <t>NUEM_rt</t>
  </si>
  <si>
    <t>RT15179</t>
  </si>
  <si>
    <t>15307</t>
  </si>
  <si>
    <t>RT15180</t>
  </si>
  <si>
    <t>15308</t>
  </si>
  <si>
    <t>rt6816</t>
  </si>
  <si>
    <t>GCV3</t>
  </si>
  <si>
    <t>YAL044C</t>
  </si>
  <si>
    <t>RT15184</t>
  </si>
  <si>
    <t>15312</t>
  </si>
  <si>
    <t>PRO1</t>
  </si>
  <si>
    <t>YDR300C</t>
  </si>
  <si>
    <t>RT15188</t>
  </si>
  <si>
    <t>15316</t>
  </si>
  <si>
    <t>rt6827</t>
  </si>
  <si>
    <t>FBP26</t>
  </si>
  <si>
    <t>YJL155C</t>
  </si>
  <si>
    <t>RT15195</t>
  </si>
  <si>
    <t>15323</t>
  </si>
  <si>
    <t>EHD3</t>
  </si>
  <si>
    <t>RT15218</t>
  </si>
  <si>
    <t>15346</t>
  </si>
  <si>
    <t>rt6860</t>
  </si>
  <si>
    <t>POTx2_rt</t>
  </si>
  <si>
    <t>RT15228</t>
  </si>
  <si>
    <t>15356</t>
  </si>
  <si>
    <t>rt6863</t>
  </si>
  <si>
    <t>QCR9</t>
  </si>
  <si>
    <t>YGR183C</t>
  </si>
  <si>
    <t>RT15231</t>
  </si>
  <si>
    <t>15359</t>
  </si>
  <si>
    <t>COQ2</t>
  </si>
  <si>
    <t>YNR041C</t>
  </si>
  <si>
    <t>RT15237</t>
  </si>
  <si>
    <t>15365</t>
  </si>
  <si>
    <t>IAH1</t>
  </si>
  <si>
    <t>YOR126C</t>
  </si>
  <si>
    <t>RT15240</t>
  </si>
  <si>
    <t>15368</t>
  </si>
  <si>
    <t>RT15248</t>
  </si>
  <si>
    <t>15376</t>
  </si>
  <si>
    <t>CDC8</t>
  </si>
  <si>
    <t>YJR057W</t>
  </si>
  <si>
    <t>RT15252</t>
  </si>
  <si>
    <t>15380</t>
  </si>
  <si>
    <t>INP52,INP53</t>
  </si>
  <si>
    <t>YNL106C,YOR109W</t>
  </si>
  <si>
    <t>RT15253</t>
  </si>
  <si>
    <t>15381</t>
  </si>
  <si>
    <t>rt6899</t>
  </si>
  <si>
    <t>RT15267</t>
  </si>
  <si>
    <t>15395</t>
  </si>
  <si>
    <t>ACS1</t>
  </si>
  <si>
    <t>YAL054C</t>
  </si>
  <si>
    <t>RT15276</t>
  </si>
  <si>
    <t>15404</t>
  </si>
  <si>
    <t>rt6915</t>
  </si>
  <si>
    <t>RT15283</t>
  </si>
  <si>
    <t>15411</t>
  </si>
  <si>
    <t>ADE4</t>
  </si>
  <si>
    <t>YMR300C</t>
  </si>
  <si>
    <t>RT15300</t>
  </si>
  <si>
    <t>15428</t>
  </si>
  <si>
    <t>CTA1</t>
  </si>
  <si>
    <t>YDR256C</t>
  </si>
  <si>
    <t>RT15305</t>
  </si>
  <si>
    <t>15433</t>
  </si>
  <si>
    <t>rt6941</t>
  </si>
  <si>
    <t>VPH1,STV1</t>
  </si>
  <si>
    <t>YOR270C,YMR054W</t>
  </si>
  <si>
    <t>RT15309</t>
  </si>
  <si>
    <t>15437</t>
  </si>
  <si>
    <t>SUR2</t>
  </si>
  <si>
    <t>YDR297W</t>
  </si>
  <si>
    <t>RT15314</t>
  </si>
  <si>
    <t>15442</t>
  </si>
  <si>
    <t>rt6960</t>
  </si>
  <si>
    <t>OXP1</t>
  </si>
  <si>
    <t>RT15328</t>
  </si>
  <si>
    <t>15456</t>
  </si>
  <si>
    <t>rt6971</t>
  </si>
  <si>
    <t>TRX2</t>
  </si>
  <si>
    <t>YGR209C</t>
  </si>
  <si>
    <t>RT15339</t>
  </si>
  <si>
    <t>15467</t>
  </si>
  <si>
    <t>rt6972</t>
  </si>
  <si>
    <t>INP53,INP52</t>
  </si>
  <si>
    <t>YOR109W,YNL106C</t>
  </si>
  <si>
    <t>RT15340</t>
  </si>
  <si>
    <t>15468</t>
  </si>
  <si>
    <t>rt6980</t>
  </si>
  <si>
    <t>RT15348</t>
  </si>
  <si>
    <t>15476</t>
  </si>
  <si>
    <t>rt6983</t>
  </si>
  <si>
    <t>VMA1</t>
  </si>
  <si>
    <t>YDL185W</t>
  </si>
  <si>
    <t>RT15351</t>
  </si>
  <si>
    <t>15479</t>
  </si>
  <si>
    <t>MIS1</t>
  </si>
  <si>
    <t>YBR084W</t>
  </si>
  <si>
    <t>RT15366</t>
  </si>
  <si>
    <t>15494</t>
  </si>
  <si>
    <t>rt7001</t>
  </si>
  <si>
    <t>INP53</t>
  </si>
  <si>
    <t>YOR109W</t>
  </si>
  <si>
    <t>RT15369</t>
  </si>
  <si>
    <t>15497</t>
  </si>
  <si>
    <t>SER1</t>
  </si>
  <si>
    <t>YOR184W</t>
  </si>
  <si>
    <t>RT15404</t>
  </si>
  <si>
    <t>15532</t>
  </si>
  <si>
    <t>YDL124W</t>
  </si>
  <si>
    <t>RT15409</t>
  </si>
  <si>
    <t>15537</t>
  </si>
  <si>
    <t>rt7049</t>
  </si>
  <si>
    <t>INP52</t>
  </si>
  <si>
    <t>YNL106C</t>
  </si>
  <si>
    <t>RT15417</t>
  </si>
  <si>
    <t>15545</t>
  </si>
  <si>
    <t>RT15418</t>
  </si>
  <si>
    <t>15546</t>
  </si>
  <si>
    <t>FBA1</t>
  </si>
  <si>
    <t>YKL060C</t>
  </si>
  <si>
    <t>RT15420</t>
  </si>
  <si>
    <t>15548</t>
  </si>
  <si>
    <t>FBP1</t>
  </si>
  <si>
    <t>YLR377C</t>
  </si>
  <si>
    <t>RT15423</t>
  </si>
  <si>
    <t>15551</t>
  </si>
  <si>
    <t>rt7056</t>
  </si>
  <si>
    <t>FMP41</t>
  </si>
  <si>
    <t>RT15424</t>
  </si>
  <si>
    <t>15552</t>
  </si>
  <si>
    <t>rt7057</t>
  </si>
  <si>
    <t>YOR283W</t>
  </si>
  <si>
    <t>RT15425</t>
  </si>
  <si>
    <t>15553</t>
  </si>
  <si>
    <t>rt7067</t>
  </si>
  <si>
    <t>SCT1</t>
  </si>
  <si>
    <t>YBL011W</t>
  </si>
  <si>
    <t>RT15435</t>
  </si>
  <si>
    <t>15563</t>
  </si>
  <si>
    <t>rt7068</t>
  </si>
  <si>
    <t>RT15436</t>
  </si>
  <si>
    <t>15564</t>
  </si>
  <si>
    <t>rt7070</t>
  </si>
  <si>
    <t>ADH3</t>
  </si>
  <si>
    <t>YMR083W</t>
  </si>
  <si>
    <t>RT15438</t>
  </si>
  <si>
    <t>15566</t>
  </si>
  <si>
    <t>rt7081</t>
  </si>
  <si>
    <t>RT15449</t>
  </si>
  <si>
    <t>15577</t>
  </si>
  <si>
    <t>rt7110</t>
  </si>
  <si>
    <t>ADH5</t>
  </si>
  <si>
    <t>YBR145W</t>
  </si>
  <si>
    <t>RT15478</t>
  </si>
  <si>
    <t>15606</t>
  </si>
  <si>
    <t>rt7114</t>
  </si>
  <si>
    <t>GLR1</t>
  </si>
  <si>
    <t>YPL091W</t>
  </si>
  <si>
    <t>RT15482</t>
  </si>
  <si>
    <t>15610</t>
  </si>
  <si>
    <t>rt7115</t>
  </si>
  <si>
    <t>MET12</t>
  </si>
  <si>
    <t>RT15483</t>
  </si>
  <si>
    <t>15611</t>
  </si>
  <si>
    <t>LEU9,LEU4</t>
  </si>
  <si>
    <t>YOR108W,YNL104C</t>
  </si>
  <si>
    <t>RT15488</t>
  </si>
  <si>
    <t>15616</t>
  </si>
  <si>
    <t>rt7128</t>
  </si>
  <si>
    <t>ADK1</t>
  </si>
  <si>
    <t>YDR226W</t>
  </si>
  <si>
    <t>RT15496</t>
  </si>
  <si>
    <t>15624</t>
  </si>
  <si>
    <t>YLH47</t>
  </si>
  <si>
    <t>YPR125W</t>
  </si>
  <si>
    <t>RT15499</t>
  </si>
  <si>
    <t>15627</t>
  </si>
  <si>
    <t>GRS1</t>
  </si>
  <si>
    <t>YBR121C</t>
  </si>
  <si>
    <t>RT15504</t>
  </si>
  <si>
    <t>15632</t>
  </si>
  <si>
    <t>RIB2</t>
  </si>
  <si>
    <t>YOL066C</t>
  </si>
  <si>
    <t>RT15506</t>
  </si>
  <si>
    <t>15634</t>
  </si>
  <si>
    <t>MSM1</t>
  </si>
  <si>
    <t>YGR171C</t>
  </si>
  <si>
    <t>RT15518</t>
  </si>
  <si>
    <t>15646</t>
  </si>
  <si>
    <t>MSW1</t>
  </si>
  <si>
    <t>YDR268W</t>
  </si>
  <si>
    <t>RT15533</t>
  </si>
  <si>
    <t>15661</t>
  </si>
  <si>
    <t>rt7177</t>
  </si>
  <si>
    <t>INP51</t>
  </si>
  <si>
    <t>YIL002C</t>
  </si>
  <si>
    <t>RT15545</t>
  </si>
  <si>
    <t>15673</t>
  </si>
  <si>
    <t>ISM1</t>
  </si>
  <si>
    <t>YPL040C</t>
  </si>
  <si>
    <t>RT15556</t>
  </si>
  <si>
    <t>15684</t>
  </si>
  <si>
    <t>rt7201</t>
  </si>
  <si>
    <t>KRE2</t>
  </si>
  <si>
    <t>RT15569</t>
  </si>
  <si>
    <t>15697</t>
  </si>
  <si>
    <t>AYR1_rt</t>
  </si>
  <si>
    <t>RT15575</t>
  </si>
  <si>
    <t>15703</t>
  </si>
  <si>
    <t>rt7216</t>
  </si>
  <si>
    <t>PMA1</t>
  </si>
  <si>
    <t>YGL008C</t>
  </si>
  <si>
    <t>RT15584</t>
  </si>
  <si>
    <t>15712</t>
  </si>
  <si>
    <t>rt7217</t>
  </si>
  <si>
    <t>YAH1</t>
  </si>
  <si>
    <t>YPL252C</t>
  </si>
  <si>
    <t>RT15585</t>
  </si>
  <si>
    <t>15713</t>
  </si>
  <si>
    <t>rt7221</t>
  </si>
  <si>
    <t>ATP2</t>
  </si>
  <si>
    <t>YJR121W</t>
  </si>
  <si>
    <t>RT15589</t>
  </si>
  <si>
    <t>15717</t>
  </si>
  <si>
    <t>TKL1_rt</t>
  </si>
  <si>
    <t>RT15631</t>
  </si>
  <si>
    <t>15759</t>
  </si>
  <si>
    <t>ATO2,ADY2</t>
  </si>
  <si>
    <t>YNR002C,YCR010C</t>
  </si>
  <si>
    <t>RT15653</t>
  </si>
  <si>
    <t>15781</t>
  </si>
  <si>
    <t>rt7295</t>
  </si>
  <si>
    <t>RT15663</t>
  </si>
  <si>
    <t>15791</t>
  </si>
  <si>
    <t>rt7311</t>
  </si>
  <si>
    <t>YNK1</t>
  </si>
  <si>
    <t>RT15679</t>
  </si>
  <si>
    <t>15807</t>
  </si>
  <si>
    <t>rt7313</t>
  </si>
  <si>
    <t>QCR7</t>
  </si>
  <si>
    <t>YDR529C</t>
  </si>
  <si>
    <t>RT15681</t>
  </si>
  <si>
    <t>15809</t>
  </si>
  <si>
    <t>rt7317</t>
  </si>
  <si>
    <t>ILV2</t>
  </si>
  <si>
    <t>YMR108W</t>
  </si>
  <si>
    <t>RT15685</t>
  </si>
  <si>
    <t>15813</t>
  </si>
  <si>
    <t>rt7325</t>
  </si>
  <si>
    <t>PYC1</t>
  </si>
  <si>
    <t>YGL062W</t>
  </si>
  <si>
    <t>RT15693</t>
  </si>
  <si>
    <t>15821</t>
  </si>
  <si>
    <t>rt7326</t>
  </si>
  <si>
    <t>RT15694</t>
  </si>
  <si>
    <t>15822</t>
  </si>
  <si>
    <t>FRE7,FRE6</t>
  </si>
  <si>
    <t>YOL152W,YLL051C</t>
  </si>
  <si>
    <t>RT15697</t>
  </si>
  <si>
    <t>15825</t>
  </si>
  <si>
    <t>rt7337</t>
  </si>
  <si>
    <t>RT15705</t>
  </si>
  <si>
    <t>15833</t>
  </si>
  <si>
    <t>RT15706</t>
  </si>
  <si>
    <t>15834</t>
  </si>
  <si>
    <t>CYS4</t>
  </si>
  <si>
    <t>YGR155W</t>
  </si>
  <si>
    <t>RT15712</t>
  </si>
  <si>
    <t>15840</t>
  </si>
  <si>
    <t>GLT1</t>
  </si>
  <si>
    <t>YDL171C</t>
  </si>
  <si>
    <t>RT15713</t>
  </si>
  <si>
    <t>15841</t>
  </si>
  <si>
    <t>PGK1</t>
  </si>
  <si>
    <t>YCR012W</t>
  </si>
  <si>
    <t>RT15721</t>
  </si>
  <si>
    <t>15849</t>
  </si>
  <si>
    <t>rt7368</t>
  </si>
  <si>
    <t>SUL2,SUL1</t>
  </si>
  <si>
    <t>YLR092W,YBR294W</t>
  </si>
  <si>
    <t>RT15736</t>
  </si>
  <si>
    <t>15864</t>
  </si>
  <si>
    <t>rt7373</t>
  </si>
  <si>
    <t>RT15741</t>
  </si>
  <si>
    <t>15869</t>
  </si>
  <si>
    <t>rt7376</t>
  </si>
  <si>
    <t>YLR345W</t>
  </si>
  <si>
    <t>RT15744</t>
  </si>
  <si>
    <t>15872</t>
  </si>
  <si>
    <t>FAA3</t>
  </si>
  <si>
    <t>RT15748</t>
  </si>
  <si>
    <t>15876</t>
  </si>
  <si>
    <t>rt7383</t>
  </si>
  <si>
    <t>RT15751</t>
  </si>
  <si>
    <t>15879</t>
  </si>
  <si>
    <t>GUA1</t>
  </si>
  <si>
    <t>YMR217W</t>
  </si>
  <si>
    <t>RT15756</t>
  </si>
  <si>
    <t>15884</t>
  </si>
  <si>
    <t>rt7390</t>
  </si>
  <si>
    <t>QCR6</t>
  </si>
  <si>
    <t>YFR033C</t>
  </si>
  <si>
    <t>RT15758</t>
  </si>
  <si>
    <t>15886</t>
  </si>
  <si>
    <t>MHT1</t>
  </si>
  <si>
    <t>YLL062C</t>
  </si>
  <si>
    <t>RT15759</t>
  </si>
  <si>
    <t>15887</t>
  </si>
  <si>
    <t>YBR241C</t>
  </si>
  <si>
    <t>RT15762</t>
  </si>
  <si>
    <t>15890</t>
  </si>
  <si>
    <t>rt7405</t>
  </si>
  <si>
    <t>MPC3</t>
  </si>
  <si>
    <t>YGR243W</t>
  </si>
  <si>
    <t>RT15773</t>
  </si>
  <si>
    <t>15901</t>
  </si>
  <si>
    <t>RT15783</t>
  </si>
  <si>
    <t>15911</t>
  </si>
  <si>
    <t>PDC1</t>
  </si>
  <si>
    <t>YLR044C</t>
  </si>
  <si>
    <t>RT15791</t>
  </si>
  <si>
    <t>15919</t>
  </si>
  <si>
    <t>ADE13</t>
  </si>
  <si>
    <t>YLR359W</t>
  </si>
  <si>
    <t>RT15805</t>
  </si>
  <si>
    <t>15933</t>
  </si>
  <si>
    <t>RT15806</t>
  </si>
  <si>
    <t>15934</t>
  </si>
  <si>
    <t>DUR3</t>
  </si>
  <si>
    <t>YHL016C</t>
  </si>
  <si>
    <t>RT15807</t>
  </si>
  <si>
    <t>15935</t>
  </si>
  <si>
    <t>rt7460</t>
  </si>
  <si>
    <t>RT15828</t>
  </si>
  <si>
    <t>15956</t>
  </si>
  <si>
    <t>MDE1</t>
  </si>
  <si>
    <t>YJR024C</t>
  </si>
  <si>
    <t>RT15829</t>
  </si>
  <si>
    <t>15957</t>
  </si>
  <si>
    <t>ARO8</t>
  </si>
  <si>
    <t>RT15839</t>
  </si>
  <si>
    <t>15967</t>
  </si>
  <si>
    <t>rt7477</t>
  </si>
  <si>
    <t>FTR1</t>
  </si>
  <si>
    <t>YER145C</t>
  </si>
  <si>
    <t>RT15845</t>
  </si>
  <si>
    <t>15973</t>
  </si>
  <si>
    <t>THS1</t>
  </si>
  <si>
    <t>YIL078W</t>
  </si>
  <si>
    <t>RT15848</t>
  </si>
  <si>
    <t>15976</t>
  </si>
  <si>
    <t>ISC1</t>
  </si>
  <si>
    <t>YER019W</t>
  </si>
  <si>
    <t>RT15857</t>
  </si>
  <si>
    <t>15985</t>
  </si>
  <si>
    <t>rt7496</t>
  </si>
  <si>
    <t>NUCM_rt</t>
  </si>
  <si>
    <t>RT15864</t>
  </si>
  <si>
    <t>15992</t>
  </si>
  <si>
    <t>rt7506</t>
  </si>
  <si>
    <t>MIR1</t>
  </si>
  <si>
    <t>YJR077C</t>
  </si>
  <si>
    <t>RT15874</t>
  </si>
  <si>
    <t>16002</t>
  </si>
  <si>
    <t>IPP1</t>
  </si>
  <si>
    <t>YBR011C</t>
  </si>
  <si>
    <t>RT15879</t>
  </si>
  <si>
    <t>16007</t>
  </si>
  <si>
    <t>rt7512</t>
  </si>
  <si>
    <t>TIM11</t>
  </si>
  <si>
    <t>YDR322C-A</t>
  </si>
  <si>
    <t>RT15880</t>
  </si>
  <si>
    <t>16008</t>
  </si>
  <si>
    <t>rt7532</t>
  </si>
  <si>
    <t>ACS2</t>
  </si>
  <si>
    <t>YLR153C</t>
  </si>
  <si>
    <t>RT15900</t>
  </si>
  <si>
    <t>16028</t>
  </si>
  <si>
    <t>rt7537</t>
  </si>
  <si>
    <t>UGA1</t>
  </si>
  <si>
    <t>YGR019W</t>
  </si>
  <si>
    <t>RT15905</t>
  </si>
  <si>
    <t>16033</t>
  </si>
  <si>
    <t>BIO2</t>
  </si>
  <si>
    <t>YGR286C</t>
  </si>
  <si>
    <t>RT15908</t>
  </si>
  <si>
    <t>16036</t>
  </si>
  <si>
    <t>BNA2</t>
  </si>
  <si>
    <t>YJR078W</t>
  </si>
  <si>
    <t>RT15923</t>
  </si>
  <si>
    <t>16051</t>
  </si>
  <si>
    <t>FMS1</t>
  </si>
  <si>
    <t>YMR020W</t>
  </si>
  <si>
    <t>RT15939</t>
  </si>
  <si>
    <t>16067</t>
  </si>
  <si>
    <t>HUT1</t>
  </si>
  <si>
    <t>YPL244C</t>
  </si>
  <si>
    <t>RT15942</t>
  </si>
  <si>
    <t>16070</t>
  </si>
  <si>
    <t>rt7579</t>
  </si>
  <si>
    <t>NUPM_rt</t>
  </si>
  <si>
    <t>RT15947</t>
  </si>
  <si>
    <t>16075</t>
  </si>
  <si>
    <t>rt7589</t>
  </si>
  <si>
    <t>POF1</t>
  </si>
  <si>
    <t>YCL047C</t>
  </si>
  <si>
    <t>RT15957</t>
  </si>
  <si>
    <t>16085</t>
  </si>
  <si>
    <t>RT15962</t>
  </si>
  <si>
    <t>16090</t>
  </si>
  <si>
    <t>rt7595</t>
  </si>
  <si>
    <t>VMA7</t>
  </si>
  <si>
    <t>YGR020C</t>
  </si>
  <si>
    <t>RT15963</t>
  </si>
  <si>
    <t>16091</t>
  </si>
  <si>
    <t>rt7599</t>
  </si>
  <si>
    <t>LSC2</t>
  </si>
  <si>
    <t>YGR244C</t>
  </si>
  <si>
    <t>RT15967</t>
  </si>
  <si>
    <t>16095</t>
  </si>
  <si>
    <t>rt7605</t>
  </si>
  <si>
    <t>NUIM_rt</t>
  </si>
  <si>
    <t>RT15973</t>
  </si>
  <si>
    <t>16101</t>
  </si>
  <si>
    <t>CKI1</t>
  </si>
  <si>
    <t>YLR133W</t>
  </si>
  <si>
    <t>RT15982</t>
  </si>
  <si>
    <t>16110</t>
  </si>
  <si>
    <t>GSC2</t>
  </si>
  <si>
    <t>YGR032W</t>
  </si>
  <si>
    <t>RT15984</t>
  </si>
  <si>
    <t>16112</t>
  </si>
  <si>
    <t>HNM1</t>
  </si>
  <si>
    <t>YGL077C</t>
  </si>
  <si>
    <t>RT15991</t>
  </si>
  <si>
    <t>16119</t>
  </si>
  <si>
    <t>rt7624</t>
  </si>
  <si>
    <t>RT15992</t>
  </si>
  <si>
    <t>16120</t>
  </si>
  <si>
    <t>rt7626</t>
  </si>
  <si>
    <t>RT15994</t>
  </si>
  <si>
    <t>16122</t>
  </si>
  <si>
    <t>rt7643</t>
  </si>
  <si>
    <t>RT16011</t>
  </si>
  <si>
    <t>16139</t>
  </si>
  <si>
    <t>LYS4</t>
  </si>
  <si>
    <t>YDR234W</t>
  </si>
  <si>
    <t>RT16016</t>
  </si>
  <si>
    <t>16144</t>
  </si>
  <si>
    <t>rt7651</t>
  </si>
  <si>
    <t>YLR043C</t>
  </si>
  <si>
    <t>RT16019</t>
  </si>
  <si>
    <t>16147</t>
  </si>
  <si>
    <t>rt7662</t>
  </si>
  <si>
    <t>ALE1</t>
  </si>
  <si>
    <t>YOR175C</t>
  </si>
  <si>
    <t>RT16030</t>
  </si>
  <si>
    <t>16158</t>
  </si>
  <si>
    <t>CAT5</t>
  </si>
  <si>
    <t>YOR125C</t>
  </si>
  <si>
    <t>RT16037</t>
  </si>
  <si>
    <t>16165</t>
  </si>
  <si>
    <t>HPA2</t>
  </si>
  <si>
    <t>YPR193C</t>
  </si>
  <si>
    <t>RT16046</t>
  </si>
  <si>
    <t>16174</t>
  </si>
  <si>
    <t>rt7680</t>
  </si>
  <si>
    <t>TES1</t>
  </si>
  <si>
    <t>YJR019C</t>
  </si>
  <si>
    <t>RT16048</t>
  </si>
  <si>
    <t>16176</t>
  </si>
  <si>
    <t>rt7697</t>
  </si>
  <si>
    <t>BNA3,ALT2</t>
  </si>
  <si>
    <t>YJL060W,YDR111C</t>
  </si>
  <si>
    <t>RT16065</t>
  </si>
  <si>
    <t>16193</t>
  </si>
  <si>
    <t>rt7720</t>
  </si>
  <si>
    <t>PUS4</t>
  </si>
  <si>
    <t>YNL292W</t>
  </si>
  <si>
    <t>RT16088</t>
  </si>
  <si>
    <t>16216</t>
  </si>
  <si>
    <t>RT16094</t>
  </si>
  <si>
    <t>16222</t>
  </si>
  <si>
    <t>RT16128</t>
  </si>
  <si>
    <t>16256</t>
  </si>
  <si>
    <t>FAA5_rt</t>
  </si>
  <si>
    <t>RT16129</t>
  </si>
  <si>
    <t>16257</t>
  </si>
  <si>
    <t>rt7776</t>
  </si>
  <si>
    <t>LSC1</t>
  </si>
  <si>
    <t>RT16144</t>
  </si>
  <si>
    <t>16272</t>
  </si>
  <si>
    <t>ANT1</t>
  </si>
  <si>
    <t>YPR128C</t>
  </si>
  <si>
    <t>RT16145</t>
  </si>
  <si>
    <t>16273</t>
  </si>
  <si>
    <t>CAR1</t>
  </si>
  <si>
    <t>YPL111W</t>
  </si>
  <si>
    <t>RT16181</t>
  </si>
  <si>
    <t>16309</t>
  </si>
  <si>
    <t>rt7814</t>
  </si>
  <si>
    <t>RT16182</t>
  </si>
  <si>
    <t>16310</t>
  </si>
  <si>
    <t>rt7817</t>
  </si>
  <si>
    <t>STL5_rt</t>
  </si>
  <si>
    <t>RT16185</t>
  </si>
  <si>
    <t>16313</t>
  </si>
  <si>
    <t>AVT1</t>
  </si>
  <si>
    <t>YJR001W</t>
  </si>
  <si>
    <t>RT16187</t>
  </si>
  <si>
    <t>16315</t>
  </si>
  <si>
    <t>APT1</t>
  </si>
  <si>
    <t>YML022W</t>
  </si>
  <si>
    <t>RT16193</t>
  </si>
  <si>
    <t>16321</t>
  </si>
  <si>
    <t>ARG1</t>
  </si>
  <si>
    <t>YOL058W</t>
  </si>
  <si>
    <t>RT16196</t>
  </si>
  <si>
    <t>16324</t>
  </si>
  <si>
    <t>COQ6</t>
  </si>
  <si>
    <t>YGR255C</t>
  </si>
  <si>
    <t>RT16197</t>
  </si>
  <si>
    <t>16325</t>
  </si>
  <si>
    <t>IDI1</t>
  </si>
  <si>
    <t>YPL117C</t>
  </si>
  <si>
    <t>RT16203</t>
  </si>
  <si>
    <t>16331</t>
  </si>
  <si>
    <t>TUM1</t>
  </si>
  <si>
    <t>YOR251C</t>
  </si>
  <si>
    <t>RT16206</t>
  </si>
  <si>
    <t>16334</t>
  </si>
  <si>
    <t>ARG7</t>
  </si>
  <si>
    <t>YMR062C</t>
  </si>
  <si>
    <t>RT16208</t>
  </si>
  <si>
    <t>16336</t>
  </si>
  <si>
    <t>THI6</t>
  </si>
  <si>
    <t>YPL214C</t>
  </si>
  <si>
    <t>RT16213</t>
  </si>
  <si>
    <t>16341</t>
  </si>
  <si>
    <t>TYR1</t>
  </si>
  <si>
    <t>YBR166C</t>
  </si>
  <si>
    <t>RT16225</t>
  </si>
  <si>
    <t>16353</t>
  </si>
  <si>
    <t>rt7872</t>
  </si>
  <si>
    <t>SIR2</t>
  </si>
  <si>
    <t>YDL042C</t>
  </si>
  <si>
    <t>RT16240</t>
  </si>
  <si>
    <t>16368</t>
  </si>
  <si>
    <t>TSC13</t>
  </si>
  <si>
    <t>YDL015C</t>
  </si>
  <si>
    <t>RT16241</t>
  </si>
  <si>
    <t>16369</t>
  </si>
  <si>
    <t>AAD14</t>
  </si>
  <si>
    <t>YNL331C</t>
  </si>
  <si>
    <t>RT16245</t>
  </si>
  <si>
    <t>16373</t>
  </si>
  <si>
    <t>rt7896</t>
  </si>
  <si>
    <t>RPE1</t>
  </si>
  <si>
    <t>YJL121C</t>
  </si>
  <si>
    <t>RT16264</t>
  </si>
  <si>
    <t>16392</t>
  </si>
  <si>
    <t>ARG2</t>
  </si>
  <si>
    <t>YJL071W</t>
  </si>
  <si>
    <t>RT16267</t>
  </si>
  <si>
    <t>16395</t>
  </si>
  <si>
    <t>PRO2</t>
  </si>
  <si>
    <t>YOR323C</t>
  </si>
  <si>
    <t>RT16273</t>
  </si>
  <si>
    <t>16401</t>
  </si>
  <si>
    <t>YPK9</t>
  </si>
  <si>
    <t>YOR291W</t>
  </si>
  <si>
    <t>RT16275</t>
  </si>
  <si>
    <t>16403</t>
  </si>
  <si>
    <t>PNP1</t>
  </si>
  <si>
    <t>YLR209C</t>
  </si>
  <si>
    <t>RT16276</t>
  </si>
  <si>
    <t>16404</t>
  </si>
  <si>
    <t>rt7912</t>
  </si>
  <si>
    <t>HMT1</t>
  </si>
  <si>
    <t>RT16280</t>
  </si>
  <si>
    <t>16408</t>
  </si>
  <si>
    <t>rt7913</t>
  </si>
  <si>
    <t>SDH1</t>
  </si>
  <si>
    <t>YKL148C,YJL045W</t>
  </si>
  <si>
    <t>RT16281</t>
  </si>
  <si>
    <t>16409</t>
  </si>
  <si>
    <t>HACDx_rt</t>
  </si>
  <si>
    <t>RT16284</t>
  </si>
  <si>
    <t>16412</t>
  </si>
  <si>
    <t>rt7917</t>
  </si>
  <si>
    <t>RMT2</t>
  </si>
  <si>
    <t>YDR465C</t>
  </si>
  <si>
    <t>RT16285</t>
  </si>
  <si>
    <t>16413</t>
  </si>
  <si>
    <t>CDD1</t>
  </si>
  <si>
    <t>YLR245C</t>
  </si>
  <si>
    <t>RT16287</t>
  </si>
  <si>
    <t>16415</t>
  </si>
  <si>
    <t>rt7922</t>
  </si>
  <si>
    <t>DNM1</t>
  </si>
  <si>
    <t>YLL001W</t>
  </si>
  <si>
    <t>RT16290</t>
  </si>
  <si>
    <t>16418</t>
  </si>
  <si>
    <t>rt7955</t>
  </si>
  <si>
    <t>HFD1</t>
  </si>
  <si>
    <t>YMR110C</t>
  </si>
  <si>
    <t>RT16323</t>
  </si>
  <si>
    <t>16451</t>
  </si>
  <si>
    <t>ADI1</t>
  </si>
  <si>
    <t>YMR009W</t>
  </si>
  <si>
    <t>RT16330</t>
  </si>
  <si>
    <t>16458</t>
  </si>
  <si>
    <t>rt7991</t>
  </si>
  <si>
    <t>ATP1</t>
  </si>
  <si>
    <t>YBL099W</t>
  </si>
  <si>
    <t>RT16359</t>
  </si>
  <si>
    <t>16487</t>
  </si>
  <si>
    <t>rt8001</t>
  </si>
  <si>
    <t>INM2</t>
  </si>
  <si>
    <t>YDR287W</t>
  </si>
  <si>
    <t>RT16369</t>
  </si>
  <si>
    <t>16497</t>
  </si>
  <si>
    <t>rt8029</t>
  </si>
  <si>
    <t>VMA10</t>
  </si>
  <si>
    <t>YHR039C-A</t>
  </si>
  <si>
    <t>RT16397</t>
  </si>
  <si>
    <t>16525</t>
  </si>
  <si>
    <t>BPL1</t>
  </si>
  <si>
    <t>YDL141W</t>
  </si>
  <si>
    <t>RT16404</t>
  </si>
  <si>
    <t>16532</t>
  </si>
  <si>
    <t>CRD1</t>
  </si>
  <si>
    <t>YDL142C</t>
  </si>
  <si>
    <t>RT16415</t>
  </si>
  <si>
    <t>16543</t>
  </si>
  <si>
    <t>rt8055</t>
  </si>
  <si>
    <t>PUS1</t>
  </si>
  <si>
    <t>YPL212C</t>
  </si>
  <si>
    <t>RT16423</t>
  </si>
  <si>
    <t>16551</t>
  </si>
  <si>
    <t>rt8084</t>
  </si>
  <si>
    <t>SOR2,SOR1</t>
  </si>
  <si>
    <t>YDL246C,YJR159W</t>
  </si>
  <si>
    <t>RT16452</t>
  </si>
  <si>
    <t>16580</t>
  </si>
  <si>
    <t>SUR1</t>
  </si>
  <si>
    <t>YPL057C</t>
  </si>
  <si>
    <t>RT16453</t>
  </si>
  <si>
    <t>16581</t>
  </si>
  <si>
    <t>DGA1</t>
  </si>
  <si>
    <t>YOR245C</t>
  </si>
  <si>
    <t>RT16460</t>
  </si>
  <si>
    <t>16588</t>
  </si>
  <si>
    <t>TAZ1</t>
  </si>
  <si>
    <t>YPR140W</t>
  </si>
  <si>
    <t>RT16474</t>
  </si>
  <si>
    <t>16602</t>
  </si>
  <si>
    <t>URA7</t>
  </si>
  <si>
    <t>YBL039C</t>
  </si>
  <si>
    <t>RT16475</t>
  </si>
  <si>
    <t>16603</t>
  </si>
  <si>
    <t>LRO1</t>
  </si>
  <si>
    <t>YNR008W</t>
  </si>
  <si>
    <t>RT16477</t>
  </si>
  <si>
    <t>16605</t>
  </si>
  <si>
    <t>THI80</t>
  </si>
  <si>
    <t>YOR143C</t>
  </si>
  <si>
    <t>RT16484</t>
  </si>
  <si>
    <t>16612</t>
  </si>
  <si>
    <t>rt8131</t>
  </si>
  <si>
    <t>RT16499</t>
  </si>
  <si>
    <t>16627</t>
  </si>
  <si>
    <t>BTS1</t>
  </si>
  <si>
    <t>YPL069C</t>
  </si>
  <si>
    <t>RT16503</t>
  </si>
  <si>
    <t>16631</t>
  </si>
  <si>
    <t>DPH5</t>
  </si>
  <si>
    <t>YLR172C</t>
  </si>
  <si>
    <t>RT16505</t>
  </si>
  <si>
    <t>16633</t>
  </si>
  <si>
    <t>RT16507</t>
  </si>
  <si>
    <t>16635</t>
  </si>
  <si>
    <t>YSA1</t>
  </si>
  <si>
    <t>YBR111C</t>
  </si>
  <si>
    <t>RT16511</t>
  </si>
  <si>
    <t>16639</t>
  </si>
  <si>
    <t>rt8147</t>
  </si>
  <si>
    <t>ECHx_rt</t>
  </si>
  <si>
    <t>RT16515</t>
  </si>
  <si>
    <t>16643</t>
  </si>
  <si>
    <t>rt8149</t>
  </si>
  <si>
    <t>ADH1</t>
  </si>
  <si>
    <t>YOL086C</t>
  </si>
  <si>
    <t>RT16517</t>
  </si>
  <si>
    <t>16645</t>
  </si>
  <si>
    <t>rt8152</t>
  </si>
  <si>
    <t>RT16520</t>
  </si>
  <si>
    <t>16648</t>
  </si>
  <si>
    <t>rt8154</t>
  </si>
  <si>
    <t>YDL144C</t>
  </si>
  <si>
    <t>RT16522</t>
  </si>
  <si>
    <t>16650</t>
  </si>
  <si>
    <t>VAS1</t>
  </si>
  <si>
    <t>YGR094W</t>
  </si>
  <si>
    <t>RT16528</t>
  </si>
  <si>
    <t>16656</t>
  </si>
  <si>
    <t>rt8174</t>
  </si>
  <si>
    <t>RT16542</t>
  </si>
  <si>
    <t>16670</t>
  </si>
  <si>
    <t>rt8181</t>
  </si>
  <si>
    <t>GRX2</t>
  </si>
  <si>
    <t>YDR513W</t>
  </si>
  <si>
    <t>RT16549</t>
  </si>
  <si>
    <t>16677</t>
  </si>
  <si>
    <t>rt8184</t>
  </si>
  <si>
    <t>APA2</t>
  </si>
  <si>
    <t>RT16552</t>
  </si>
  <si>
    <t>16680</t>
  </si>
  <si>
    <t>TRP3</t>
  </si>
  <si>
    <t>YKL211C</t>
  </si>
  <si>
    <t>RT16564</t>
  </si>
  <si>
    <t>16692</t>
  </si>
  <si>
    <t>rt8212</t>
  </si>
  <si>
    <t>NNT1</t>
  </si>
  <si>
    <t>RT16580</t>
  </si>
  <si>
    <t>16708</t>
  </si>
  <si>
    <t>rt8213</t>
  </si>
  <si>
    <t>MPC1</t>
  </si>
  <si>
    <t>YGL080W</t>
  </si>
  <si>
    <t>RT16581</t>
  </si>
  <si>
    <t>16709</t>
  </si>
  <si>
    <t>rt8214</t>
  </si>
  <si>
    <t>NI9M_rt</t>
  </si>
  <si>
    <t>RT16582</t>
  </si>
  <si>
    <t>16710</t>
  </si>
  <si>
    <t>ERG9</t>
  </si>
  <si>
    <t>YHR190W</t>
  </si>
  <si>
    <t>RT16591</t>
  </si>
  <si>
    <t>16719</t>
  </si>
  <si>
    <t>rt8224</t>
  </si>
  <si>
    <t>PRS2</t>
  </si>
  <si>
    <t>YER099C</t>
  </si>
  <si>
    <t>RT16592</t>
  </si>
  <si>
    <t>16720</t>
  </si>
  <si>
    <t>rt8239</t>
  </si>
  <si>
    <t>CYB2</t>
  </si>
  <si>
    <t>RT16607</t>
  </si>
  <si>
    <t>16735</t>
  </si>
  <si>
    <t>MET17</t>
  </si>
  <si>
    <t>YLR303W</t>
  </si>
  <si>
    <t>RT16618</t>
  </si>
  <si>
    <t>16746</t>
  </si>
  <si>
    <t>rt8251</t>
  </si>
  <si>
    <t>FIG4</t>
  </si>
  <si>
    <t>YNL325C</t>
  </si>
  <si>
    <t>RT16619</t>
  </si>
  <si>
    <t>16747</t>
  </si>
  <si>
    <t>YMR099C</t>
  </si>
  <si>
    <t>RT16623</t>
  </si>
  <si>
    <t>16751</t>
  </si>
  <si>
    <t>rt8262</t>
  </si>
  <si>
    <t>PYC2</t>
  </si>
  <si>
    <t>YBR218C</t>
  </si>
  <si>
    <t>RT16630</t>
  </si>
  <si>
    <t>16758</t>
  </si>
  <si>
    <t>rt8267</t>
  </si>
  <si>
    <t>RT16635</t>
  </si>
  <si>
    <t>16763</t>
  </si>
  <si>
    <t>rt8268</t>
  </si>
  <si>
    <t>RT16636</t>
  </si>
  <si>
    <t>16764</t>
  </si>
  <si>
    <t>ERG25</t>
  </si>
  <si>
    <t>YGR060W</t>
  </si>
  <si>
    <t>RT16640</t>
  </si>
  <si>
    <t>16768</t>
  </si>
  <si>
    <t>TYS1</t>
  </si>
  <si>
    <t>YGR185C</t>
  </si>
  <si>
    <t>RT16641</t>
  </si>
  <si>
    <t>16769</t>
  </si>
  <si>
    <t>rt8275</t>
  </si>
  <si>
    <t>DLD2</t>
  </si>
  <si>
    <t>YDL178W</t>
  </si>
  <si>
    <t>RT16643</t>
  </si>
  <si>
    <t>16771</t>
  </si>
  <si>
    <t>rt8287</t>
  </si>
  <si>
    <t>ELO3</t>
  </si>
  <si>
    <t>YLR372W</t>
  </si>
  <si>
    <t>RT16655</t>
  </si>
  <si>
    <t>16783</t>
  </si>
  <si>
    <t>YDR248C</t>
  </si>
  <si>
    <t>RT16659</t>
  </si>
  <si>
    <t>16787</t>
  </si>
  <si>
    <t>RIB3</t>
  </si>
  <si>
    <t>YDR487C</t>
  </si>
  <si>
    <t>RT16666</t>
  </si>
  <si>
    <t>16794</t>
  </si>
  <si>
    <t>URA2</t>
  </si>
  <si>
    <t>YJL130C</t>
  </si>
  <si>
    <t>RT16681</t>
  </si>
  <si>
    <t>16809</t>
  </si>
  <si>
    <t>IFA38</t>
  </si>
  <si>
    <t>YBR159W</t>
  </si>
  <si>
    <t>RT16695</t>
  </si>
  <si>
    <t>16823</t>
  </si>
  <si>
    <t>ARA2</t>
  </si>
  <si>
    <t>YMR041C</t>
  </si>
  <si>
    <t>RT16713</t>
  </si>
  <si>
    <t>16841</t>
  </si>
  <si>
    <t>rt8348</t>
  </si>
  <si>
    <t>RT16716</t>
  </si>
  <si>
    <t>16844</t>
  </si>
  <si>
    <t>rt8349</t>
  </si>
  <si>
    <t>RT16717</t>
  </si>
  <si>
    <t>16845</t>
  </si>
  <si>
    <t>rt8357</t>
  </si>
  <si>
    <t>YHR112C</t>
  </si>
  <si>
    <t>RT16725</t>
  </si>
  <si>
    <t>16853</t>
  </si>
  <si>
    <t>AAH1</t>
  </si>
  <si>
    <t>YNL141W</t>
  </si>
  <si>
    <t>RT16732</t>
  </si>
  <si>
    <t>16860</t>
  </si>
  <si>
    <t>rt8370</t>
  </si>
  <si>
    <t>RT16738</t>
  </si>
  <si>
    <t>16866</t>
  </si>
  <si>
    <t>rt8374</t>
  </si>
  <si>
    <t>RT16742</t>
  </si>
  <si>
    <t>16870</t>
  </si>
  <si>
    <t>YHM2</t>
  </si>
  <si>
    <t>YMR241W</t>
  </si>
  <si>
    <t>RT16746</t>
  </si>
  <si>
    <t>16874</t>
  </si>
  <si>
    <t>RT16758</t>
  </si>
  <si>
    <t>16886</t>
  </si>
  <si>
    <t>NCR1</t>
  </si>
  <si>
    <t>YPL006W</t>
  </si>
  <si>
    <t>RT16761</t>
  </si>
  <si>
    <t>16889</t>
  </si>
  <si>
    <t>rt8407</t>
  </si>
  <si>
    <t>ARH1</t>
  </si>
  <si>
    <t>YDR376W</t>
  </si>
  <si>
    <t>RT16775</t>
  </si>
  <si>
    <t>16903</t>
  </si>
  <si>
    <t>rt8421</t>
  </si>
  <si>
    <t>MCD4</t>
  </si>
  <si>
    <t>YKL165C</t>
  </si>
  <si>
    <t>RT16789</t>
  </si>
  <si>
    <t>16917</t>
  </si>
  <si>
    <t>AGC1</t>
  </si>
  <si>
    <t>YPR021C</t>
  </si>
  <si>
    <t>RT16799</t>
  </si>
  <si>
    <t>16927</t>
  </si>
  <si>
    <t>rt8446</t>
  </si>
  <si>
    <t>RT16814</t>
  </si>
  <si>
    <t>16942</t>
  </si>
  <si>
    <t>LYS9</t>
  </si>
  <si>
    <t>YNR050C</t>
  </si>
  <si>
    <t>RT16833</t>
  </si>
  <si>
    <t>16961</t>
  </si>
  <si>
    <t>RT16836</t>
  </si>
  <si>
    <t>16964</t>
  </si>
  <si>
    <t>RIB7</t>
  </si>
  <si>
    <t>YBR153W</t>
  </si>
  <si>
    <t>RT16837</t>
  </si>
  <si>
    <t>16965</t>
  </si>
  <si>
    <t>XKS1</t>
  </si>
  <si>
    <t>YGR194C</t>
  </si>
  <si>
    <t>RT16850</t>
  </si>
  <si>
    <t>16978</t>
  </si>
  <si>
    <t>rtm036</t>
  </si>
  <si>
    <t>NU5M_1_rt</t>
  </si>
  <si>
    <t>rtm043</t>
  </si>
  <si>
    <t>NU5M_2_rt</t>
  </si>
  <si>
    <t>rtm049</t>
  </si>
  <si>
    <t>NU5M_3_rt</t>
  </si>
  <si>
    <t>rtm070</t>
  </si>
  <si>
    <t>NU4M_rt</t>
  </si>
  <si>
    <t>rtm127</t>
  </si>
  <si>
    <t>NU6M_rt</t>
  </si>
  <si>
    <t>rtm133</t>
  </si>
  <si>
    <t>ATP6</t>
  </si>
  <si>
    <t>Q0085</t>
  </si>
  <si>
    <t>rtm142</t>
  </si>
  <si>
    <t>NU2M_rt</t>
  </si>
  <si>
    <t>rtm143</t>
  </si>
  <si>
    <t>NU3M_rt</t>
  </si>
  <si>
    <t>rtm182</t>
  </si>
  <si>
    <t>COB2_rt</t>
  </si>
  <si>
    <t>rtm185</t>
  </si>
  <si>
    <t>COB3_rt</t>
  </si>
  <si>
    <t>rtm194</t>
  </si>
  <si>
    <t>COX3_2_rt</t>
  </si>
  <si>
    <t>rtm199</t>
  </si>
  <si>
    <t>COX3</t>
  </si>
  <si>
    <t>Q0275</t>
  </si>
  <si>
    <t>rtm235</t>
  </si>
  <si>
    <t>NU1M_1_rt</t>
  </si>
  <si>
    <t>rtm237</t>
  </si>
  <si>
    <t>NU1M_2_rt</t>
  </si>
  <si>
    <t>rtm249</t>
  </si>
  <si>
    <t>COX2</t>
  </si>
  <si>
    <t>Q0250</t>
  </si>
  <si>
    <t>rtm270</t>
  </si>
  <si>
    <t>ATP8</t>
  </si>
  <si>
    <t>Q0080</t>
  </si>
  <si>
    <t>rtm274</t>
  </si>
  <si>
    <t>COX1</t>
  </si>
  <si>
    <t>Q0045</t>
  </si>
  <si>
    <t>rtm278</t>
  </si>
  <si>
    <t>COX1_2_rt</t>
  </si>
  <si>
    <t>rtm331</t>
  </si>
  <si>
    <t>NULM_rt</t>
  </si>
  <si>
    <t>rtm341</t>
  </si>
  <si>
    <t>COB</t>
  </si>
  <si>
    <t>Q0105</t>
  </si>
  <si>
    <t>rtm356</t>
  </si>
  <si>
    <t>OLI1</t>
  </si>
  <si>
    <t>Q0130</t>
  </si>
  <si>
    <t>Convert the following reaction equations to create iRhtoC (C-limitation)</t>
  </si>
  <si>
    <t>0.1694 pmtcoa_c + 0.112806 stcoa_c + 0.207129 odecoa_c + 0.355664 linocoa_c + 0.087612 linolncoa_c + 0.01875 docoscoa_c + 0.048639 ttccoa_c &lt;=&gt; acylcoa_c</t>
  </si>
  <si>
    <t>0.1694 pmtcoa_l + 0.112806 stcoa_l + 0.207129 odecoa_l + 0.355664 linocoa_l + 0.087612 linolncoa_l + 0.01875 docoscoa_l + 0.048639 ttccoa_l &lt;=&gt; acylcoa_l</t>
  </si>
  <si>
    <t>0.1694 pmtcoa_m + 0.112806 stcoa_m + 0.207129 odecoa_m + 0.355664 linocoa_m + 0.087612 linolncoa_m + 0.01875 docoscoa_m + 0.048639 ttccoa_m &lt;=&gt; acylcoa_m</t>
  </si>
  <si>
    <t>0.1694 pmtcoa_r + 0.112806 stcoa_r + 0.207129 odecoa_r + 0.355664 linocoa_r + 0.087612 linolncoa_r + 0.01875 docoscoa_r + 0.048639 ttccoa_r &lt;=&gt; acylcoa_r</t>
  </si>
  <si>
    <t>0.1694 pmtcoa_rm + 0.112806 stcoa_rm + 0.207129 odecoa_rm + 0.355664 linocoa_rm + 0.087612 linolncoa_rm + 0.01875 docoscoa_rm + 0.048639 ttccoa_rm &lt;=&gt; acylcoa_rm</t>
  </si>
  <si>
    <t>0.1694 pmtcoa_x + 0.112806 stcoa_x + 0.207129 odecoa_x + 0.355664 linocoa_x + 0.087612 linolncoa_x + 0.01875 docoscoa_x + 0.048639 ttccoa_x &lt;=&gt; acylcoa_x</t>
  </si>
  <si>
    <t>0.1694 hdca_mm + 0.112806 ocdca_mm + 0.207129 ocdcea_mm + 0.355664 linoea_mm + 0.087612 linolen_mm + 0.01875 docosa_mm + 0.048639 ttcosa_mm &lt;=&gt; falpd_mm</t>
  </si>
  <si>
    <t>0.1694 hdca_m + 0.112806 ocdca_m + 0.207129 ocdcea_m + 0.355664 linoea_m + 0.087612 linolen_m + 0.01875 docosa_m + 0.048639 ttcosa_m &lt;=&gt; falpd_m</t>
  </si>
  <si>
    <t>0.1694 hdca_rm + 0.112806 ocdca_rm + 0.207129 ocdcea_rm + 0.355664 linoea_rm + 0.087612 linolen_rm + 0.01875 docosa_rm + 0.048639 ttcosa_rm &lt;=&gt; falpd_rm</t>
  </si>
  <si>
    <t>0.1694 hdca_en + 0.112806 ocdca_en + 0.207129 ocdcea_en + 0.355664 linoea_en + 0.087612 linolen_en + 0.01875 docosa_en + 0.048639 ttcosa_en &lt;=&gt; falpd_en</t>
  </si>
  <si>
    <t>Convert the following reaction equations to create iRhtoN (N-limitation)</t>
  </si>
  <si>
    <t>0.162602 pmtcoa_c + 0.138151 stcoa_c + 0.422278 odecoa_c + 0.169042 linocoa_c + 0.061304 linolncoa_c + 0.017295 docoscoa_c + 0.029328 ttccoa_c &lt;=&gt; acylcoa_c</t>
  </si>
  <si>
    <t>0.162602 pmtcoa_l + 0.138151 stcoa_l + 0.422278 odecoa_l + 0.169042 linocoa_l + 0.061304 linolncoa_l + 0.017295 docoscoa_l + 0.029328 ttccoa_l &lt;=&gt; acylcoa_l</t>
  </si>
  <si>
    <t>0.162602 pmtcoa_m + 0.138151 stcoa_m + 0.422278 odecoa_m + 0.169042 linocoa_m + 0.061304 linolncoa_m + 0.017295 docoscoa_m + 0.029328 ttccoa_m &lt;=&gt; acylcoa_m</t>
  </si>
  <si>
    <t>0.162602 pmtcoa_r + 0.138151 stcoa_r + 0.422278 odecoa_r + 0.169042 linocoa_r + 0.061304 linolncoa_r + 0.017295 docoscoa_r + 0.029328 ttccoa_r &lt;=&gt; acylcoa_r</t>
  </si>
  <si>
    <t>0.162602 pmtcoa_rm + 0.138151 stcoa_rm + 0.422278 odecoa_rm + 0.169042 linocoa_rm + 0.061304 linolncoa_rm + 0.017295 docoscoa_rm + 0.029328 ttccoa_rm &lt;=&gt; acylcoa_rm</t>
  </si>
  <si>
    <t>0.162602 pmtcoa_x + 0.138151 stcoa_x + 0.422278 odecoa_x + 0.169042 linocoa_x + 0.061304 linolncoa_x + 0.017295 docoscoa_x + 0.029328 ttccoa_x &lt;=&gt; acylcoa_x</t>
  </si>
  <si>
    <t>0.162602 hdca_mm + 0.138151 ocdca_mm + 0.422278 ocdcea_mm + 0.169042 linoea_mm + 0.061304 linolen_mm + 0.017295 docosa_mm + 0.029328 ttcosa_mm &lt;=&gt; falpd_mm</t>
  </si>
  <si>
    <t>0.162602 hdca_m + 0.138151 ocdca_m + 0.422278 ocdcea_m + 0.169042 linoea_m + 0.061304 linolen_m + 0.017295 docosa_m + 0.029328 ttcosa_m &lt;=&gt; falpd_m</t>
  </si>
  <si>
    <t>0.162602 hdca_rm + 0.138151 ocdca_rm + 0.422278 ocdcea_rm + 0.169042 linoea_rm + 0.061304 linolen_rm + 0.017295 docosa_rm + 0.029328 ttcosa_rm &lt;=&gt; falpd_rm</t>
  </si>
  <si>
    <t>0.162602 hdca_en + 0.138151 ocdca_en + 0.422278 ocdcea_en + 0.169042 linoea_en + 0.061304 linolen_en + 0.017295 docosa_en + 0.029328 ttcosa_en &lt;=&gt; falpd_en</t>
  </si>
  <si>
    <t>Biomass_Rt_Nlim</t>
  </si>
  <si>
    <t>0.383831 13BDglucan_c + 0.101008 16BDglucan_en + 0.005944 G00006_c + 0.273839 alatrna_c + 0.0001 amet_c + 0.10819 argtrna_c + 0.130052 asntrna_c + 0.130052 asptrna_c + 278.152901 atp_c + 0.0001 btn_c + 0.001286 ca2_c + 0.009075 chtn_c + 0.0001 coa_c + 0.049137 ctp_c + 0.000114 cu2_c + 0.003924 cystrna_c + 0.021281 datp_c + 0.033215 dctp_c + 0.033215 dgtp_c + 0.000313 docosa_c + 0.021281 dttp_c + 0.791366 epist_c + 0.0001 fad_c + 0.000664 fe2_c + 0.216941 glntrna_c + 0.216941 glutrna_c + 0.249174 glytrna_c + 0.00652 gpianchorSC_r + 0.043054 gtp_c + 278.1513 h2o_c + 0.003776 hdca_c + 0.0001 hemeA_c + 0.054095 histrna_c + 0.165088 iletrna_c + 0.022536 ipc_g + 0.60365 k_c + 0.224508 leutrna_c + 0.004771 linoea_c + 0.001887 linolen_c + 0.184147 lystrna_c + 0.031953 mettrna_c + 0.063607 mg2_c + 9.4e-05 mn2_c + 0.0001 nad_c + 0.0001 nadp_c + 0.003208 ocdca_c + 0.009807 ocdcea_c + 0.018322 oglycanSC_g + 0.006587 pail_c + 0.012365 pc_c + 0.002987 pe_c + 0.105387 phetrna_c + 0.11828 protrna_c + 0.001601 ps_c + 0.0001 pydx5p_c + 0.0001 ribflv_c + 0.149392 sertrna_c + 0.031223 so4_c + 0.0001 spmd_c + 0.097909 tag_c + 0.0001 thf_c + 0.0001 thmpp_c + 0.156119 thrtrna_c + 0.018219 trptrna_c + 0.001249 ttcosa_c + 0.054936 tyrtrna_c + 0.025757 utp_c + 0.205449 valtrna_c + 0.001576 zn2_c --&gt; 278.1513 adp_c + 278.1513 h_c + 278.045645 pi_c + 0.25509 ppi_c + 0.273839 trnaala_c + 0.10819 trnaarg_c + 0.130052 trnaasn_c + 0.130052 trnaasp_c + 0.003924 trnacys_c + 0.216941 trnagln_c + 0.216941 trnaglu_c + 0.249174 trnagly_c + 0.054095 trnahis_c + 0.165088 trnaile_c + 0.224508 trnaleu_c + 0.184147 trnalys_c + 0.031953 trnamet_c + 0.105387 trnaphe_c + 0.11828 trnapro_c + 0.149392 trnaser_c + 0.156119 trnathr_c + 0.018219 trnatrp_c + 0.054936 trnatyr_c + 0.205449 trnaval_c</t>
  </si>
  <si>
    <t>Note</t>
  </si>
  <si>
    <t>Biomass equation IDs are different between 2 versions of the model. (Biomass_Rt_Clim vs. Biomass_Rt_Nlim)</t>
  </si>
  <si>
    <t>References</t>
  </si>
  <si>
    <t>Coradetti et. al., 2018</t>
  </si>
  <si>
    <t>Functional genomics of lipid metabolism in the oleaginous yeast Rhodosporidium toruloides</t>
  </si>
  <si>
    <t>Huntemann et. al. 2016</t>
  </si>
  <si>
    <t>The standard operating procedure of the DOE-JGI Metagenome Annotation Pipeline (MAP v.4)</t>
  </si>
  <si>
    <t>Brettin et. al., 2015</t>
  </si>
  <si>
    <t>RASTtk: A modular and extensible implementation of the RAST algorithm for building custom annotation pipelines and annotating batches of genomes</t>
  </si>
  <si>
    <t>Arkin et. al., 2018</t>
  </si>
  <si>
    <t>KBase: The United States Department of Energy Systems Biology Knowledgebase</t>
  </si>
  <si>
    <t>Format ‘rt’ + gene_id taken from the chromosomal genome (Coradetti et. al., 2018) and 'rtm' + gene_id taken from mitochondrial genome annotation</t>
  </si>
  <si>
    <t>acetyl-CoA synthetase</t>
  </si>
  <si>
    <t>AKG transporter, mitochondrial</t>
  </si>
  <si>
    <t>DOCOSAt_c_e</t>
  </si>
  <si>
    <t>Docosanoate transport</t>
  </si>
  <si>
    <t>docosa_c &lt;=&gt; docosa_e</t>
  </si>
  <si>
    <t>DOCOSAt_c_l</t>
  </si>
  <si>
    <t>docosa_c &lt;=&gt; docosa_l</t>
  </si>
  <si>
    <t>EX_docosa_e</t>
  </si>
  <si>
    <t>Docosanoate exchange</t>
  </si>
  <si>
    <t xml:space="preserve">docosa_e --&gt; </t>
  </si>
  <si>
    <t>EX_ttcosa_e</t>
  </si>
  <si>
    <t>Tetracosanoate exchange</t>
  </si>
  <si>
    <t xml:space="preserve">ttcosa_e --&gt; </t>
  </si>
  <si>
    <t>FALPDt_c_en</t>
  </si>
  <si>
    <t>Fatty acid (from lipid) transport</t>
  </si>
  <si>
    <t>falpd_c &lt;=&gt; falpd_en</t>
  </si>
  <si>
    <t>FALPDt_c_l</t>
  </si>
  <si>
    <t>falpd_c &lt;=&gt; falpd_l</t>
  </si>
  <si>
    <t>FALPDt_c_m</t>
  </si>
  <si>
    <t>falpd_c &lt;=&gt; falpd_m</t>
  </si>
  <si>
    <t>FALPDt_c_mm</t>
  </si>
  <si>
    <t>falpd_c &lt;=&gt; falpd_mm</t>
  </si>
  <si>
    <t>FALPDt_c_rm</t>
  </si>
  <si>
    <t>falpd_c &lt;=&gt; falpd_rm</t>
  </si>
  <si>
    <t>NAD nucleosidase</t>
  </si>
  <si>
    <t>TAGt_c_m</t>
  </si>
  <si>
    <t>tag_c &lt;=&gt; tag_m</t>
  </si>
  <si>
    <t>TTCOSAt_c_e</t>
  </si>
  <si>
    <t>Tetracosanoate transport</t>
  </si>
  <si>
    <t>ttcosa_c &lt;=&gt; ttcosa_e</t>
  </si>
  <si>
    <t>TTCOSAt_c_l</t>
  </si>
  <si>
    <t>ttcosa_c &lt;=&gt; ttcosa_l</t>
  </si>
  <si>
    <t>valine transaminase</t>
  </si>
  <si>
    <t>compFALPD_c</t>
  </si>
  <si>
    <t>0.01875 docosa_c + 0.1694 hdca_c + 0.355664 linoea_c + 0.087612 linolen_c + 0.112806 ocdca_c + 0.207129 ocdcea_c + 0.048639 ttcosa_c &lt;=&gt; falpd_c</t>
  </si>
  <si>
    <t>docosa_e</t>
  </si>
  <si>
    <t>falpd_c</t>
  </si>
  <si>
    <t>ttcosa_e</t>
  </si>
  <si>
    <t>0.1694 hdca_c + 0.112806 ocdca_c + 0.207129 ocdcea_c + 0.355664 linoea_c + 0.087612 linolen_c + 0.01875 docosa_c + 0.048639 ttcosa_c &lt;=&gt; falpd_c</t>
  </si>
  <si>
    <t>0.162602 hdca_c + 0.138151 ocdca_c + 0.422278 ocdcea_c + 0.169042 linoea_c + 0.061304 linolen_c + 0.017295 docosa_c + 0.029328 ttcosa_c &lt;=&gt; falpd_c</t>
  </si>
  <si>
    <t>KOG:F</t>
  </si>
  <si>
    <t>KOG:G</t>
  </si>
  <si>
    <t>KOG:V</t>
  </si>
  <si>
    <t>KOG:F | sc_bidirectional_blast:sc_isozymes</t>
  </si>
  <si>
    <t>KOG:Unassigned</t>
  </si>
  <si>
    <t>KOG:O</t>
  </si>
  <si>
    <t>KOG:C</t>
  </si>
  <si>
    <t>KOG:M | sc_bidirectional_blast:sc_isozymes</t>
  </si>
  <si>
    <t>KOG:H</t>
  </si>
  <si>
    <t>notes:B15 | KOG:Unassigned</t>
  </si>
  <si>
    <t>KOG:F,R</t>
  </si>
  <si>
    <t>ncbi_blast:Thioesterase/thiol ester dehydrase-isomerase | KOG:I</t>
  </si>
  <si>
    <t>KOG:Unassigned | sc_bidirectional_blast:lower_evalue_hit</t>
  </si>
  <si>
    <t>KOG:R | sc_bidirectional_blast:sc_isozymes</t>
  </si>
  <si>
    <t>KOG:M | sc_bidirectional_blast:lower_evalue_hit</t>
  </si>
  <si>
    <t>KOG:D,P</t>
  </si>
  <si>
    <t>KOG:E</t>
  </si>
  <si>
    <t>KOG:J</t>
  </si>
  <si>
    <t>KOG:R</t>
  </si>
  <si>
    <t>KOG:G | sc_bidirectional_blast:sc_isozymes</t>
  </si>
  <si>
    <t>ncbi_blast:confirm, phytoene dehydrogenase/desaturase | PubMed:29587755,27346167 | notes:from R. toruloides NP 11 annotation, unknown end product. Based on Kot et. al. 2018 (PubMed | KOG:H</t>
  </si>
  <si>
    <t>notes:from R. toruloides NP 11 annotation, assume to be monooxygenase since there is a gap between carotene and zeaxanthin | ncbi_blast:confirm, carotenoid oxygenase / carotenoid cleavage dioxygenase (RPE65) | KOG:Q</t>
  </si>
  <si>
    <t>ncbi_blast:confirm, phytoene synthase, has cyclase domain (dual function) | PubMed:24175570,25627014 | notes:from R. toruloides NP 11 annotation, assume redox cofactor to be FAD/FADH2 based on two studies (PubMed | KOG:Unassigned</t>
  </si>
  <si>
    <t>KOG:C,R</t>
  </si>
  <si>
    <t>KOG:T | sc_bidirectional_blast:lower_evalue_hit</t>
  </si>
  <si>
    <t>KOG:T,Z</t>
  </si>
  <si>
    <t>ncbi_blast:ACC | notes:found via manual blast of Rhoto NP11 in NCBI to IFO0880 in JGI portal | KOG:I | sc_bidirectional_blast:sc_isozymes</t>
  </si>
  <si>
    <t>KOG:R | sc_bidirectional_blast:lower_evalue_hit</t>
  </si>
  <si>
    <t>PMID:7007046,16950653,15353567 | interpro:IPR003965 | KOG:Unassigned</t>
  </si>
  <si>
    <t>KOG:I,T</t>
  </si>
  <si>
    <t>KOG:I</t>
  </si>
  <si>
    <t>notes:20 kDa | KOG:C</t>
  </si>
  <si>
    <t>KOG:P</t>
  </si>
  <si>
    <t>KOG:T,U</t>
  </si>
  <si>
    <t>KOG:U</t>
  </si>
  <si>
    <t>ncbi_blast: MaoC region, dehydratase | KOG:Unassigned | sc_bidirectional_blast:sc_isozymes</t>
  </si>
  <si>
    <t>KOG:O | sc_bidirectional_blast:sc_isozymes</t>
  </si>
  <si>
    <t>notes:ESSS su | KOG:Unassigned</t>
  </si>
  <si>
    <t>possible isozyme:rt5356 | ncbi_blast:C-3 sterol dehydrogenase, confirm with NP11 and sgd, in model | KOG:E,I</t>
  </si>
  <si>
    <t>ncbi_blast:PFK-domain, hypo | KOG:G | sgd:PFK3 of s. cerevisiae is trehalose 6P synthase</t>
  </si>
  <si>
    <t>ncbi_blast:PFK | KOG:G</t>
  </si>
  <si>
    <t>ncbi_blast:3-ketoacyl-CoA thiolase, mitochondrial | KOG:I</t>
  </si>
  <si>
    <t>KOG:M,O</t>
  </si>
  <si>
    <t>KOG:F | sc_bidirectional_blast:lower_evalue_hit</t>
  </si>
  <si>
    <t>ncbi_blast:Acyl-CoA dehydrogenase, has cytB5 domain | KOG:I | sc_bidirectional_blast:lower_evalue_hit</t>
  </si>
  <si>
    <t>KOG:M</t>
  </si>
  <si>
    <t>KOG:E,G | sc_bidirectional_blast:lower_evalue_hit</t>
  </si>
  <si>
    <t>KOG:I,U</t>
  </si>
  <si>
    <t>KOG:T</t>
  </si>
  <si>
    <t>KOG:G | sc_bidirectional_blast:lower_evalue_hit</t>
  </si>
  <si>
    <t>KOG:M,U</t>
  </si>
  <si>
    <t>KOG:F,Q</t>
  </si>
  <si>
    <t>KOG:I | sc_bidirectional_blast:lower_evalue_hit</t>
  </si>
  <si>
    <t>ncbi_blast:peroxisomal 3-ketoacyl-CoA thiolase | KOG:I</t>
  </si>
  <si>
    <t>notes:(subunit g) | KOG:C</t>
  </si>
  <si>
    <t>KOG:E | sc_bidirectional_blast:sc_isozymes</t>
  </si>
  <si>
    <t>KOG:C | sc_bidirectional_blast:lower_evalue_hit</t>
  </si>
  <si>
    <t>KOG:Q</t>
  </si>
  <si>
    <t>notes:su 4 | KOG:C</t>
  </si>
  <si>
    <t>KOG:I,Q</t>
  </si>
  <si>
    <t>notes:V1-C | KOG:C</t>
  </si>
  <si>
    <t>KOG:H,R</t>
  </si>
  <si>
    <t>KOG:E,I</t>
  </si>
  <si>
    <t>KOG:E | sc_bidirectional_blast:lower_evalue_hit</t>
  </si>
  <si>
    <t>KOG:B</t>
  </si>
  <si>
    <t>KOG:C | sc_bidirectional_blast:sc_isozymes</t>
  </si>
  <si>
    <t>notes:V1-E | KOG:C</t>
  </si>
  <si>
    <t>notes:ok, in model already | KOG:I</t>
  </si>
  <si>
    <t>KOG:O,U</t>
  </si>
  <si>
    <t>ncbi_blast:acyl-CoA oxidase 1 | KOG:I | sgd:xm</t>
  </si>
  <si>
    <t>ncbi_blast:highest identity and coverage with QCR1 Rhizoctonia solani AG-3 Rhs1AP (EUC55192.1) | KOG:O</t>
  </si>
  <si>
    <t>KOG:F,Q | sc_bidirectional_blast:lower_evalue_hit</t>
  </si>
  <si>
    <t>ncbi_blast:3O-ACP-R (hypo) | KOG:R</t>
  </si>
  <si>
    <t>notes:V0-c | KOG:C</t>
  </si>
  <si>
    <t>KOG:I,K,T</t>
  </si>
  <si>
    <t>possible isozyme:rt8421 | KOG:G</t>
  </si>
  <si>
    <t>ncbi_blast:FAT1,bifunctional FAT and FACOAL | KOG:I | sgd:very-long-chain,20-26</t>
  </si>
  <si>
    <t>notes:(F0, subunit f) | KOG:Unassigned</t>
  </si>
  <si>
    <t>ncbi_blast:hit FabG region | KOG:R</t>
  </si>
  <si>
    <t>KOG:V | sc_bidirectional_blast:lower_evalue_hit</t>
  </si>
  <si>
    <t>possible isozyme:rt0906 | KOG:G</t>
  </si>
  <si>
    <t>notes:21 kDa | KOG:C</t>
  </si>
  <si>
    <t>ncbi_blast:isovaleryl-CoA dehydrogenase | KOG:E,I</t>
  </si>
  <si>
    <t>KOG:K,O,T | sc_bidirectional_blast:lower_evalue_hit</t>
  </si>
  <si>
    <t>KOG:Q | sc_bidirectional_blast:lower_evalue_hit</t>
  </si>
  <si>
    <t>KOG:S</t>
  </si>
  <si>
    <t>KOG:G,M,O</t>
  </si>
  <si>
    <t>KOG:E,H</t>
  </si>
  <si>
    <t>jgi_blast:is not a best hit of HXK1 | ncbi_blast:hexokinase | KOG:G</t>
  </si>
  <si>
    <t>KOG:I,J,T</t>
  </si>
  <si>
    <t>KOG:Q | sc_bidirectional_blast:sc_isozymes</t>
  </si>
  <si>
    <t>KOG:Z</t>
  </si>
  <si>
    <t>KOG:F,H</t>
  </si>
  <si>
    <t>ncbi_blast:Acyl-CoA dehydrogenase | KOG:R</t>
  </si>
  <si>
    <t>KOG:H | sc_bidirectional_blast:sc_isozymes</t>
  </si>
  <si>
    <t>notes:B14 | KOG:C</t>
  </si>
  <si>
    <t>ncbi_blast:3O-ACP-R (SDR) | KOG:I</t>
  </si>
  <si>
    <t>ncbi_blast:3O-ACP-R (hypo) | KOG:I</t>
  </si>
  <si>
    <t>possible isozyme:rt3787 | KOG:Unassigned</t>
  </si>
  <si>
    <t>notes:from R. toruloides NP 11 annotation | ncbi_blast:confirm, phytoene/squalene synthase family (SQLS/PHYTOES) | KOG:I</t>
  </si>
  <si>
    <t>ncbi_blast:confirm | KOG:Unassigned | sgd:confirm</t>
  </si>
  <si>
    <t>KOG:F,P</t>
  </si>
  <si>
    <t>ncbi_blast:confirm, (F0, subunit h) | KOG:Unassigned</t>
  </si>
  <si>
    <t>ncbi_blast:protein tyrosine phosphatase / 3HACD of elongase | KOG:R | sgd:essential 3HACD VLCFA, ER</t>
  </si>
  <si>
    <t>notes:V0-e | KOG:Unassigned</t>
  </si>
  <si>
    <t>possible isozyme:rt2476 | KOG:F</t>
  </si>
  <si>
    <t>KOG:C,R | sc_bidirectional_blast:lower_evalue_hit</t>
  </si>
  <si>
    <t>KOG:E,G</t>
  </si>
  <si>
    <t>KOG:E,I,O,V</t>
  </si>
  <si>
    <t>notes:V0-c' | KOG:C</t>
  </si>
  <si>
    <t>notes:V1-H | KOG:C</t>
  </si>
  <si>
    <t>notes:V1-B | KOG:C</t>
  </si>
  <si>
    <t>notes:V0-d | KOG:C</t>
  </si>
  <si>
    <t>KOG:E,F</t>
  </si>
  <si>
    <t>ncbi_blast:long-chain | KOG:I | sgd:long-chain</t>
  </si>
  <si>
    <t>ncbi_blast:HACD (NAD) | KOG:I</t>
  </si>
  <si>
    <t>notes:su 6b | KOG:C</t>
  </si>
  <si>
    <t>possible isozyme:rt2960 | KOG:C</t>
  </si>
  <si>
    <t>KOG:I,K,O,T</t>
  </si>
  <si>
    <t>ncbi_blast:FA ELO | KOG:I</t>
  </si>
  <si>
    <t>notes:su 8, also called su 7c | KOG:Unassigned</t>
  </si>
  <si>
    <t>ncbi_blast:multifunctional beta-oxidation protein | KOG:I</t>
  </si>
  <si>
    <t>ncbi_blast:has TLC region, in LAC1 and LAG1 acyl-CoA dependent ceramide synthase | KOG:U</t>
  </si>
  <si>
    <t>notes:V0-c" | KOG:C</t>
  </si>
  <si>
    <t>KOG:P | sc_bidirectional_blast:sc_isozymes</t>
  </si>
  <si>
    <t>KOG:B,K</t>
  </si>
  <si>
    <t>notes:su 7a | KOG:Unassigned</t>
  </si>
  <si>
    <t>KOG:C,E | sc_bidirectional_blast:sc_isozymes</t>
  </si>
  <si>
    <t>jgi_blast:is not best hit of TDH1/2/3 | ncbi_blast:GapA | KOG:G</t>
  </si>
  <si>
    <t>ncbi_blast:30 kDa / Fe-S / protein 3 | KOG:C</t>
  </si>
  <si>
    <t>KOG:G,T</t>
  </si>
  <si>
    <t>KOG:P | sc_bidirectional_blast:lower_evalue_hit</t>
  </si>
  <si>
    <t>ncbi_blast:acyl-CoA sterol acyltransferase | KOG:I</t>
  </si>
  <si>
    <t>KOG:C,U</t>
  </si>
  <si>
    <t>KOG:I,M,O</t>
  </si>
  <si>
    <t>ncbi_blast:enoyl reductase | KOG:C,K | sgd:medium-chain, mito</t>
  </si>
  <si>
    <t>ncbi_blast:TktA | KOG:T,Z</t>
  </si>
  <si>
    <t>notes:(F1, subunit gamma) | KOG:C</t>
  </si>
  <si>
    <t>notes:(subunit delta) | KOG:C</t>
  </si>
  <si>
    <t>KOG:H | sc_bidirectional_blast:lower_evalue_hit</t>
  </si>
  <si>
    <t>KOG:L</t>
  </si>
  <si>
    <t>possible isozyme:rt8370 | KOG:E</t>
  </si>
  <si>
    <t>notes:confirm in PubMed 29521624 | KOG:C | sgd:confirm</t>
  </si>
  <si>
    <t>ncbi_blast:lipin 1 but has PAH domain of S. cerevisiae | KOG:I,N</t>
  </si>
  <si>
    <t>notes:su 7, also called su 7a | KOG:Unassigned</t>
  </si>
  <si>
    <t>KOG:G,O,U</t>
  </si>
  <si>
    <t>ncbi_blast:long-chain | KOG:I | sgd:medium-chain</t>
  </si>
  <si>
    <t>ncbi_blast:CDP-dag g3p PAT / PGPS | KOG:I</t>
  </si>
  <si>
    <t>ncbi_blast:acyl-CoA oxidase | KOG:I</t>
  </si>
  <si>
    <t>KOG:H,K</t>
  </si>
  <si>
    <t>KOG:C,H</t>
  </si>
  <si>
    <t>KOG:E,I | sc_bidirectional_blast:lower_evalue_hit</t>
  </si>
  <si>
    <t>ncbi_blast:CDPDAGS | KOG:I</t>
  </si>
  <si>
    <t>ncbi_blast:AUR1_like subfamily | KOG:Unassigned</t>
  </si>
  <si>
    <t>notes:su 6a | KOG:C</t>
  </si>
  <si>
    <t>notes:75 kDa | KOG:C</t>
  </si>
  <si>
    <t>ncbi_blast:acyl-CoA thioesteraes 11 (might be in lipid partical) | KOG:I</t>
  </si>
  <si>
    <t>KOG:I,R</t>
  </si>
  <si>
    <t>ncbi_blast:PA phosphatase 2 | KOG:I</t>
  </si>
  <si>
    <t>notes:found by blasting multiple IPT protein to IFO0880 genome, acceptable | ncbi_blast:AUR1_like subfamily | KOG:Unassigned</t>
  </si>
  <si>
    <t>ncbi_blast:24 kDa / 2Fe-2S / flavoprotein 2 | KOG:C</t>
  </si>
  <si>
    <t>KOG:P,Q</t>
  </si>
  <si>
    <t>ncbi_blast:annotated in NP11 as GNPAT | KOG:I</t>
  </si>
  <si>
    <t>notes:(subunit 5) | KOG:C</t>
  </si>
  <si>
    <t>notes:su 5b | KOG:C</t>
  </si>
  <si>
    <t>ncbi_blast:C3-sterol dehydrogenase (C-4 sterol decarboxylase) | KOG:E,I</t>
  </si>
  <si>
    <t>notes:(subunit j or I) | KOG:Unassigned</t>
  </si>
  <si>
    <t>notes:64 kDa/FAD or NAD binding | KOG:C | sc_bidirectional_blast:lower_evalue_hit</t>
  </si>
  <si>
    <t>ncbi_blast:3-ketoacyl-coA thiolase peroxisomal A precursor | KOG:I | sgd:3-ketoacyl-CoA thiolase</t>
  </si>
  <si>
    <t>KOG:C,G</t>
  </si>
  <si>
    <t>ncbi_blast:confirm, (F1, subunit epsilon) | KOG:Unassigned</t>
  </si>
  <si>
    <t>ncbi_blast:acyl-coenzyme A thioesterase | KOG:R</t>
  </si>
  <si>
    <t>ncbi_blast:peroxisome biogen factor | KOG:U</t>
  </si>
  <si>
    <t>ncbi_blast:Acyl-CoA dehydrogenase/oxidase/short/branched chain acyl-CoA dehydrogenase | KOG:I</t>
  </si>
  <si>
    <t>possible isozyme:rt2804 | KOG:F</t>
  </si>
  <si>
    <t>ncbi_blast:ACP | KOG:C,I,Q | sgd:mito-matrix ACP</t>
  </si>
  <si>
    <t>notes:51 kDa | KOG:C</t>
  </si>
  <si>
    <t>ncbi_blast:6PGL | KOG:G</t>
  </si>
  <si>
    <t>KOG:I | sc_bidirectional_blast:sc_isozymes</t>
  </si>
  <si>
    <t>KOG:C,E</t>
  </si>
  <si>
    <t>notes:(subunit b) | KOG:C</t>
  </si>
  <si>
    <t>ncbi_blast:enoyl-CoA hydratase | KOG:I</t>
  </si>
  <si>
    <t>notes:(subunit d) | KOG:C</t>
  </si>
  <si>
    <t>possible isozyme:rt2596 | KOG:M</t>
  </si>
  <si>
    <t>notes:V1-D | KOG:C</t>
  </si>
  <si>
    <t>KOG:K</t>
  </si>
  <si>
    <t>KOG:Unassigned | sc_bidirectional_blast:sc_isozymes</t>
  </si>
  <si>
    <t>KOG:T,Z | sc_bidirectional_blast:lower_evalue_hit</t>
  </si>
  <si>
    <t>ncbi_blast:PAILS | KOG:I</t>
  </si>
  <si>
    <t>ncbi_blast:NDUFA9 | KOG:C</t>
  </si>
  <si>
    <t>ncbi_blast:3-ketoacyl-CoA thiolase (POT1) | KOG:I</t>
  </si>
  <si>
    <t>KOG:U | sc_bidirectional_blast:sc_isozymes</t>
  </si>
  <si>
    <t>notes:V0-a | KOG:C | sc_bidirectional_blast:sc_isozymes</t>
  </si>
  <si>
    <t>notes:V1-A | KOG:C</t>
  </si>
  <si>
    <t>KOG:G,M | sc_bidirectional_blast:lower_evalue_hit</t>
  </si>
  <si>
    <t>ncbi_blast:confirm | notes:prefer C16 | KOG:Unassigned | sgd:confirm</t>
  </si>
  <si>
    <t>notes:annotation and homolog assignment by Coradetti2018 | KOG:E | sc_bidirectional_blast:lower_evalue_hit</t>
  </si>
  <si>
    <t>notes:from NP11 annotation, blast to IFO0880 v 4 | ncbi_blast:confirm | KOG:Q</t>
  </si>
  <si>
    <t>notes:(F1, subunit beta) | KOG:C</t>
  </si>
  <si>
    <t>KOG:P,Q | sc_bidirectional_blast:sc_isozymes</t>
  </si>
  <si>
    <t>ncbi_blast:long-chain | KOG:I | sc_bidirectional_blast:lower_evalue_hit | sgd:long-chain</t>
  </si>
  <si>
    <t>notes:49 kDa | KOG:C</t>
  </si>
  <si>
    <t>ncbi_blast:confirm, (subunit e) | KOG:Unassigned</t>
  </si>
  <si>
    <t>notes:V1-F | KOG:C</t>
  </si>
  <si>
    <t>ncbi_blast:acyl-CoA thioesterase 8 (in peroxisome) | KOG:I</t>
  </si>
  <si>
    <t>ncbi_blast:long-chain | KOG:I</t>
  </si>
  <si>
    <t>ncbi_blast:enoyl-R, Tsc13 region VLCFA elongation | KOG:I | sgd:enoyl reductase VLCFA, ER</t>
  </si>
  <si>
    <t>KOG:K,O,T</t>
  </si>
  <si>
    <t>ncbi_blast:HACD/3-hydroxy-2-methylbutyryl-CoA DH | KOG:Q</t>
  </si>
  <si>
    <t>KOG:R,U</t>
  </si>
  <si>
    <t>notes:(F1, subunit alpha) | KOG:C</t>
  </si>
  <si>
    <t>notes:V1-G | KOG:C</t>
  </si>
  <si>
    <t>ncbi_blast:biotin-protein ligase | KOG:H | sgd:biotin</t>
  </si>
  <si>
    <t>ncbi_blast:glycosyltransferase family 32 protein | KOG:Unassigned</t>
  </si>
  <si>
    <t>ncbi_blast:DGAT | KOG:I</t>
  </si>
  <si>
    <t>ncbi_blast:MCOATA | KOG:I | sc_bidirectional_blast:lower_evalue_hit</t>
  </si>
  <si>
    <t>notes:9.5 kDa/N19M | KOG:Unassigned</t>
  </si>
  <si>
    <t>ncbi_blast:FA elongase (for C26) | KOG:I | sgd:ELO VLCFA C20-26 starting at C18</t>
  </si>
  <si>
    <t>ncbi_blast:confirm | KOG:I | sgd:3OACR VLCFA</t>
  </si>
  <si>
    <t>notes:Dual function spermidine synthase and saccharopine dehydrogenase | KOG:E</t>
  </si>
  <si>
    <t>ncbi_blast:subunit 5 / L | KOG:Unassigned | KBase_RAST:chain L</t>
  </si>
  <si>
    <t>ncbi_blast:subunit 5 | KOG:Unassigned | KBase_RAST:chain L</t>
  </si>
  <si>
    <t>ncbi_blast:subunit 5 / ND5 | KOG:Unassigned | KBase_RAST:chain L</t>
  </si>
  <si>
    <t>ncbi_blast:subunit 4 | KOG:Unassigned | KBase_RAST:chain M</t>
  </si>
  <si>
    <t>ncbi_blast:subunit 6 | KOG:Unassigned | KBase_RAST:chain J</t>
  </si>
  <si>
    <t>notes:(F0) | KOG:Unassigned</t>
  </si>
  <si>
    <t>ncbi_blast:subunit 2 | KOG:Unassigned | KBase_RAST:chain N</t>
  </si>
  <si>
    <t>ncbi_blast:subunit 3 / A | KOG:Unassigned | KBase_RAST:chain A</t>
  </si>
  <si>
    <t>notes:su 3 | KOG:Unassigned</t>
  </si>
  <si>
    <t>ncbi_blast:subunit 1 / NuoH | KOG:Unassigned | KBase_RAST:chain H</t>
  </si>
  <si>
    <t>notes:su 2 | KOG:Unassigned</t>
  </si>
  <si>
    <t>notes:su 1 | KOG:Unassigned</t>
  </si>
  <si>
    <t>ncbi_blast: subunit 4L | KOG:Unassigned | KBase_MAP:Oxidored_q2</t>
  </si>
  <si>
    <t>notes:(F0, subunit c) | KOG:Unassigned</t>
  </si>
  <si>
    <t>How to convert between C-lim and N-lim models</t>
  </si>
  <si>
    <t>subsystem</t>
  </si>
  <si>
    <t>N-Glycan biosynthesis</t>
  </si>
  <si>
    <t>Transport</t>
  </si>
  <si>
    <t>Starch and sucrose metabolism</t>
  </si>
  <si>
    <t>Cell wall biosynthesis</t>
  </si>
  <si>
    <t>Glycerophospholipid biosynthesis</t>
  </si>
  <si>
    <t>Alternative carbon metabolism</t>
  </si>
  <si>
    <t>Alanine, aspartate and glutamate metabolism</t>
  </si>
  <si>
    <t>Phenylalanine, tyrosine and tryptophan metabolism</t>
  </si>
  <si>
    <t>Sphingolipid biosynthesis</t>
  </si>
  <si>
    <t>Fatty acid elongation</t>
  </si>
  <si>
    <t>Fatty acid biosynthesis</t>
  </si>
  <si>
    <t>Tryptophan metabolism</t>
  </si>
  <si>
    <t>Unassigned</t>
  </si>
  <si>
    <t>Synthesis and degradation of ketone bodies</t>
  </si>
  <si>
    <t>Ubiquinone biosynthesis</t>
  </si>
  <si>
    <t>Benzoate degradation</t>
  </si>
  <si>
    <t>Thiamine metabolism</t>
  </si>
  <si>
    <t>Tyrosine metabolism</t>
  </si>
  <si>
    <t>Glycine, serine and threonine metabolism</t>
  </si>
  <si>
    <t>co2_m + ivcoa_m + nadh_m --&gt; 4mop_m + coa_m + nad_m</t>
  </si>
  <si>
    <t>Methylglyoxal metabolism</t>
  </si>
  <si>
    <t>Lysine metabolism</t>
  </si>
  <si>
    <t>Arginine and proline metabolism</t>
  </si>
  <si>
    <t>Fatty acid degradation</t>
  </si>
  <si>
    <t>Terpenoid backbone biosynthesis</t>
  </si>
  <si>
    <t>Amino sugar and nucleotide sugar metabolism</t>
  </si>
  <si>
    <t>Glycosaminoglycan degradation</t>
  </si>
  <si>
    <t>Glycerophospholipid metabolism</t>
  </si>
  <si>
    <t>Valine, leucine and isoleucine metabolism</t>
  </si>
  <si>
    <t>Acetyl-CoA synthesis</t>
  </si>
  <si>
    <t>Pyruvate metabolism</t>
  </si>
  <si>
    <t>Biosynthesis of unsaturated fatty acids</t>
  </si>
  <si>
    <t>C5-Branched dibasic acid metabolism</t>
  </si>
  <si>
    <t>Citric acid cycle</t>
  </si>
  <si>
    <t>Riboflavin metabolism</t>
  </si>
  <si>
    <t>Cysteine and methionine metabolism</t>
  </si>
  <si>
    <t>Styrene degradation</t>
  </si>
  <si>
    <t>Glycolysis / Gluconeogenesis</t>
  </si>
  <si>
    <t>Purine metabolism</t>
  </si>
  <si>
    <t>Folate metabolism</t>
  </si>
  <si>
    <t>Aflatoxin biosynthesis</t>
  </si>
  <si>
    <t>Butanoate metabolism</t>
  </si>
  <si>
    <t>Aminoacyl-tRNA biosynthesis</t>
  </si>
  <si>
    <t>Pentose and glucuronate interconversions</t>
  </si>
  <si>
    <t>beta-Alanine metabolism</t>
  </si>
  <si>
    <t>Biotin metabolism</t>
  </si>
  <si>
    <t>Nicotinate and nicotinamide metabolism</t>
  </si>
  <si>
    <t>Histidine metabolism</t>
  </si>
  <si>
    <t>Steroid hormone biosynthesis</t>
  </si>
  <si>
    <t>Ascorbate and aldarate metabolism</t>
  </si>
  <si>
    <t>Pyrimidine metabolism</t>
  </si>
  <si>
    <t>Oxidative phosphorylation</t>
  </si>
  <si>
    <t>Nucleotide metabolism</t>
  </si>
  <si>
    <t>Sulfur metabolism</t>
  </si>
  <si>
    <t>Pseudoreaction</t>
  </si>
  <si>
    <t>Ergosterol biosynthesis</t>
  </si>
  <si>
    <t>Carotenoid biosynthesis</t>
  </si>
  <si>
    <t>Penicillin and cephalosporin biosynthesis</t>
  </si>
  <si>
    <t>Phosphonate and phosphinate metabolism</t>
  </si>
  <si>
    <t>Steroid biosynthesis</t>
  </si>
  <si>
    <t>Carbon fixation pathways in prokaryotes</t>
  </si>
  <si>
    <t>Chlorocyclohexane and chlorobenzene degradation</t>
  </si>
  <si>
    <t>Heme metabolism</t>
  </si>
  <si>
    <t>Triacylglycerol degradation</t>
  </si>
  <si>
    <t>D-Arginine and D-ornithine metabolism</t>
  </si>
  <si>
    <t>Triacylglycerol biosynthesis</t>
  </si>
  <si>
    <t>Glycerolipid metabolism</t>
  </si>
  <si>
    <t>O-Glycan biosynthesis</t>
  </si>
  <si>
    <t>Pantothenate and CoA biosynthesis</t>
  </si>
  <si>
    <t>Pentose phosphate pathway</t>
  </si>
  <si>
    <t>Nitrogen metabolism</t>
  </si>
  <si>
    <t>Exchange</t>
  </si>
  <si>
    <t>Methane metabolism</t>
  </si>
  <si>
    <t>Fructose and mannose metabolism</t>
  </si>
  <si>
    <t>Glyoxylate and dicarboxylate metabolism</t>
  </si>
  <si>
    <t>Cofactors and prosthetic groups biosynthesis</t>
  </si>
  <si>
    <t>Glyoxylate metabolism</t>
  </si>
  <si>
    <t>Cyanoamino acid metabolism</t>
  </si>
  <si>
    <t>Phospholipid biosynthesis</t>
  </si>
  <si>
    <t>Galactose metabolism</t>
  </si>
  <si>
    <t>D-Glutamine and D-glutamate metabolism</t>
  </si>
  <si>
    <t>GPI biosynthesis</t>
  </si>
  <si>
    <t>Glutathione metabolism</t>
  </si>
  <si>
    <t>Taurine and hypotaurine metabolism</t>
  </si>
  <si>
    <t>Vitamin B6 metabolism</t>
  </si>
  <si>
    <t>Inositol phosphate metabolism</t>
  </si>
  <si>
    <t>Arachidonic acid metabolism</t>
  </si>
  <si>
    <t>Propanoate metabolism</t>
  </si>
  <si>
    <t>ME2_c</t>
  </si>
  <si>
    <t>mal__L_c + nadp_c --&gt; co2_c + nadph_c + pyr_c</t>
  </si>
  <si>
    <t>Aminobenzoate degradation</t>
  </si>
  <si>
    <t>NITRx_c</t>
  </si>
  <si>
    <t>nadph_c + no3_c --&gt; h2o_c + nadp_c + no2_c</t>
  </si>
  <si>
    <t>Knockout to prevent transhydrogenase activity when being active in conjunction with the same metabolic activity using NADH as cofactor (NITRx_c)</t>
  </si>
  <si>
    <t>Glycosaminoglycan biosynthesis - chondroitin sulfate / dermatan sulfate</t>
  </si>
  <si>
    <t>Ether lipid metabolism</t>
  </si>
  <si>
    <t>Phenylpropanoid biosynthesis</t>
  </si>
  <si>
    <t>Sphingolipid metabolism</t>
  </si>
  <si>
    <t>Retinol metabolism</t>
  </si>
  <si>
    <t>Dioxin degradation</t>
  </si>
  <si>
    <t>Lipid metabolism</t>
  </si>
  <si>
    <t>Streptomycin biosynthesis</t>
  </si>
  <si>
    <t>gapfill based on viable MET2 mutant when supplemented with methionine and thiamine</t>
  </si>
  <si>
    <t>Tropane, piperidine and pyridine alkaloid biosynthesis</t>
  </si>
  <si>
    <t>nad_c + xylt_c --&gt; h_c + nadh_c + xylu__D_c</t>
  </si>
  <si>
    <t>Knockout to prevent transhydrogenase activity when being active in conjunction with XYLI1_c and XYLRy_c; This specific rxn instead of other two is knocked out because the other two reactions have associated genes</t>
  </si>
  <si>
    <t>h_c + nadph_c + xylu__L_c --&gt; nadp_c + xylt_c</t>
  </si>
  <si>
    <t>3hbz_c + h_c + nadph_c + o2_c --&gt; 34hbz_c + h2o_c + nadp_c</t>
  </si>
  <si>
    <t>2.3.3.8</t>
  </si>
  <si>
    <t>2.0 h_c + mstgcys_c + 2.0 nadph_c + 2.0 o2_c --&gt; afltxnB1_c + co2_c + h2o_c + meoh_c + 2.0 nadp_c</t>
  </si>
  <si>
    <t>dhomst_c + 2.0 h_c + 2.0 nadph_c + 2.0 o2_c --&gt; afltxnB2_c + co2_c + h2o_c + meoh_c + 2.0 nadp_c</t>
  </si>
  <si>
    <t>Dara14lac_c + o2_c --&gt; dhDara14lac_c + h2o2_c</t>
  </si>
  <si>
    <t>bz_c + h_c + nadph_c + o2_c --&gt; 4hbz_c + h2o_c + nadp_c</t>
  </si>
  <si>
    <t>bt2coa_m + h2o_m &lt;=&gt; 3hbcoa__R_m</t>
  </si>
  <si>
    <t xml:space="preserve">glc__D_e &lt;=&gt; </t>
  </si>
  <si>
    <t>FACOA182tabc_x</t>
  </si>
  <si>
    <t>fatty acyl-CoA transport via ABC system (C18:2)</t>
  </si>
  <si>
    <t>atp_c + h2o_c + linocoa_c --&gt; adp_c + h_c + linocoa_x + pi_c</t>
  </si>
  <si>
    <t>FACOA183tabc_x</t>
  </si>
  <si>
    <t>fatty acyl-CoA transport via ABC system (C18:3)</t>
  </si>
  <si>
    <t>atp_c + h2o_c + linolncoa_c --&gt; adp_c + h_c + linolncoa_x + pi_c</t>
  </si>
  <si>
    <t>atp_en + coa_en + ttcosa_en --&gt; amp_en + ppi_en + ttccoa_en</t>
  </si>
  <si>
    <t>atp_l + coa_l + ttcosa_l --&gt; amp_l + ppi_l + ttccoa_l</t>
  </si>
  <si>
    <t>atp_rm + coa_rm + ttcosa_rm --&gt; amp_rm + ppi_rm + ttccoa_rm</t>
  </si>
  <si>
    <t>atp_x + coa_x + ttcosa_x --&gt; amp_x + ppi_x + ttccoa_x</t>
  </si>
  <si>
    <t>fadh2_m &lt;=&gt; fadh2_c</t>
  </si>
  <si>
    <t>FAOX182lump_x</t>
  </si>
  <si>
    <t>fatty acyl-CoA oxidation (C18:2) lumped</t>
  </si>
  <si>
    <t>8.0 coa_x + 8.0 h2o_x + linocoa_x + 8.0 nad_x + 6.0 o2_x --&gt; 9.0 accoa_x + 6.0 h2o2_x + 8.0 h_x + 8.0 nadh_x</t>
  </si>
  <si>
    <t>(rt1332 or rt4374 or rt4384) and (rt2994 or rt8147) and (rt2994 or rt7916) and (rt5445 or rt6860 or rt0697)</t>
  </si>
  <si>
    <t>FAOX183lump_x</t>
  </si>
  <si>
    <t>fatty acyl-CoA oxidation (C18:3) lumped</t>
  </si>
  <si>
    <t>8.0 coa_x + 8.0 h2o_x + linolncoa_x + 8.0 nad_x + 5.0 o2_x --&gt; 9.0 accoa_x + 5.0 h2o2_x + 8.0 h_x + 8.0 nadh_x</t>
  </si>
  <si>
    <t>gal_e + o2_e --&gt; galhda_e + h2o2_e</t>
  </si>
  <si>
    <t>hql_c + o2_c --&gt; 2mlyac_c + 2.0 h_c</t>
  </si>
  <si>
    <t>o2_c + pdx5p_c --&gt; h2o2_c + pydx5p_c</t>
  </si>
  <si>
    <t>phosphofructokinase (f6p)</t>
  </si>
  <si>
    <t>h_c + nadph_c + o2_c + phenol_c --&gt; catechol_c + h2o_c + nadp_c</t>
  </si>
  <si>
    <t>h2o_c + o2_c + urate_c --&gt; 5hiu_c + h2o2_c</t>
  </si>
  <si>
    <t>BioEq_Clim</t>
  </si>
  <si>
    <t>Biomass equation (carbon limitation condition)</t>
  </si>
  <si>
    <t>Contains the numbers, calculation details, calculation double check, and references</t>
  </si>
  <si>
    <t>BioEq_Nlim</t>
  </si>
  <si>
    <t>Biomass equation (nitrogen limitation condition)</t>
  </si>
  <si>
    <t>ATPM</t>
  </si>
  <si>
    <t>Determination of ATP maintenance requirement</t>
  </si>
  <si>
    <t>Contains the experimental data (chemostats) from Shen2013 and the calculations to determine the ATP requirement</t>
  </si>
  <si>
    <t>Media</t>
  </si>
  <si>
    <t>Uptake rate limits use in simulation for specific media</t>
  </si>
  <si>
    <t>List of media: Yeast-peptone-dextrose (YPD), minimal (M9), defined medium (DM), and drop-out mixed complete (DOC)</t>
  </si>
  <si>
    <t>YPD, DM, and DOC were the media used in the functional genomic study (Coradetti et. al., 2018)</t>
  </si>
  <si>
    <t>mG_ann</t>
  </si>
  <si>
    <t>Mitochondrial genome annotations</t>
  </si>
  <si>
    <t>The annotation was performed by RAST and MAP packages on Kbase</t>
  </si>
  <si>
    <t>List of reactions in the model</t>
  </si>
  <si>
    <t>List of metabolites in the model</t>
  </si>
  <si>
    <t>List of genes in the model</t>
  </si>
  <si>
    <t>Metabolite</t>
  </si>
  <si>
    <t>Name</t>
  </si>
  <si>
    <t>Coeff</t>
  </si>
  <si>
    <t>Formula</t>
  </si>
  <si>
    <t>MW</t>
  </si>
  <si>
    <t>%wt.</t>
  </si>
  <si>
    <t>Remarks</t>
  </si>
  <si>
    <t>Check sum</t>
  </si>
  <si>
    <t>Equation balance marks</t>
  </si>
  <si>
    <t>BIOMASS EQUATION FORMULATION</t>
  </si>
  <si>
    <t>C3H6NO</t>
  </si>
  <si>
    <t>Protein</t>
  </si>
  <si>
    <t>&amp;</t>
  </si>
  <si>
    <r>
      <rPr>
        <b/>
        <sz val="10"/>
        <rFont val="Arial"/>
        <family val="2"/>
        <charset val="1"/>
      </rPr>
      <t xml:space="preserve">R. toruloides model </t>
    </r>
    <r>
      <rPr>
        <b/>
        <i/>
        <sz val="10"/>
        <rFont val="Arial"/>
        <family val="2"/>
        <charset val="1"/>
      </rPr>
      <t>iRhto</t>
    </r>
    <r>
      <rPr>
        <b/>
        <sz val="10"/>
        <rFont val="Arial"/>
        <family val="2"/>
        <charset val="1"/>
      </rPr>
      <t>1108C, C-limitation</t>
    </r>
  </si>
  <si>
    <t>C6H14N4O</t>
  </si>
  <si>
    <t>Formula and MW are for the amino acid part in the complex with tRNA</t>
  </si>
  <si>
    <t>C4H7N2O2</t>
  </si>
  <si>
    <t>C4H5NO3</t>
  </si>
  <si>
    <t>C3H6NOS</t>
  </si>
  <si>
    <t>Macromolecule composition</t>
  </si>
  <si>
    <t>C5H9N2O2</t>
  </si>
  <si>
    <t>Components</t>
  </si>
  <si>
    <t>%wt of biomass</t>
  </si>
  <si>
    <t>Check %wt</t>
  </si>
  <si>
    <t>From S. cerevisiae</t>
  </si>
  <si>
    <t>C5H7NO3</t>
  </si>
  <si>
    <t>This study</t>
  </si>
  <si>
    <t>C2H4NO</t>
  </si>
  <si>
    <t>Amino acids</t>
  </si>
  <si>
    <t>Lange2001</t>
  </si>
  <si>
    <t>x</t>
  </si>
  <si>
    <t>C6H8N3O</t>
  </si>
  <si>
    <t>Cell Wall</t>
  </si>
  <si>
    <t>C6H12NO</t>
  </si>
  <si>
    <t>N-Glycan, O-Glycan, GPI anchor</t>
  </si>
  <si>
    <t>Klis2014</t>
  </si>
  <si>
    <t>Measured as mannan in experiment. Assume equal biomass weight fraction between three species.</t>
  </si>
  <si>
    <t>1,3-Glucan</t>
  </si>
  <si>
    <t>C6H14N2O</t>
  </si>
  <si>
    <t>1,6-Glucan</t>
  </si>
  <si>
    <t>C5H10NOS</t>
  </si>
  <si>
    <t>Chitin</t>
  </si>
  <si>
    <t>C9H10NO</t>
  </si>
  <si>
    <t>Lipid</t>
  </si>
  <si>
    <t>C5H7NO</t>
  </si>
  <si>
    <t>Natural lipid</t>
  </si>
  <si>
    <t>Aung2013</t>
  </si>
  <si>
    <t>C3H6NO2</t>
  </si>
  <si>
    <t xml:space="preserve">      Natural lipid composition</t>
  </si>
  <si>
    <t>Ergosterol 77%, TAG 21%, Free FA 2%</t>
  </si>
  <si>
    <t>C4H8NO2</t>
  </si>
  <si>
    <t>Phospholipid</t>
  </si>
  <si>
    <t>C11H11N2O</t>
  </si>
  <si>
    <t xml:space="preserve">      Phospholipid composition</t>
  </si>
  <si>
    <t>PI 30%, PC 51%, PE 12%, PS 7%</t>
  </si>
  <si>
    <t>C9H10NO2</t>
  </si>
  <si>
    <t>Sphingolipid</t>
  </si>
  <si>
    <t>C5H10NO</t>
  </si>
  <si>
    <t xml:space="preserve">      Sphingolipid composition</t>
  </si>
  <si>
    <t>Inositol-P-ceramide 100%</t>
  </si>
  <si>
    <t>RNA</t>
  </si>
  <si>
    <t>RNA composition</t>
  </si>
  <si>
    <t>DNA</t>
  </si>
  <si>
    <t>DNA composition</t>
  </si>
  <si>
    <t>Nakase1971</t>
  </si>
  <si>
    <t>GC content 60.95% (60.7 – 61.2%)</t>
  </si>
  <si>
    <t>Pi</t>
  </si>
  <si>
    <t>SO4</t>
  </si>
  <si>
    <t>Metal</t>
  </si>
  <si>
    <t>Formula of lipid constituents were not reported due to the complex composition of acyl groups. In the model, “Acyl” was a formula to reflect this. Molecular weight was calculated based on acyl group composition</t>
  </si>
  <si>
    <t>Metal composition</t>
  </si>
  <si>
    <t>Trace</t>
  </si>
  <si>
    <t>Vitamins biosyntheses were required as a qualitative requirement only (coefficient in biomass equation = 1E-4)</t>
  </si>
  <si>
    <t>ATP maintenance</t>
  </si>
  <si>
    <t>Value (mmol ATP / gDW)</t>
  </si>
  <si>
    <t>Growth-associated maintenance</t>
  </si>
  <si>
    <t>Shen2013</t>
  </si>
  <si>
    <t>C9H16O11P1Acyl2</t>
  </si>
  <si>
    <t>Check</t>
  </si>
  <si>
    <t>C8H18N1O6P1Acyl2</t>
  </si>
  <si>
    <t>Total %</t>
  </si>
  <si>
    <t>C5H12N1O6P1Acyl2</t>
  </si>
  <si>
    <t>Biomass MW</t>
  </si>
  <si>
    <t>C6H10N1O8P1Acyl2</t>
  </si>
  <si>
    <t>C6H10O8P1Cer</t>
  </si>
  <si>
    <t>Biomass equation</t>
  </si>
  <si>
    <t>#,@</t>
  </si>
  <si>
    <t>Split PPi out thus subtracting the weight of PPi group for %wt RNA</t>
  </si>
  <si>
    <t>#</t>
  </si>
  <si>
    <t>Other information</t>
  </si>
  <si>
    <t>Reactions that need to be adjusted</t>
  </si>
  <si>
    <t>Ca</t>
  </si>
  <si>
    <t>Metals</t>
  </si>
  <si>
    <t>Cu</t>
  </si>
  <si>
    <t>Fe</t>
  </si>
  <si>
    <t>K</t>
  </si>
  <si>
    <t>Mg</t>
  </si>
  <si>
    <t>Mn</t>
  </si>
  <si>
    <t>Zn</t>
  </si>
  <si>
    <t>Acyl/FA group</t>
  </si>
  <si>
    <t>%mol</t>
  </si>
  <si>
    <t>Rounding</t>
  </si>
  <si>
    <t>Acyl ID</t>
  </si>
  <si>
    <t>Free FA ID</t>
  </si>
  <si>
    <t>C14:0</t>
  </si>
  <si>
    <t>C16:0</t>
  </si>
  <si>
    <t>C16:1</t>
  </si>
  <si>
    <t>C18:0</t>
  </si>
  <si>
    <t>C18:1</t>
  </si>
  <si>
    <t>C18:2</t>
  </si>
  <si>
    <t>C18:3</t>
  </si>
  <si>
    <t>C22:0</t>
  </si>
  <si>
    <t>Sulphate</t>
  </si>
  <si>
    <t>C24:0</t>
  </si>
  <si>
    <t>Phosphate</t>
  </si>
  <si>
    <t>*</t>
  </si>
  <si>
    <t>Growth associated maintenance</t>
  </si>
  <si>
    <t>Model’s generic group formula and MW</t>
  </si>
  <si>
    <t>Charge</t>
  </si>
  <si>
    <t>Acyl</t>
  </si>
  <si>
    <t>C18.028034H32.693482O1</t>
  </si>
  <si>
    <t>HO4P</t>
  </si>
  <si>
    <t>C43H87N1O3.5</t>
  </si>
  <si>
    <t>H</t>
  </si>
  <si>
    <t>Polyprenyl</t>
  </si>
  <si>
    <t>C90H144</t>
  </si>
  <si>
    <t>Balance</t>
  </si>
  <si>
    <t>@</t>
  </si>
  <si>
    <t>Reference</t>
  </si>
  <si>
    <t>Statistical reconciliation of the elemental and molecular biomass composition of Saccharomyces cerevisiae</t>
  </si>
  <si>
    <t>Revising the Representation of Fatty Acid, Glycerolipid, and Glycerophospholipid Metabolism in the Consensus Model of Yeast Metabolism</t>
  </si>
  <si>
    <t>Cell Wall-Related Bionumbers and Bioestimates of Saccharomyces cerevisiae and Candida albicans</t>
  </si>
  <si>
    <t>DNA base composition of some species of yeasts and yeast-like fungi</t>
  </si>
  <si>
    <t>Kinetics of continuous cultivation of the oleaginous yeast Rhodosporidium toruloides</t>
  </si>
  <si>
    <r>
      <rPr>
        <b/>
        <sz val="10"/>
        <rFont val="Arial"/>
        <family val="2"/>
        <charset val="1"/>
      </rPr>
      <t xml:space="preserve">R. toruloides model </t>
    </r>
    <r>
      <rPr>
        <b/>
        <i/>
        <sz val="10"/>
        <rFont val="Arial"/>
        <family val="2"/>
        <charset val="1"/>
      </rPr>
      <t>iRhto</t>
    </r>
    <r>
      <rPr>
        <b/>
        <sz val="10"/>
        <rFont val="Arial"/>
        <family val="2"/>
        <charset val="1"/>
      </rPr>
      <t>1108N, N-limitation</t>
    </r>
  </si>
  <si>
    <t>Shen2017</t>
  </si>
  <si>
    <t>C17.919944H32.95134O1</t>
  </si>
  <si>
    <t>Compositional profiles of Rhodosporidium toruloides cells under nutrient limitation</t>
  </si>
  <si>
    <t>DETERMINATION OF ATP MAINTENANCE REQUIREMENTS</t>
  </si>
  <si>
    <t>CARBON LIMITATION CONDITION</t>
  </si>
  <si>
    <t>Glucose uptake
(g Glc/gDW/hr)</t>
  </si>
  <si>
    <t>Glucose uptake
(mmol/gDW/hr)</t>
  </si>
  <si>
    <t>D
(1/hr)</t>
  </si>
  <si>
    <t>Max ATP hydrolysis
(mmol ATP/gDW/hr)</t>
  </si>
  <si>
    <t>Lipid %wt</t>
  </si>
  <si>
    <t>NITROGEN LIMITATION CONDITION</t>
  </si>
  <si>
    <t>Type</t>
  </si>
  <si>
    <t>YPD</t>
  </si>
  <si>
    <t>YNB</t>
  </si>
  <si>
    <t>Minimal</t>
  </si>
  <si>
    <t>Amino acid</t>
  </si>
  <si>
    <t>Supplement</t>
  </si>
  <si>
    <t>pyridoxin</t>
  </si>
  <si>
    <t>Inorganic ion</t>
  </si>
  <si>
    <t>scaffold_id</t>
  </si>
  <si>
    <t>source</t>
  </si>
  <si>
    <t>feature</t>
  </si>
  <si>
    <t>start</t>
  </si>
  <si>
    <t>end</t>
  </si>
  <si>
    <t>score</t>
  </si>
  <si>
    <t>strand</t>
  </si>
  <si>
    <t>frame</t>
  </si>
  <si>
    <t>attribute</t>
  </si>
  <si>
    <t>ID</t>
  </si>
  <si>
    <t>Parent</t>
  </si>
  <si>
    <t>product</t>
  </si>
  <si>
    <t>Ontology_terms</t>
  </si>
  <si>
    <t>sequence</t>
  </si>
  <si>
    <t>scaffold_1</t>
  </si>
  <si>
    <t>KBase/RAST</t>
  </si>
  <si>
    <t>gene</t>
  </si>
  <si>
    <t>.</t>
  </si>
  <si>
    <t>-</t>
  </si>
  <si>
    <t>ID=Rhoto_IFO0880_4_mito_annotation_RAST.CDS.1</t>
  </si>
  <si>
    <t>Rhoto_IFO0880_4_mito_annotation_RAST.CDS.1</t>
  </si>
  <si>
    <t>rtm001</t>
  </si>
  <si>
    <t>MTPLIAKVVAMNRVQLTSQGPAPRIELGLLVPQTSVLPLN*</t>
  </si>
  <si>
    <t>+</t>
  </si>
  <si>
    <t>ID=Rhoto_IFO0880_4_mito_annotation_RAST.CDS.2</t>
  </si>
  <si>
    <t>Rhoto_IFO0880_4_mito_annotation_RAST.CDS.2</t>
  </si>
  <si>
    <t>rtm002</t>
  </si>
  <si>
    <t>MTTVANWVPKVAMLLTVHGVMQRLLLQICAT*</t>
  </si>
  <si>
    <t>ID=Rhoto_IFO0880_4_mito_annotation_RAST.CDS.3</t>
  </si>
  <si>
    <t>Rhoto_IFO0880_4_mito_annotation_RAST.CDS.3</t>
  </si>
  <si>
    <t>rtm003</t>
  </si>
  <si>
    <t>LQKLQKLQLQVFNCTVLH*LLASTCCTWQVRDFAVVVTLHRVQLATLRPLRPTLGAVVVPLHRVQLATWQPCDSH*</t>
  </si>
  <si>
    <t>ID=Rhoto_IFO0880_4_mito_annotation_RAST.CDS.4</t>
  </si>
  <si>
    <t>Rhoto_IFO0880_4_mito_annotation_RAST.CDS.4</t>
  </si>
  <si>
    <t>rtm004</t>
  </si>
  <si>
    <t>LHEHGNVAMFNITITQQQLMLPSFLLAKLCLGLYFSNLLPAY*</t>
  </si>
  <si>
    <t>ID=Rhoto_IFO0880_4_mito_annotation_RAST.CDS.5</t>
  </si>
  <si>
    <t>Rhoto_IFO0880_4_mito_annotation_RAST.CDS.5</t>
  </si>
  <si>
    <t>rtm005</t>
  </si>
  <si>
    <t>MCFAMNQAPPWSHNMLCVRGSNYTQVGHWILKIAAAHNPKVGKIGL*</t>
  </si>
  <si>
    <t>ID=Rhoto_IFO0880_4_mito_annotation_RAST.CDS.6</t>
  </si>
  <si>
    <t>Rhoto_IFO0880_4_mito_annotation_RAST.CDS.6</t>
  </si>
  <si>
    <t>rtm006</t>
  </si>
  <si>
    <t>LCVITAPHTQHVV*PRRGQVHCNAHLTKMTKFAIYIGT*SLSQTM*</t>
  </si>
  <si>
    <t>ID=Rhoto_IFO0880_4_mito_annotation_RAST.CDS.7</t>
  </si>
  <si>
    <t>Rhoto_IFO0880_4_mito_annotation_RAST.CDS.7</t>
  </si>
  <si>
    <t>rtm007</t>
  </si>
  <si>
    <t>MLPITPGGAVQLVSKTASYCKLVMLQVPITPRPWGSEYCTTSKVASHYCTSHAFLIWVGRPYGCGLLKLKTASAYYTWPHLHGPPKGACASGAVQLASKSHGSYANFNLGTCGSRKLCCKLV*S*</t>
  </si>
  <si>
    <t>ID=Rhoto_IFO0880_4_mito_annotation_RAST.CDS.8</t>
  </si>
  <si>
    <t>Rhoto_IFO0880_4_mito_annotation_RAST.CDS.8</t>
  </si>
  <si>
    <t>rtm008</t>
  </si>
  <si>
    <t>VGPVALLTVACMHDLHDYLLTVHGVIGNMTCTTCFFLISAPGHKIKNAKTC*</t>
  </si>
  <si>
    <t>ID=Rhoto_IFO0880_4_mito_annotation_RAST.CDS.9</t>
  </si>
  <si>
    <t>Rhoto_IFO0880_4_mito_annotation_RAST.CDS.9</t>
  </si>
  <si>
    <t>rtm009</t>
  </si>
  <si>
    <t>VHGVIGSTTCFTCWARRAPDLHDYLLTVHGVIASSRMTSFTSFFRPRVLHCVLDPGAKRQILARLLANCTRCNS*</t>
  </si>
  <si>
    <t>ID=Rhoto_IFO0880_4_mito_annotation_RAST.CDS.10</t>
  </si>
  <si>
    <t>Rhoto_IFO0880_4_mito_annotation_RAST.CDS.10</t>
  </si>
  <si>
    <t>rtm010</t>
  </si>
  <si>
    <t>LLTVHGVIGSITCFTSFFRPRVLHCVLDPGAKRQRLTIVLANCTRCNRQHDLQDLLALLAIVLVRQYAV*</t>
  </si>
  <si>
    <t>ID=Rhoto_IFO0880_4_mito_annotation_RAST.CDS.11</t>
  </si>
  <si>
    <t>Rhoto_IFO0880_4_mito_annotation_RAST.CDS.11</t>
  </si>
  <si>
    <t>rtm011</t>
  </si>
  <si>
    <t>MPVRALKKTRTTSTIASKHASRVSRANYTCSTAPQVLLLVMLASRVSHAAYYTAYS*</t>
  </si>
  <si>
    <t>ID=Rhoto_IFO0880_4_mito_annotation_RAST.CDS.12</t>
  </si>
  <si>
    <t>Rhoto_IFO0880_4_mito_annotation_RAST.CDS.12</t>
  </si>
  <si>
    <t>rtm012</t>
  </si>
  <si>
    <t>LCGSTCCNRQHDLHDLHDLRTVTCRTSLRAYMTCCTSLRACRHNLHVLACVRACVRVGMTCMC*</t>
  </si>
  <si>
    <t>ID=Rhoto_IFO0880_4_mito_annotation_RAST.CDS.13</t>
  </si>
  <si>
    <t>Rhoto_IFO0880_4_mito_annotation_RAST.CDS.13</t>
  </si>
  <si>
    <t>rtm013</t>
  </si>
  <si>
    <t>VLACRHDLHYLHYLHVLANCTWSTFGLHCAVCHSMRVGMTCMY*</t>
  </si>
  <si>
    <t>ID=Rhoto_IFO0880_4_mito_annotation_RAST.CDS.14</t>
  </si>
  <si>
    <t>Rhoto_IFO0880_4_mito_annotation_RAST.CDS.14</t>
  </si>
  <si>
    <t>rtm014</t>
  </si>
  <si>
    <t>MATVQALQALHVTSSTANCRRCNRQLHDVTCNTAWGAAAHGLQLLALLVIAAVVTLLHAYCTRCACNCLL*</t>
  </si>
  <si>
    <t>ID=Rhoto_IFO0880_4_mito_annotation_RAST.CDS.15</t>
  </si>
  <si>
    <t>Rhoto_IFO0880_4_mito_annotation_RAST.CDS.15</t>
  </si>
  <si>
    <t>rtm015</t>
  </si>
  <si>
    <t>VQVVRPGGGAASYYTHLGL*PCTVSKYCSKTNATSKQL*</t>
  </si>
  <si>
    <t>ID=Rhoto_IFO0880_4_mito_annotation_RAST.CDS.16</t>
  </si>
  <si>
    <t>Rhoto_IFO0880_4_mito_annotation_RAST.CDS.16</t>
  </si>
  <si>
    <t>rtm016</t>
  </si>
  <si>
    <t>VCNSLLVACDYCNDLGCTHVCYSNDLQHCLLVACNSTCLQYTVCN*</t>
  </si>
  <si>
    <t>ID=Rhoto_IFO0880_4_mito_annotation_RAST.CDS.17</t>
  </si>
  <si>
    <t>Rhoto_IFO0880_4_mito_annotation_RAST.CDS.17</t>
  </si>
  <si>
    <t>rtm017</t>
  </si>
  <si>
    <t>LQVQ*LGAMQHAVSYCKATVLQVITSHCSSHMRLVGHYTPAS*</t>
  </si>
  <si>
    <t>ID=Rhoto_IFO0880_4_mito_annotation_RAST.CDS.18</t>
  </si>
  <si>
    <t>Rhoto_IFO0880_4_mito_annotation_RAST.CDS.18</t>
  </si>
  <si>
    <t>rtm018</t>
  </si>
  <si>
    <t>MWLLQ*LASHSYLLHCSLACGHVACM*LLQRLASHSYLQHCSLQ*</t>
  </si>
  <si>
    <t>ID=Rhoto_IFO0880_4_mito_annotation_RAST.CDS.19</t>
  </si>
  <si>
    <t>Rhoto_IFO0880_4_mito_annotation_RAST.CDS.19</t>
  </si>
  <si>
    <t>rtm019</t>
  </si>
  <si>
    <t>MCALGRNAMLCLLKLACVQLRHACYMACNTHVGPVVLACLLHKTCLLHACKHIAVCKLAAV*</t>
  </si>
  <si>
    <t>ID=Rhoto_IFO0880_4_mito_annotation_RAST.CDS.20</t>
  </si>
  <si>
    <t>Rhoto_IFO0880_4_mito_annotation_RAST.CDS.20</t>
  </si>
  <si>
    <t>rtm020</t>
  </si>
  <si>
    <t>MLLGA*LA*LA*LYTTRHYTSLYSTVQYSTHATVVFFNALWALKKKATTCNY*</t>
  </si>
  <si>
    <t>ID=Rhoto_IFO0880_4_mito_annotation_RAST.CDS.21</t>
  </si>
  <si>
    <t>Rhoto_IFO0880_4_mito_annotation_RAST.CDS.21</t>
  </si>
  <si>
    <t>rtm021</t>
  </si>
  <si>
    <t>MGPRRGPLHDCTRLDTS*ANTAHYCVFNLEIKKPVLQVLHACKY*</t>
  </si>
  <si>
    <t>ID=Rhoto_IFO0880_4_mito_annotation_RAST.CDS.22</t>
  </si>
  <si>
    <t>Rhoto_IFO0880_4_mito_annotation_RAST.CDS.22</t>
  </si>
  <si>
    <t>rtm022</t>
  </si>
  <si>
    <t>MHASTRHYMSLYSTLHQLQYTTQVTTRLDTTSEPIQYTTCQYCTCKY*</t>
  </si>
  <si>
    <t>ID=Rhoto_IFO0880_4_mito_annotation_RAST.CDS.23</t>
  </si>
  <si>
    <t>Rhoto_IFO0880_4_mito_annotation_RAST.CDS.23</t>
  </si>
  <si>
    <t>rtm023</t>
  </si>
  <si>
    <t>MSHYNTLHANAVHDTMLGQHVLDTTSEPLQHHTTLSYTHVY*</t>
  </si>
  <si>
    <t>ID=Rhoto_IFO0880_4_mito_annotation_RAST.CDS.24</t>
  </si>
  <si>
    <t>Rhoto_IFO0880_4_mito_annotation_RAST.CDS.24</t>
  </si>
  <si>
    <t>rtm024</t>
  </si>
  <si>
    <t>LLATLHTVHTYAVLDTT*AFTAHIALQLLPRQHYTHLTLHNLIQYITVH*</t>
  </si>
  <si>
    <t>ID=Rhoto_IFO0880_4_mito_annotation_RAST.CDS.25</t>
  </si>
  <si>
    <t>Rhoto_IFO0880_4_mito_annotation_RAST.CDS.25</t>
  </si>
  <si>
    <t>rtm025</t>
  </si>
  <si>
    <t>VHYSTHYTLLPWGQHYTHYTLHNLVQYITVHYMSHYSTHTTHTISNYTIHK*</t>
  </si>
  <si>
    <t>ID=Rhoto_IFO0880_4_mito_annotation_RAST.CDS.26</t>
  </si>
  <si>
    <t>Rhoto_IFO0880_4_mito_annotation_RAST.CDS.26</t>
  </si>
  <si>
    <t>rtm026</t>
  </si>
  <si>
    <t>MWPPKIRVPNFGEEVMLVGCMLQLQFLGCTPRGATASNFLQASKQFFGLHTS*</t>
  </si>
  <si>
    <t>ID=Rhoto_IFO0880_4_mito_annotation_RAST.CDS.27</t>
  </si>
  <si>
    <t>Rhoto_IFO0880_4_mito_annotation_RAST.CDS.27</t>
  </si>
  <si>
    <t>rtm027</t>
  </si>
  <si>
    <t>MLLA*LHMSCNLHNTSPGRALGPAIASITSHELQFGLH*</t>
  </si>
  <si>
    <t>ID=Rhoto_IFO0880_4_mito_annotation_RAST.CDS.28</t>
  </si>
  <si>
    <t>Rhoto_IFO0880_4_mito_annotation_RAST.CDS.28</t>
  </si>
  <si>
    <t>rtm028</t>
  </si>
  <si>
    <t>MLVMLGPSKQSGLVGPFGPQSLQAAASCCKSSSPVHAMQGTCKQAVASLAAQYMPAPRCRGVVYMPWCGVHAVVWCTCNARLAISGVVYMQLVVYMPWCGVHAVVWCVPAMQG*</t>
  </si>
  <si>
    <t>ID=Rhoto_IFO0880_4_mito_annotation_RAST.CDS.29</t>
  </si>
  <si>
    <t>Rhoto_IFO0880_4_mito_annotation_RAST.CDS.29</t>
  </si>
  <si>
    <t>rtm029</t>
  </si>
  <si>
    <t>VPGLLVRAFKLGPYTHTYTQYGAPFGGHVRAFKLGLLTHTGGLAY*</t>
  </si>
  <si>
    <t>ID=Rhoto_IFO0880_4_mito_annotation_RAST.CDS.30</t>
  </si>
  <si>
    <t>Rhoto_IFO0880_4_mito_annotation_RAST.CDS.30</t>
  </si>
  <si>
    <t>rtm030</t>
  </si>
  <si>
    <t>LHIACRAGSTGPLRGHVRAFKLGPVAGSHIACRAGPLRGPVRAFKLVPCGLAVLTFTCL*</t>
  </si>
  <si>
    <t>ID=Rhoto_IFO0880_4_mito_annotation_RAST.CDS.31</t>
  </si>
  <si>
    <t>Rhoto_IFO0880_4_mito_annotation_RAST.CDS.31</t>
  </si>
  <si>
    <t>rtm031</t>
  </si>
  <si>
    <t>MTRKLHRIAHWLVLMTSSLHQANFFPKIRYPNFGDHMSLHEGFVIKSS*</t>
  </si>
  <si>
    <t>ID=Rhoto_IFO0880_4_mito_annotation_RAST.CDS.32</t>
  </si>
  <si>
    <t>Rhoto_IFO0880_4_mito_annotation_RAST.CDS.32</t>
  </si>
  <si>
    <t>rtm032</t>
  </si>
  <si>
    <t>MLKLICLYCKPVILAHVELAPCLIKASWTLLGTGHTSSCKVSMLQI*GLHTLIKHRPHYLM*</t>
  </si>
  <si>
    <t>ID=Rhoto_IFO0880_4_mito_annotation_RAST.CDS.33</t>
  </si>
  <si>
    <t>Rhoto_IFO0880_4_mito_annotation_RAST.CDS.33</t>
  </si>
  <si>
    <t>rtm033</t>
  </si>
  <si>
    <t>VATSHELMCDRCVQNAKSCLVHASFMLTWHELSLHVCAYLHASFKPVALGV*</t>
  </si>
  <si>
    <t>ID=Rhoto_IFO0880_4_mito_annotation_RAST.CDS.34</t>
  </si>
  <si>
    <t>Rhoto_IFO0880_4_mito_annotation_RAST.CDS.34</t>
  </si>
  <si>
    <t>rtm034</t>
  </si>
  <si>
    <t>MLISIKIRFLRFSTKPSTASTNSTIESAIFNCSVPAGVFANFVCMHMQLHRFTLQALTLTTF*</t>
  </si>
  <si>
    <t>ID=Rhoto_IFO0880_4_mito_annotation_RAST.CDS.35</t>
  </si>
  <si>
    <t>Rhoto_IFO0880_4_mito_annotation_RAST.CDS.35</t>
  </si>
  <si>
    <t>rtm035</t>
  </si>
  <si>
    <t>MLLAVTLLVIVTSYEFNDVIGQTYAVFIIAIAGAESAIGLGILVAFYRTRGSITLF*</t>
  </si>
  <si>
    <t>ID=Rhoto_IFO0880_4_mito_annotation_RAST.CDS.36; product=NADH-ubiquinone oxidoreductase chain L %28EC 1.6.5.3%29; Ontology_terms=SSO:000005234</t>
  </si>
  <si>
    <t>Rhoto_IFO0880_4_mito_annotation_RAST.CDS.36</t>
  </si>
  <si>
    <t>NADH-ubiquinone oxidoreductase chain L %28EC 1.6.5.3%29</t>
  </si>
  <si>
    <t>SSO:000005234</t>
  </si>
  <si>
    <t>MPLVGATLAGLLGRKLGTRGAQVVTCICMATTAVLAATAFYEVALCNCSVTVQLPS*LDTGLLAVN*SLAFDSLSVAMLLAVTFVSTMVHVYSCSYMAADPHQQRFMAYLSMFTFFMLVLIAGNNYIVLFLGQLHSLHKMQNA*TVNFTYTLTAATVLRTT*</t>
  </si>
  <si>
    <t>ID=Rhoto_IFO0880_4_mito_annotation_RAST.CDS.37</t>
  </si>
  <si>
    <t>Rhoto_IFO0880_4_mito_annotation_RAST.CDS.37</t>
  </si>
  <si>
    <t>rtm037</t>
  </si>
  <si>
    <t>MTSFANVTTNLSRLQFYVIGLRNVVMQLHVY*LALQCNDLCNY*</t>
  </si>
  <si>
    <t>ID=Rhoto_IFO0880_4_mito_annotation_RAST.CDS.38</t>
  </si>
  <si>
    <t>Rhoto_IFO0880_4_mito_annotation_RAST.CDS.38</t>
  </si>
  <si>
    <t>rtm038</t>
  </si>
  <si>
    <t>VTTNLSHLQFYVIGLHSVTMRLHVYLLALQCNGLCTV*</t>
  </si>
  <si>
    <t>ID=Rhoto_IFO0880_4_mito_annotation_RAST.CDS.39</t>
  </si>
  <si>
    <t>Rhoto_IFO0880_4_mito_annotation_RAST.CDS.39</t>
  </si>
  <si>
    <t>rtm039</t>
  </si>
  <si>
    <t>LACVVLQCNCKFKPLAINVIGLRSVTMRLHVYWLALQCKGLCND*</t>
  </si>
  <si>
    <t>ID=Rhoto_IFO0880_4_mito_annotation_RAST.CDS.40</t>
  </si>
  <si>
    <t>Rhoto_IFO0880_4_mito_annotation_RAST.CDS.40</t>
  </si>
  <si>
    <t>rtm040</t>
  </si>
  <si>
    <t>LFLNHTKHVVFVWFKKARQCYTSSFLQLVRKPMHACMAMLHELHFATST*</t>
  </si>
  <si>
    <t>ID=Rhoto_IFO0880_4_mito_annotation_RAST.CDS.41</t>
  </si>
  <si>
    <t>Rhoto_IFO0880_4_mito_annotation_RAST.CDS.41</t>
  </si>
  <si>
    <t>rtm041</t>
  </si>
  <si>
    <t>MHRLMHNLQKSSLCSIAMQACIGLRTCCNTPQVQPKMQLV*</t>
  </si>
  <si>
    <t>ID=Rhoto_IFO0880_4_mito_annotation_RAST.CDS.42</t>
  </si>
  <si>
    <t>Rhoto_IFO0880_4_mito_annotation_RAST.CDS.42</t>
  </si>
  <si>
    <t>rtm042</t>
  </si>
  <si>
    <t>LPCKPTWAYVLITKCSQLINSPNLTPADVASVCKGPYLALHLHVPVAALKTSGKVLGCLRTC*</t>
  </si>
  <si>
    <t>ID=Rhoto_IFO0880_4_mito_annotation_RAST.CDS.43; product=NADH-ubiquinone oxidoreductase chain L %28EC 1.6.5.3%29; Ontology_terms=SSO:000005234</t>
  </si>
  <si>
    <t>Rhoto_IFO0880_4_mito_annotation_RAST.CDS.43</t>
  </si>
  <si>
    <t>MFLSIAFFVLF*TTGSLDYASVFAVAPFINEAALTAVCLLFLMAAMGKSAQLGLHT*LPSAMEGY*</t>
  </si>
  <si>
    <t>ID=Rhoto_IFO0880_4_mito_annotation_RAST.CDS.44</t>
  </si>
  <si>
    <t>Rhoto_IFO0880_4_mito_annotation_RAST.CDS.44</t>
  </si>
  <si>
    <t>rtm044</t>
  </si>
  <si>
    <t>MLAWGPFQGPPVGLLHSLQHVAVVDLHACTAAPCSVRLAV*</t>
  </si>
  <si>
    <t>ID=Rhoto_IFO0880_4_mito_annotation_RAST.CDS.45</t>
  </si>
  <si>
    <t>Rhoto_IFO0880_4_mito_annotation_RAST.CDS.45</t>
  </si>
  <si>
    <t>rtm045</t>
  </si>
  <si>
    <t>MLALH*TVGLQHSLQHAAVAYLQVSMGPLSGAPCRTTAPPRQHVAVVDLQASITLHCRTTVQFATCGCGLLAHLPCIALQDYCTAPAA*GRNLLAC*</t>
  </si>
  <si>
    <t>ID=Rhoto_IFO0880_4_mito_annotation_RAST.CDS.46</t>
  </si>
  <si>
    <t>Rhoto_IFO0880_4_mito_annotation_RAST.CDS.46</t>
  </si>
  <si>
    <t>rtm046</t>
  </si>
  <si>
    <t>M*LASFALHVHRVTTACGLRYCVCSMHGIAMYCRTTAPPRRGRQHAALVDLRVSIALHRGTTAQYVACSLVLLTC*</t>
  </si>
  <si>
    <t>ID=Rhoto_IFO0880_4_mito_annotation_RAST.CDS.47</t>
  </si>
  <si>
    <t>Rhoto_IFO0880_4_mito_annotation_RAST.CDS.47</t>
  </si>
  <si>
    <t>rtm047</t>
  </si>
  <si>
    <t>MLCNSLQCNAMLHELVQGVCTRAAMAAIACYTPCHVMPLNFEAGPLNAFMLGPCAIMLHSNWPCHCIAQPRVL*</t>
  </si>
  <si>
    <t>ID=Rhoto_IFO0880_4_mito_annotation_RAST.CDS.48</t>
  </si>
  <si>
    <t>Rhoto_IFO0880_4_mito_annotation_RAST.CDS.48</t>
  </si>
  <si>
    <t>rtm048</t>
  </si>
  <si>
    <t>MKQCCDCFMDCNLLQAFAALQYAYSRCDLSLLVAGYVL*</t>
  </si>
  <si>
    <t>ID=Rhoto_IFO0880_4_mito_annotation_RAST.CDS.49; product=NADH-ubiquinone oxidoreductase chain L %28EC 1.6.5.3%29; Ontology_terms=SSO:000005234</t>
  </si>
  <si>
    <t>Rhoto_IFO0880_4_mito_annotation_RAST.CDS.49</t>
  </si>
  <si>
    <t>ID=Rhoto_IFO0880_4_mito_annotation_RAST.CDS.50</t>
  </si>
  <si>
    <t>Rhoto_IFO0880_4_mito_annotation_RAST.CDS.50</t>
  </si>
  <si>
    <t>rtm050</t>
  </si>
  <si>
    <t>VPFTPCTVTLHVA*LAYAFYCKVVLYTVYSYVACSLPDLGI*LQNGILNTWPQGSTVRLHAASKCQ*</t>
  </si>
  <si>
    <t>ID=Rhoto_IFO0880_4_mito_annotation_RAST.CDS.51</t>
  </si>
  <si>
    <t>Rhoto_IFO0880_4_mito_annotation_RAST.CDS.51</t>
  </si>
  <si>
    <t>rtm051</t>
  </si>
  <si>
    <t>MHTSALKKNHNTFVLWGGAVQLGYMLQVSNANLAMCSKFYTVYSYVACRIIDLAI*LQSGAFYTWWGSTVRQHVGTFYCRKWCFKHRVQLRCMLHD*LRHLTAK*</t>
  </si>
  <si>
    <t>ID=Rhoto_IFO0880_4_mito_annotation_RAST.CDS.52</t>
  </si>
  <si>
    <t>Rhoto_IFO0880_4_mito_annotation_RAST.CDS.52</t>
  </si>
  <si>
    <t>rtm052</t>
  </si>
  <si>
    <t>VQLGPSKQRFRLHAANFTRCTVRLHATSKQCQLSYVQ*</t>
  </si>
  <si>
    <t>ID=Rhoto_IFO0880_4_mito_annotation_RAST.CDS.53</t>
  </si>
  <si>
    <t>Rhoto_IFO0880_4_mito_annotation_RAST.CDS.53</t>
  </si>
  <si>
    <t>rtm053</t>
  </si>
  <si>
    <t>MLATVHGVLVTFTCHCYACNCTRHANCHAALACHCNACNCTRYANCNVALACHC*</t>
  </si>
  <si>
    <t>ID=Rhoto_IFO0880_4_mito_annotation_RAST.CDS.54</t>
  </si>
  <si>
    <t>Rhoto_IFO0880_4_mito_annotation_RAST.CDS.54</t>
  </si>
  <si>
    <t>rtm054</t>
  </si>
  <si>
    <t>VQPQACSGAALSYIGTYTPATWAVLLQACTGAALSHIAIYTPCTVASGYWCNLSHIGIYTPCTVASIYKCCLSNIGIYTPCTVASIYKCCLSNIGIYTPCTVARLYCKPFEATRQFACLVQLQA*</t>
  </si>
  <si>
    <t>ID=Rhoto_IFO0880_4_mito_annotation_RAST.CDS.55</t>
  </si>
  <si>
    <t>Rhoto_IFO0880_4_mito_annotation_RAST.CDS.55</t>
  </si>
  <si>
    <t>rtm055</t>
  </si>
  <si>
    <t>LHVFARLVTVHSLQTCNVTLVCFCNACNCTRPANCYVAYTKVVPH*</t>
  </si>
  <si>
    <t>ID=Rhoto_IFO0880_4_mito_annotation_RAST.CDS.56</t>
  </si>
  <si>
    <t>Rhoto_IFO0880_4_mito_annotation_RAST.CDS.56</t>
  </si>
  <si>
    <t>rtm056</t>
  </si>
  <si>
    <t>VYSYKCCLSAHAATLQFAHRVQLQVLLKCLRGNIAICIPCTVTSVA*</t>
  </si>
  <si>
    <t>ID=Rhoto_IFO0880_4_mito_annotation_RAST.CDS.57</t>
  </si>
  <si>
    <t>Rhoto_IFO0880_4_mito_annotation_RAST.CDS.57</t>
  </si>
  <si>
    <t>rtm057</t>
  </si>
  <si>
    <t>LACLLL*LQ*LCCKLAPYLIGIVAAVTMLQIRTVFNWHCDCCDYAAN*</t>
  </si>
  <si>
    <t>ID=Rhoto_IFO0880_4_mito_annotation_RAST.CDS.58</t>
  </si>
  <si>
    <t>Rhoto_IFO0880_4_mito_annotation_RAST.CDS.58</t>
  </si>
  <si>
    <t>rtm058</t>
  </si>
  <si>
    <t>LAWYLL*LCCKFTLCLIGMLTTVTMLQTYTVFNWHGNYCDYAANLHRV*</t>
  </si>
  <si>
    <t>ID=Rhoto_IFO0880_4_mito_annotation_RAST.CDS.59</t>
  </si>
  <si>
    <t>Rhoto_IFO0880_4_mito_annotation_RAST.CDS.59</t>
  </si>
  <si>
    <t>rtm059</t>
  </si>
  <si>
    <t>MQIYSPCNVGKALFFLIWAQVP*ALIKNSQH*LNCLSVQN*</t>
  </si>
  <si>
    <t>ID=Rhoto_IFO0880_4_mito_annotation_RAST.CDS.60</t>
  </si>
  <si>
    <t>Rhoto_IFO0880_4_mito_annotation_RAST.CDS.60</t>
  </si>
  <si>
    <t>rtm060</t>
  </si>
  <si>
    <t>VQCQRHCLMLSNTRDCSVIALPQGGLVQCQHTCLKLLSSLRACSVIAHGAMQASLLNAA*</t>
  </si>
  <si>
    <t>ID=Rhoto_IFO0880_4_mito_annotation_RAST.CDS.61; product=Aspartate aminotransferase %28EC 2.6.1.1%29; Ontology_terms=SSO:000001093</t>
  </si>
  <si>
    <t>Rhoto_IFO0880_4_mito_annotation_RAST.CDS.61</t>
  </si>
  <si>
    <t>Aspartate aminotransferase %28EC 2.6.1.1%29</t>
  </si>
  <si>
    <t>SSO:000001093</t>
  </si>
  <si>
    <t>rtm061</t>
  </si>
  <si>
    <t>MLLLACMVMLLACMALVLQCCKLA*LATCLHALVLLACMALVLLLACMALVLLLACMALVLQCLHCMTCH*</t>
  </si>
  <si>
    <t>ID=Rhoto_IFO0880_4_mito_annotation_RAST.CDS.62</t>
  </si>
  <si>
    <t>Rhoto_IFO0880_4_mito_annotation_RAST.CDS.62</t>
  </si>
  <si>
    <t>rtm062</t>
  </si>
  <si>
    <t>VLLMHGLTLALRLQACMTSVATALRLVCMALLLLVLLACLSVATCLHGNATGLHGLSVATALLLACMALVLHDLPLACMP*</t>
  </si>
  <si>
    <t>ID=Rhoto_IFO0880_4_mito_annotation_RAST.CDS.63</t>
  </si>
  <si>
    <t>Rhoto_IFO0880_4_mito_annotation_RAST.CDS.63</t>
  </si>
  <si>
    <t>rtm063</t>
  </si>
  <si>
    <t>MLTWHEPTRFKMLQCRHLHVTCSMLTWHEPTRFKMQQCWHLHATCCMLTWHEPTWLKMQPCKHLHAICSMLTWHEPTRFKMQLCWHLHATYSMLT*</t>
  </si>
  <si>
    <t>ID=Rhoto_IFO0880_4_mito_annotation_RAST.CDS.64</t>
  </si>
  <si>
    <t>Rhoto_IFO0880_4_mito_annotation_RAST.CDS.64</t>
  </si>
  <si>
    <t>rtm064</t>
  </si>
  <si>
    <t>LLRYNSATRVSVAKLHSYVTVAHAKLQLALLVTCSRSTLVGSQAVA*</t>
  </si>
  <si>
    <t>ID=Rhoto_IFO0880_4_mito_annotation_RAST.CDS.65</t>
  </si>
  <si>
    <t>Rhoto_IFO0880_4_mito_annotation_RAST.CDS.65</t>
  </si>
  <si>
    <t>rtm065</t>
  </si>
  <si>
    <t>MAA*HVTCIALLA*LA*LALHGTKSSM*LALHGCMTSIT*</t>
  </si>
  <si>
    <t>ID=Rhoto_IFO0880_4_mito_annotation_RAST.CDS.66</t>
  </si>
  <si>
    <t>Rhoto_IFO0880_4_mito_annotation_RAST.CDS.66</t>
  </si>
  <si>
    <t>rtm066</t>
  </si>
  <si>
    <t>MTSIALPGSKTSIAWHYIACMAA*LALHGSKSSM*LAWGPEGAPQV*</t>
  </si>
  <si>
    <t>ID=Rhoto_IFO0880_4_mito_annotation_RAST.CDS.67</t>
  </si>
  <si>
    <t>Rhoto_IFO0880_4_mito_annotation_RAST.CDS.67</t>
  </si>
  <si>
    <t>rtm067</t>
  </si>
  <si>
    <t>MPCKVLGCAYMPCKVLGCAYMPCKVLGCAYMLVTWSPKLGYLILGSNARLAAMQC*</t>
  </si>
  <si>
    <t>ID=Rhoto_IFO0880_4_mito_annotation_RAST.CDS.68</t>
  </si>
  <si>
    <t>Rhoto_IFO0880_4_mito_annotation_RAST.CDS.68</t>
  </si>
  <si>
    <t>rtm068</t>
  </si>
  <si>
    <t>MLQSLANALQVNVALQSTIGYWHVASNASVLKANVALQNTIGYWHVAKSSKCTTSQCSITKHRRLLACCK*</t>
  </si>
  <si>
    <t>ID=Rhoto_IFO0880_4_mito_annotation_RAST.CDS.69</t>
  </si>
  <si>
    <t>Rhoto_IFO0880_4_mito_annotation_RAST.CDS.69</t>
  </si>
  <si>
    <t>rtm069</t>
  </si>
  <si>
    <t>MLQVLANALQVNVALQNTVGY*RVASIACTSKQMLHCNVPYSVDVLQ*LVRL*P*LVSTAMHRTVLARCNDLQA*</t>
  </si>
  <si>
    <t>ID=Rhoto_IFO0880_4_mito_annotation_RAST.CDS.70; product=NADH-ubiquinone oxidoreductase chain M %28EC 1.6.5.3%29; Ontology_terms=SSO:000005235</t>
  </si>
  <si>
    <t>Rhoto_IFO0880_4_mito_annotation_RAST.CDS.70</t>
  </si>
  <si>
    <t>NADH-ubiquinone oxidoreductase chain M %28EC 1.6.5.3%29</t>
  </si>
  <si>
    <t>SSO:000005235</t>
  </si>
  <si>
    <t>ID=Rhoto_IFO0880_4_mito_annotation_RAST.CDS.71</t>
  </si>
  <si>
    <t>Rhoto_IFO0880_4_mito_annotation_RAST.CDS.71</t>
  </si>
  <si>
    <t>rtm071</t>
  </si>
  <si>
    <t>LQGLTSRGSQKQQICTSGIFAVALSTTSLTAQGSQMGPILNLGRHAICALG*</t>
  </si>
  <si>
    <t>ID=Rhoto_IFO0880_4_mito_annotation_RAST.CDS.72</t>
  </si>
  <si>
    <t>Rhoto_IFO0880_4_mito_annotation_RAST.CDS.72</t>
  </si>
  <si>
    <t>rtm072</t>
  </si>
  <si>
    <t>MYVLQTRHVQLQHCKLAHIAVCVTNTLMAPCFKCGMLP*</t>
  </si>
  <si>
    <t>ID=Rhoto_IFO0880_4_mito_annotation_RAST.CDS.73</t>
  </si>
  <si>
    <t>Rhoto_IFO0880_4_mito_annotation_RAST.CDS.73</t>
  </si>
  <si>
    <t>rtm073</t>
  </si>
  <si>
    <t>MQCCNCTRCVSNTNCYVTCNARHFKLQCHATAM*LARLYTSMYTHTHTHVTAMRLARLYTSMYRYARAAPVPWGPM*LARLHTSMYRHAHM*</t>
  </si>
  <si>
    <t>ID=Rhoto_IFO0880_4_mito_annotation_RAST.CDS.74</t>
  </si>
  <si>
    <t>Rhoto_IFO0880_4_mito_annotation_RAST.CDS.74</t>
  </si>
  <si>
    <t>rtm074</t>
  </si>
  <si>
    <t>MYTHTRNSNATRLRRCKTTHKHVQACTCNSYATSKTAHKHVQACTHTPDPLRCVAFFNLKIKNARD*</t>
  </si>
  <si>
    <t>ID=Rhoto_IFO0880_4_mito_annotation_RAST.CDS.75</t>
  </si>
  <si>
    <t>Rhoto_IFO0880_4_mito_annotation_RAST.CDS.75</t>
  </si>
  <si>
    <t>rtm075</t>
  </si>
  <si>
    <t>LPACCIGWPSIA*LHSMLLALHDYITWPSIALHDQHGLALHCMTALHDLALHCMTTLHDLALHGYIAWLLALHDGGRGPLA*</t>
  </si>
  <si>
    <t>ID=Rhoto_IFO0880_4_mito_annotation_RAST.CDS.76</t>
  </si>
  <si>
    <t>Rhoto_IFO0880_4_mito_annotation_RAST.CDS.76</t>
  </si>
  <si>
    <t>rtm076</t>
  </si>
  <si>
    <t>VLHCCNCNFAVACLALHRLFFLMPQTTTSFVALKKKAIDVVGACVAKLAIGIFAVACHALRRLKLT*</t>
  </si>
  <si>
    <t>ID=Rhoto_IFO0880_4_mito_annotation_RAST.CDS.77</t>
  </si>
  <si>
    <t>Rhoto_IFO0880_4_mito_annotation_RAST.CDS.77</t>
  </si>
  <si>
    <t>rtm077</t>
  </si>
  <si>
    <t>MGSHFYKFTFCKILLIVHGVVLGCLQQGLNRLSLKVNPLNAYELNQNIVVSLGKDINRHATSSGEPTSHSPASVLSQQNAYD*</t>
  </si>
  <si>
    <t>ID=Rhoto_IFO0880_4_mito_annotation_RAST.CDS.78</t>
  </si>
  <si>
    <t>Rhoto_IFO0880_4_mito_annotation_RAST.CDS.78</t>
  </si>
  <si>
    <t>rtm078</t>
  </si>
  <si>
    <t>LLFVPTHVRVLGRNYTKVAKSTKIAARCNVLQF*LLLQKPKASSS*</t>
  </si>
  <si>
    <t>ID=Rhoto_IFO0880_4_mito_annotation_RAST.CDS.79; product=hypothetical protein; Ontology_terms=SSO:000009137</t>
  </si>
  <si>
    <t>Rhoto_IFO0880_4_mito_annotation_RAST.CDS.79</t>
  </si>
  <si>
    <t>hypothetical protein</t>
  </si>
  <si>
    <t>SSO:000009137</t>
  </si>
  <si>
    <t>rtm079</t>
  </si>
  <si>
    <t>MCVSSRVCLGLRLASNTKLLTHYAKGTALCCDTLPAYEAVSSGFVAAVNDLLFTVPLQYCTLLLTTRYLALGEGTPMFKQCEPFYFAA*</t>
  </si>
  <si>
    <t>ID=Rhoto_IFO0880_4_mito_annotation_RAST.CDS.80</t>
  </si>
  <si>
    <t>Rhoto_IFO0880_4_mito_annotation_RAST.CDS.80</t>
  </si>
  <si>
    <t>rtm080</t>
  </si>
  <si>
    <t>LHGALSHAKSCLLASVVPAAIRAHDAALQCISQKTSYDAVRLAFHY*</t>
  </si>
  <si>
    <t>ID=Rhoto_IFO0880_4_mito_annotation_RAST.CDS.81</t>
  </si>
  <si>
    <t>Rhoto_IFO0880_4_mito_annotation_RAST.CDS.81</t>
  </si>
  <si>
    <t>rtm081</t>
  </si>
  <si>
    <t>MCSAKHTHVGTSTPNSLQYSPGTRSLSCYAFFKWWTLPIPHHDCFRLGTFLNSLMLKLGTLTPRQGCCLLVVRPYCHTTHCHGQLQPL*S*</t>
  </si>
  <si>
    <t>ID=Rhoto_IFO0880_4_mito_annotation_RAST.CDS.82</t>
  </si>
  <si>
    <t>Rhoto_IFO0880_4_mito_annotation_RAST.CDS.82</t>
  </si>
  <si>
    <t>rtm082</t>
  </si>
  <si>
    <t>VLQHAL*L*PHVLQKLHGCLHAVLGQWRRQFNGSNAKTKTHVLAITPCTVSPVSLALIVMQFF*</t>
  </si>
  <si>
    <t>ID=Rhoto_IFO0880_4_mito_annotation_RAST.CDS.83</t>
  </si>
  <si>
    <t>Rhoto_IFO0880_4_mito_annotation_RAST.CDS.83</t>
  </si>
  <si>
    <t>rtm083</t>
  </si>
  <si>
    <t>VYYTTKPVSVLGTIGWPPLSKLKAGQRSSFSWVLTFVLHGHYSVVLTSCLDFAMT*</t>
  </si>
  <si>
    <t>ID=Rhoto_IFO0880_4_mito_annotation_RAST.CDS.84</t>
  </si>
  <si>
    <t>Rhoto_IFO0880_4_mito_annotation_RAST.CDS.84</t>
  </si>
  <si>
    <t>rtm084</t>
  </si>
  <si>
    <t>MQQGSMHLRTLIVKAVVYYVLRPASFCSAKAQLTLWRNTGQESQPILPLLVLAGCCVLSKQLHFAISCGLTPCH*</t>
  </si>
  <si>
    <t>ID=Rhoto_IFO0880_4_mito_annotation_RAST.CDS.85</t>
  </si>
  <si>
    <t>Rhoto_IFO0880_4_mito_annotation_RAST.CDS.85</t>
  </si>
  <si>
    <t>rtm085</t>
  </si>
  <si>
    <t>MQNASPLLKAYVITGYCCSKLVITLHRSFFFNPQHNVLWFKKKSKLQQVTN*</t>
  </si>
  <si>
    <t>ID=Rhoto_IFO0880_4_mito_annotation_RAST.CDS.86</t>
  </si>
  <si>
    <t>Rhoto_IFO0880_4_mito_annotation_RAST.CDS.86</t>
  </si>
  <si>
    <t>rtm086</t>
  </si>
  <si>
    <t>MLVANGSCNYRLLQLQVSHNITPFANCKLMQKKHVSC*</t>
  </si>
  <si>
    <t>ID=Rhoto_IFO0880_4_mito_annotation_RAST.CDS.87</t>
  </si>
  <si>
    <t>Rhoto_IFO0880_4_mito_annotation_RAST.CDS.87</t>
  </si>
  <si>
    <t>rtm087</t>
  </si>
  <si>
    <t>MHRLWCVAAFKATLQHLSHLHDYTRCNSTASMTCDLHSHRLTLHGHVRKIASLALATCNLVSSCRPKH*MCRLMSQ*LYVSKPVKLRIALY*</t>
  </si>
  <si>
    <t>ID=Rhoto_IFO0880_4_mito_annotation_RAST.CDS.88</t>
  </si>
  <si>
    <t>Rhoto_IFO0880_4_mito_annotation_RAST.CDS.88</t>
  </si>
  <si>
    <t>rtm088</t>
  </si>
  <si>
    <t>VLWHVTAFGAELALATPAAHRLAKACVVL*HFTALICYSHWLVKAYVMLCMLT*</t>
  </si>
  <si>
    <t>ID=Rhoto_IFO0880_4_mito_annotation_RAST.CDS.89</t>
  </si>
  <si>
    <t>Rhoto_IFO0880_4_mito_annotation_RAST.CDS.89</t>
  </si>
  <si>
    <t>rtm089</t>
  </si>
  <si>
    <t>VL*YVACGLQHLGCTLACYSHWQLVCKGLRSVMT*HLWLAALAIGY*</t>
  </si>
  <si>
    <t>ID=Rhoto_IFO0880_4_mito_annotation_RAST.CDS.90</t>
  </si>
  <si>
    <t>Rhoto_IFO0880_4_mito_annotation_RAST.CDS.90</t>
  </si>
  <si>
    <t>rtm090</t>
  </si>
  <si>
    <t>VCNPKACVVLQCTAFATQQCAFKTLVLCHDTSAAIKFATGLQKACVMLCKFNFCM*</t>
  </si>
  <si>
    <t>ID=Rhoto_IFO0880_4_mito_annotation_RAST.CDS.91</t>
  </si>
  <si>
    <t>Rhoto_IFO0880_4_mito_annotation_RAST.CDS.91</t>
  </si>
  <si>
    <t>rtm091</t>
  </si>
  <si>
    <t>LRSVMWASLSLLRRYHFAFFVPGQTLRV*PGTKRQKACVVLCGPA*</t>
  </si>
  <si>
    <t>ID=Rhoto_IFO0880_4_mito_annotation_RAST.CDS.92</t>
  </si>
  <si>
    <t>Rhoto_IFO0880_4_mito_annotation_RAST.CDS.92</t>
  </si>
  <si>
    <t>rtm092</t>
  </si>
  <si>
    <t>L*LHTVRKMSKMPWPPIMVLHEWNSDVSTVLTLSLVKLN*</t>
  </si>
  <si>
    <t>ID=Rhoto_IFO0880_4_mito_annotation_RAST.CDS.93</t>
  </si>
  <si>
    <t>Rhoto_IFO0880_4_mito_annotation_RAST.CDS.93</t>
  </si>
  <si>
    <t>rtm093</t>
  </si>
  <si>
    <t>VATHRTHGGTAVANTTASFKLVGQAIAVIFHLCHNGCDVPVPIARLPQCTSVVKLHGVFPSTWQ*</t>
  </si>
  <si>
    <t>ID=Rhoto_IFO0880_4_mito_annotation_RAST.CDS.94</t>
  </si>
  <si>
    <t>Rhoto_IFO0880_4_mito_annotation_RAST.CDS.94</t>
  </si>
  <si>
    <t>rtm094</t>
  </si>
  <si>
    <t>LNGSCTITYYRVTIAYLRNCVVRRPCSMACLSYYTVPSYA*</t>
  </si>
  <si>
    <t>ID=Rhoto_IFO0880_4_mito_annotation_RAST.CDS.95</t>
  </si>
  <si>
    <t>Rhoto_IFO0880_4_mito_annotation_RAST.CDS.95</t>
  </si>
  <si>
    <t>rtm095</t>
  </si>
  <si>
    <t>LQKAGLIKQLHKTWVGMQITKKAKMQILQTLRLLTLAKREQGHPQRNLFVER*</t>
  </si>
  <si>
    <t>ID=Rhoto_IFO0880_4_mito_annotation_RAST.CDS.96</t>
  </si>
  <si>
    <t>Rhoto_IFO0880_4_mito_annotation_RAST.CDS.96</t>
  </si>
  <si>
    <t>rtm096</t>
  </si>
  <si>
    <t>LLA*LMLLNYSGLLQCIKLVILQSTQDSCCLIRPAYCNTLC*</t>
  </si>
  <si>
    <t>ID=Rhoto_IFO0880_4_mito_annotation_RAST.CDS.97</t>
  </si>
  <si>
    <t>Rhoto_IFO0880_4_mito_annotation_RAST.CDS.97</t>
  </si>
  <si>
    <t>rtm097</t>
  </si>
  <si>
    <t>MTAKLKTHASKLAANLLPVQCWQPFLQLA*VVLSTNVTLQEPINYKFALVTAMQFCVAIGWSN*</t>
  </si>
  <si>
    <t>ID=Rhoto_IFO0880_4_mito_annotation_RAST.CDS.98</t>
  </si>
  <si>
    <t>Rhoto_IFO0880_4_mito_annotation_RAST.CDS.98</t>
  </si>
  <si>
    <t>rtm098</t>
  </si>
  <si>
    <t>VQQIAIKFAAWLLLTLSSSCALLHSLDYVFNPCCIKAVIRQSGVHGKQHCLLVVERAYYGLKLAM*</t>
  </si>
  <si>
    <t>ID=Rhoto_IFO0880_4_mito_annotation_RAST.CDS.99</t>
  </si>
  <si>
    <t>Rhoto_IFO0880_4_mito_annotation_RAST.CDS.99</t>
  </si>
  <si>
    <t>rtm099</t>
  </si>
  <si>
    <t>LQFDYNAIAYKWSTVHLAPWGSKDYNITIYCRAVAYKWSTLHGTIMQLMLQTARSVIM*</t>
  </si>
  <si>
    <t>ID=Rhoto_IFO0880_4_mito_annotation_RAST.CDS.100</t>
  </si>
  <si>
    <t>Rhoto_IFO0880_4_mito_annotation_RAST.CDS.100</t>
  </si>
  <si>
    <t>rtm100</t>
  </si>
  <si>
    <t>MLQCKAYGRGKSKGRLKVPNSAYDMNSFALLACSKLQRITPCKDCNIVASYIVVVLKRSTLHRVKTATG*</t>
  </si>
  <si>
    <t>ID=Rhoto_IFO0880_4_mito_annotation_RAST.CDS.101</t>
  </si>
  <si>
    <t>Rhoto_IFO0880_4_mito_annotation_RAST.CDS.101</t>
  </si>
  <si>
    <t>rtm101</t>
  </si>
  <si>
    <t>LAATRPTGLLGHGQCGTIKVRHRGCNTAMYYTAFGIMLGRHYLQHCTQSKPARQWPLAGQYPNDSTP*</t>
  </si>
  <si>
    <t>ID=Rhoto_IFO0880_4_mito_annotation_RAST.CDS.102</t>
  </si>
  <si>
    <t>Rhoto_IFO0880_4_mito_annotation_RAST.CDS.102</t>
  </si>
  <si>
    <t>rtm102</t>
  </si>
  <si>
    <t>VLESKLATKASNLR*PTSPSSML*TTWLIARTAGNTCSKFAANRLAVHWPM*</t>
  </si>
  <si>
    <t>ID=Rhoto_IFO0880_4_mito_annotation_RAST.CDS.103</t>
  </si>
  <si>
    <t>Rhoto_IFO0880_4_mito_annotation_RAST.CDS.103</t>
  </si>
  <si>
    <t>rtm103</t>
  </si>
  <si>
    <t>VELGYLLTYTFANLQFLLVLRLLELGHKQARPQCKFASLMHRATLVFMVGPNGPTSR*TICIAEHWLLLPIAN*</t>
  </si>
  <si>
    <t>ID=Rhoto_IFO0880_4_mito_annotation_RAST.CDS.104</t>
  </si>
  <si>
    <t>Rhoto_IFO0880_4_mito_annotation_RAST.CDS.104</t>
  </si>
  <si>
    <t>rtm104</t>
  </si>
  <si>
    <t>MCATPIQRAWRVITAAFKTYLAAN*GLACLCIEPYLDWALITQFTYHFNRRTVEPFLAYAPEGHGEPTTVLCTAYLRQCCSLRNSSDYVFSLRCSLASVQKMQLLLLT*</t>
  </si>
  <si>
    <t>ID=Rhoto_IFO0880_4_mito_annotation_RAST.CDS.105</t>
  </si>
  <si>
    <t>Rhoto_IFO0880_4_mito_annotation_RAST.CDS.105</t>
  </si>
  <si>
    <t>rtm105</t>
  </si>
  <si>
    <t>MLATCNAMQATCNAMQATCNAMLATCNATRCNLQQIAICH*</t>
  </si>
  <si>
    <t>ID=Rhoto_IFO0880_4_mito_annotation_RAST.CDS.106</t>
  </si>
  <si>
    <t>Rhoto_IFO0880_4_mito_annotation_RAST.CDS.106</t>
  </si>
  <si>
    <t>rtm106</t>
  </si>
  <si>
    <t>VFINGPGLLMQGLHGKDFTFWVALAALMGPGMLPAKAC*</t>
  </si>
  <si>
    <t>ID=Rhoto_IFO0880_4_mito_annotation_RAST.CDS.107</t>
  </si>
  <si>
    <t>Rhoto_IFO0880_4_mito_annotation_RAST.CDS.107</t>
  </si>
  <si>
    <t>rtm107</t>
  </si>
  <si>
    <t>LLCCNLQHASPATEPLAITLA*HSPKVVLRPITIFCFSTPTHLRVLGSKPPCKD*</t>
  </si>
  <si>
    <t>ID=Rhoto_IFO0880_4_mito_annotation_RAST.CDS.108</t>
  </si>
  <si>
    <t>Rhoto_IFO0880_4_mito_annotation_RAST.CDS.108</t>
  </si>
  <si>
    <t>rtm108</t>
  </si>
  <si>
    <t>LLTLHGVL*AKFNKLLHFTCKVLTCCELLLQCNLQNS*</t>
  </si>
  <si>
    <t>ID=Rhoto_IFO0880_4_mito_annotation_RAST.CDS.109</t>
  </si>
  <si>
    <t>Rhoto_IFO0880_4_mito_annotation_RAST.CDS.109</t>
  </si>
  <si>
    <t>rtm109</t>
  </si>
  <si>
    <t>LQIATKNLIAYPLPDLICKLANTTWAVTSTNCKKINCIPTTGLNLLTLRGLLQA*</t>
  </si>
  <si>
    <t>ID=Rhoto_IFO0880_4_mito_annotation_RAST.CDS.110</t>
  </si>
  <si>
    <t>Rhoto_IFO0880_4_mito_annotation_RAST.CDS.110</t>
  </si>
  <si>
    <t>rtm110</t>
  </si>
  <si>
    <t>LHMCILVQVTNLVNSTRRAMGPVCTFAFFAAKC*LSQLYTACNGTSLHICILVPITNLVNSTRRAIGLVCKIAFCCKVFT*</t>
  </si>
  <si>
    <t>ID=Rhoto_IFO0880_4_mito_annotation_RAST.CDS.111</t>
  </si>
  <si>
    <t>Rhoto_IFO0880_4_mito_annotation_RAST.CDS.111</t>
  </si>
  <si>
    <t>rtm111</t>
  </si>
  <si>
    <t>LVQIKNARPKFTNVQICLIACLLKLTKLVICNKITNLHTCLIACLLKLTKLVICRFRPQVKHAVFDLGTKSKMQMCKLA*</t>
  </si>
  <si>
    <t>ID=Rhoto_IFO0880_4_mito_annotation_RAST.CDS.112</t>
  </si>
  <si>
    <t>Rhoto_IFO0880_4_mito_annotation_RAST.CDS.112</t>
  </si>
  <si>
    <t>rtm112</t>
  </si>
  <si>
    <t>LLQMTCLVHFSRRAIRLIWAPPGVGQQFAASDLLSQHHSLP*</t>
  </si>
  <si>
    <t>ID=Rhoto_IFO0880_4_mito_annotation_RAST.CDS.113</t>
  </si>
  <si>
    <t>Rhoto_IFO0880_4_mito_annotation_RAST.CDS.113</t>
  </si>
  <si>
    <t>rtm113</t>
  </si>
  <si>
    <t>VQTCLITGRVKLTRFVACKITNVLISLITRLVKLTKLVICAKFKTGWPKNYKCANFLNYL*</t>
  </si>
  <si>
    <t>ID=Rhoto_IFO0880_4_mito_annotation_RAST.CDS.114</t>
  </si>
  <si>
    <t>Rhoto_IFO0880_4_mito_annotation_RAST.CDS.114</t>
  </si>
  <si>
    <t>rtm114</t>
  </si>
  <si>
    <t>VLASFAFRPQVKHAVFDLGTKPAAYSKLSQLYMVHCKAKFCNLGPLVLAIFCGPFLIAGN*</t>
  </si>
  <si>
    <t>ID=Rhoto_IFO0880_4_mito_annotation_RAST.CDS.115; product=4-hydroxybenzoate polyprenyltransferase %28EC 2.5.1.39%29; Ontology_terms=SSO:000000367</t>
  </si>
  <si>
    <t>Rhoto_IFO0880_4_mito_annotation_RAST.CDS.115</t>
  </si>
  <si>
    <t>4-hydroxybenzoate polyprenyltransferase %28EC 2.5.1.39%29</t>
  </si>
  <si>
    <t>SSO:000000367</t>
  </si>
  <si>
    <t>rtm115</t>
  </si>
  <si>
    <t>LLTAYIALLACCLHVLAACMCLLAACMCLLAACCACLLLACACLLLACACLLLAVLACCLHVLACCLLLTGCLRCIACCLLAAY*LLTLHCLLAALLACFFF*</t>
  </si>
  <si>
    <t>ID=Rhoto_IFO0880_4_mito_annotation_RAST.CDS.116</t>
  </si>
  <si>
    <t>Rhoto_IFO0880_4_mito_annotation_RAST.CDS.116</t>
  </si>
  <si>
    <t>rtm116</t>
  </si>
  <si>
    <t>VPSYCVTQARLQQIAYRLKLASCVTSSNVTAHKGFGVCPCKVSNLATCKMQVCVLC*</t>
  </si>
  <si>
    <t>ID=Rhoto_IFO0880_4_mito_annotation_RAST.CDS.117</t>
  </si>
  <si>
    <t>Rhoto_IFO0880_4_mito_annotation_RAST.CDS.117</t>
  </si>
  <si>
    <t>rtm117</t>
  </si>
  <si>
    <t>LLICNIGPPGAVKFASITRRLKLASVHAM*RGYKCRSTQYA*</t>
  </si>
  <si>
    <t>ID=Rhoto_IFO0880_4_mito_annotation_RAST.CDS.118; product=hypothetical protein; Ontology_terms=SSO:000009137</t>
  </si>
  <si>
    <t>Rhoto_IFO0880_4_mito_annotation_RAST.CDS.118</t>
  </si>
  <si>
    <t>rtm118</t>
  </si>
  <si>
    <t>MNSYQFAKANAASLLKTERYATAVVTACLAAHEGLLLGKPVFAVQQQKVTVHIFYYWPGQALQHATIAALGAALTRCFAVSCQTPNGVWHEKSKSVELRLVQLNHMVLDSSILAQCLALHGNKLSFNRLADLLKSLLAPAFNEPMPASGLALPASNLTGLQIKVSGRLTTQRHGPRQTVSLAHMGSAAKSSIGMTDYSQFTAKNKLGAFTVKV*LSQHSN*</t>
  </si>
  <si>
    <t>ID=Rhoto_IFO0880_4_mito_annotation_RAST.CDS.119</t>
  </si>
  <si>
    <t>Rhoto_IFO0880_4_mito_annotation_RAST.CDS.119</t>
  </si>
  <si>
    <t>rtm119</t>
  </si>
  <si>
    <t>LHKTWTPNLVATLHFAYRVITRCIGLGTANLVATLHFTNCVIRRCIGLRTANLVVTLHFAYRAIRRCTGIVTAN*</t>
  </si>
  <si>
    <t>ID=Rhoto_IFO0880_4_mito_annotation_RAST.CDS.120; product=membrane protein%2C putative</t>
  </si>
  <si>
    <t>Rhoto_IFO0880_4_mito_annotation_RAST.CDS.120</t>
  </si>
  <si>
    <t>membrane protein%2C putative</t>
  </si>
  <si>
    <t>rtm120</t>
  </si>
  <si>
    <t>MQACRLICTPTQALNSTM*PGPSDYLRLLATTCDYLRLLATTAM*</t>
  </si>
  <si>
    <t>ID=Rhoto_IFO0880_4_mito_annotation_RAST.CDS.121</t>
  </si>
  <si>
    <t>Rhoto_IFO0880_4_mito_annotation_RAST.CDS.121</t>
  </si>
  <si>
    <t>rtm121</t>
  </si>
  <si>
    <t>MPLSHLSKLSHLSHLSQLSHLSQLSHLSQLGQLSQLSHKHAFCEPCH*</t>
  </si>
  <si>
    <t>ID=Rhoto_IFO0880_4_mito_annotation_RAST.CDS.122</t>
  </si>
  <si>
    <t>Rhoto_IFO0880_4_mito_annotation_RAST.CDS.122</t>
  </si>
  <si>
    <t>rtm122</t>
  </si>
  <si>
    <t>VCASGAASLLQNCKLEARLLLDFAVRLQFATNGFWCRTGSPQVRS*</t>
  </si>
  <si>
    <t>ID=Rhoto_IFO0880_4_mito_annotation_RAST.CDS.123</t>
  </si>
  <si>
    <t>Rhoto_IFO0880_4_mito_annotation_RAST.CDS.123</t>
  </si>
  <si>
    <t>rtm123</t>
  </si>
  <si>
    <t>MALRPACCNVTQASQVLNWSRTSCRRINSSLLHRIALRTHFGPHPQVVRLAHTGVC*</t>
  </si>
  <si>
    <t>ID=Rhoto_IFO0880_4_mito_annotation_RAST.CDS.124</t>
  </si>
  <si>
    <t>Rhoto_IFO0880_4_mito_annotation_RAST.CDS.124</t>
  </si>
  <si>
    <t>rtm124</t>
  </si>
  <si>
    <t>MQFAGRVTLDCYTASNCNTCNSMQFAGRVTLRCYTASNCNTCNSKQFASRVTLRYYTASHCKTCYSKQFAACVTLDCYTASQCCTCSTVQFAARVTLGCYTASQCNTCSTMQFAGRVTLGWCIASHCNTCNSKPFADRVTLDCCIASKCNTCSTMQFAGRVTLGSYIAMQD*</t>
  </si>
  <si>
    <t>ID=Rhoto_IFO0880_4_mito_annotation_RAST.CDS.125</t>
  </si>
  <si>
    <t>Rhoto_IFO0880_4_mito_annotation_RAST.CDS.125</t>
  </si>
  <si>
    <t>rtm125</t>
  </si>
  <si>
    <t>MCYIYLPCSCLTLLAGCKLQLHASCNVAKLAFTRLAPLRVG*LG*</t>
  </si>
  <si>
    <t>ID=Rhoto_IFO0880_4_mito_annotation_RAST.CDS.126</t>
  </si>
  <si>
    <t>Rhoto_IFO0880_4_mito_annotation_RAST.CDS.126</t>
  </si>
  <si>
    <t>rtm126</t>
  </si>
  <si>
    <t>LGPTPGHPTCWVCAWGSSGFHGYTPASVMLA*LQANC*</t>
  </si>
  <si>
    <t>ID=Rhoto_IFO0880_4_mito_annotation_RAST.CDS.127; product=NADH-ubiquinone oxidoreductase chain J %28EC 1.6.5.3%29; Ontology_terms=SSO:000005232</t>
  </si>
  <si>
    <t>Rhoto_IFO0880_4_mito_annotation_RAST.CDS.127</t>
  </si>
  <si>
    <t>NADH-ubiquinone oxidoreductase chain J %28EC 1.6.5.3%29</t>
  </si>
  <si>
    <t>SSO:000005232</t>
  </si>
  <si>
    <t>LKTLQIMNAVLLDLLSLAAIASTILVITAKNPVMSVLYLIAVFLNVAGYLVLLGIAYLGLVYLIVYVGAIAILFLFVIMMLNLRLVELVETGQQYTKNLPMAAMLAGTLFYELLTMVPAAAASMPKLLFSWFNAVLFNAKTAVAEANIYQSFSTAVHDGQLASFTQIESIGHSLYTYAAL*LVVASVIFMLAMVGPIVLCMTPADTSTAEVK*</t>
  </si>
  <si>
    <t>ID=Rhoto_IFO0880_4_mito_annotation_RAST.CDS.128</t>
  </si>
  <si>
    <t>Rhoto_IFO0880_4_mito_annotation_RAST.CDS.128</t>
  </si>
  <si>
    <t>rtm128</t>
  </si>
  <si>
    <t>LQFTSSLTLHELNGSHLLAAPLAHTQCVLVGPNVQVCNLLAA*</t>
  </si>
  <si>
    <t>ID=Rhoto_IFO0880_4_mito_annotation_RAST.CDS.129</t>
  </si>
  <si>
    <t>Rhoto_IFO0880_4_mito_annotation_RAST.CDS.129</t>
  </si>
  <si>
    <t>rtm129</t>
  </si>
  <si>
    <t>LQYVCKHVLQQCACSLTLHELNCSHLLAVAPRGVQPASVQVCNLLAT*</t>
  </si>
  <si>
    <t>ID=Rhoto_IFO0880_4_mito_annotation_RAST.CDS.130</t>
  </si>
  <si>
    <t>Rhoto_IFO0880_4_mito_annotation_RAST.CDS.130</t>
  </si>
  <si>
    <t>rtm130</t>
  </si>
  <si>
    <t>LQGTLQGTAYLPNLSRCKITAMHMAVSSQVQHYVLDLGRKKAHCKLA*</t>
  </si>
  <si>
    <t>ID=Rhoto_IFO0880_4_mito_annotation_RAST.CDS.131</t>
  </si>
  <si>
    <t>Rhoto_IFO0880_4_mito_annotation_RAST.CDS.131</t>
  </si>
  <si>
    <t>rtm131</t>
  </si>
  <si>
    <t>MCRAVILHRLKLGKFAVCLVDSSVPFFVPGPTRSVGPGTKRP*</t>
  </si>
  <si>
    <t>ID=Rhoto_IFO0880_4_mito_annotation_RAST.CDS.132</t>
  </si>
  <si>
    <t>Rhoto_IFO0880_4_mito_annotation_RAST.CDS.132</t>
  </si>
  <si>
    <t>rtm132</t>
  </si>
  <si>
    <t>VCTRGPCNLRLMTPVTNSQISSYMGYKFKTARHTAYCLT*</t>
  </si>
  <si>
    <t>ID=Rhoto_IFO0880_4_mito_annotation_RAST.CDS.133; product=ATP synthase F0 sector subunit a %28EC 3.6.3.14%29; Ontology_terms=SSO:000000545</t>
  </si>
  <si>
    <t>Rhoto_IFO0880_4_mito_annotation_RAST.CDS.133</t>
  </si>
  <si>
    <t>ATP synthase F0 sector subunit a %28EC 3.6.3.14%29</t>
  </si>
  <si>
    <t>SSO:000000545</t>
  </si>
  <si>
    <t>MVLFTSPLEQFEVTSFLNVNLTLLGLNFALTNLGLYALLVLMLALSVHVLAANDRRLVPSRWSVGLESAYASLHGMVKEQIGSSNERYLPFIYGLFMFVILANLTGNVPYSFTISTSAVLSIGLSFAIFFGVTVLGLHKHGVHFFAFFVPAGTPVAMVPLLVLIELISYLARAFSLGVRLFANMVAGHTLLKILSGMLWPILTSGVVMFVVALVPMAIFLALVGLEIAVSVIQAYVFVVLTCVYLRDAIDLH*</t>
  </si>
  <si>
    <t>ID=Rhoto_IFO0880_4_mito_annotation_RAST.CDS.134</t>
  </si>
  <si>
    <t>Rhoto_IFO0880_4_mito_annotation_RAST.CDS.134</t>
  </si>
  <si>
    <t>rtm134</t>
  </si>
  <si>
    <t>MHRATLGYMP*ATCLLTATSHGALHSKFGPKTNLSKHA*</t>
  </si>
  <si>
    <t>ID=Rhoto_IFO0880_4_mito_annotation_RAST.CDS.135</t>
  </si>
  <si>
    <t>Rhoto_IFO0880_4_mito_annotation_RAST.CDS.135</t>
  </si>
  <si>
    <t>rtm135</t>
  </si>
  <si>
    <t>MLLKHLAPPTPNLLGDWWGSNVMLLTDSRLSEVTTLGC*</t>
  </si>
  <si>
    <t>ID=Rhoto_IFO0880_4_mito_annotation_RAST.CDS.136</t>
  </si>
  <si>
    <t>Rhoto_IFO0880_4_mito_annotation_RAST.CDS.136</t>
  </si>
  <si>
    <t>rtm136</t>
  </si>
  <si>
    <t>LQLSCCNCLLSAPCQVMWLAIGLLNS*LSCKHMQFLILKLKKHTAITPCYVTLL*</t>
  </si>
  <si>
    <t>ID=Rhoto_IFO0880_4_mito_annotation_RAST.CDS.137</t>
  </si>
  <si>
    <t>Rhoto_IFO0880_4_mito_annotation_RAST.CDS.137</t>
  </si>
  <si>
    <t>rtm137</t>
  </si>
  <si>
    <t>VTWHGVLSGLLQQLSCKMTPKQGT*LGMVYLAGNCNSFA*</t>
  </si>
  <si>
    <t>ID=Rhoto_IFO0880_4_mito_annotation_RAST.CDS.138</t>
  </si>
  <si>
    <t>Rhoto_IFO0880_4_mito_annotation_RAST.CDS.138</t>
  </si>
  <si>
    <t>rtm138</t>
  </si>
  <si>
    <t>MLPLA*LAMQAYASTYMTWAPLAQAPFGGPCKSYDLGVGQQCWLMLPLTHTPCYVTLLASADLKCLQCAASSYMTCL*</t>
  </si>
  <si>
    <t>ID=Rhoto_IFO0880_4_mito_annotation_RAST.CDS.139</t>
  </si>
  <si>
    <t>Rhoto_IFO0880_4_mito_annotation_RAST.CDS.139</t>
  </si>
  <si>
    <t>rtm139</t>
  </si>
  <si>
    <t>MLAYAATCMTCNAATCMTSNAGLCLHLHDLQCCHLHD*</t>
  </si>
  <si>
    <t>ID=Rhoto_IFO0880_4_mito_annotation_RAST.CDS.140</t>
  </si>
  <si>
    <t>Rhoto_IFO0880_4_mito_annotation_RAST.CDS.140</t>
  </si>
  <si>
    <t>rtm140</t>
  </si>
  <si>
    <t>LPNLTWCNYTTGVALQVMLFRPNTRTCVGTKSNLLAA*</t>
  </si>
  <si>
    <t>ID=Rhoto_IFO0880_4_mito_annotation_RAST.CDS.141</t>
  </si>
  <si>
    <t>Rhoto_IFO0880_4_mito_annotation_RAST.CDS.141</t>
  </si>
  <si>
    <t>rtm141</t>
  </si>
  <si>
    <t>MCCNGLTFDELSGVAINRVNNVSTNIASPTRLRTPQH*LHGTLLLIATWGQLNS*</t>
  </si>
  <si>
    <t>ID=Rhoto_IFO0880_4_mito_annotation_RAST.CDS.142; product=NADH-ubiquinone oxidoreductase chain N %28EC 1.6.5.3%29; Ontology_terms=SSO:000005236</t>
  </si>
  <si>
    <t>Rhoto_IFO0880_4_mito_annotation_RAST.CDS.142</t>
  </si>
  <si>
    <t>NADH-ubiquinone oxidoreductase chain N %28EC 1.6.5.3%29</t>
  </si>
  <si>
    <t>SSO:000005236</t>
  </si>
  <si>
    <t>ID=Rhoto_IFO0880_4_mito_annotation_RAST.CDS.143; product=NADH ubiquinone oxidoreductase chain A %28EC 1.6.5.3%29; Ontology_terms=SSO:000005215</t>
  </si>
  <si>
    <t>Rhoto_IFO0880_4_mito_annotation_RAST.CDS.143</t>
  </si>
  <si>
    <t>NADH ubiquinone oxidoreductase chain A %28EC 1.6.5.3%29</t>
  </si>
  <si>
    <t>SSO:000005215</t>
  </si>
  <si>
    <t>MVVLFLLVPVLVAVLLLLNVLLAVHRPDTEKVSAYECGFNVLSHQVRAPFAVQYYLVGILFLIFDLEIAVLYPLAVTLYEVTAYGFYVAMLFVVMLTVGFVYEYGKGALKFTDHRSSINRAMLTSMQ*</t>
  </si>
  <si>
    <t>ID=Rhoto_IFO0880_4_mito_annotation_RAST.CDS.144</t>
  </si>
  <si>
    <t>Rhoto_IFO0880_4_mito_annotation_RAST.CDS.144</t>
  </si>
  <si>
    <t>rtm144</t>
  </si>
  <si>
    <t>LHYTWPPLGAVKLGKSTTATGYPQMAYLGGGYALHCVKLGKSITATGYPQKGV*</t>
  </si>
  <si>
    <t>ID=Rhoto_IFO0880_4_mito_annotation_RAST.CDS.145</t>
  </si>
  <si>
    <t>Rhoto_IFO0880_4_mito_annotation_RAST.CDS.145</t>
  </si>
  <si>
    <t>rtm145</t>
  </si>
  <si>
    <t>LLVFTAAFKLAICQFTCLALLPKSLLASHYTSKFASTGVCNFKHD*</t>
  </si>
  <si>
    <t>ID=Rhoto_IFO0880_4_mito_annotation_RAST.CDS.146</t>
  </si>
  <si>
    <t>Rhoto_IFO0880_4_mito_annotation_RAST.CDS.146</t>
  </si>
  <si>
    <t>rtm146</t>
  </si>
  <si>
    <t>MKCLTQLSIAAQVFT*AFKRPKLPFRPTPQHYVLWGGTKSKHNGVQL*</t>
  </si>
  <si>
    <t>ID=Rhoto_IFO0880_4_mito_annotation_RAST.CDS.147</t>
  </si>
  <si>
    <t>Rhoto_IFO0880_4_mito_annotation_RAST.CDS.147</t>
  </si>
  <si>
    <t>rtm147</t>
  </si>
  <si>
    <t>LHGPPKGACASGALVFTAAFKQAISNLINTMQLSIASLYMSL*</t>
  </si>
  <si>
    <t>ID=Rhoto_IFO0880_4_mito_annotation_RAST.CDS.148</t>
  </si>
  <si>
    <t>Rhoto_IFO0880_4_mito_annotation_RAST.CDS.148</t>
  </si>
  <si>
    <t>rtm148</t>
  </si>
  <si>
    <t>MCIGMCIGKIASLKAAVKTSQLQLCTVAYYACLVASLKAVVKTSNASYVQFWD*</t>
  </si>
  <si>
    <t>ID=Rhoto_IFO0880_4_mito_annotation_RAST.CDS.149</t>
  </si>
  <si>
    <t>Rhoto_IFO0880_4_mito_annotation_RAST.CDS.149</t>
  </si>
  <si>
    <t>rtm149</t>
  </si>
  <si>
    <t>MGPGPKQIAACCCLRVFRWCVICMFVVSSPGQTRSV*PGDEKSMQVLLIGLRSIGLHCCLCN*</t>
  </si>
  <si>
    <t>ID=Rhoto_IFO0880_4_mito_annotation_RAST.CDS.150</t>
  </si>
  <si>
    <t>Rhoto_IFO0880_4_mito_annotation_RAST.CDS.150</t>
  </si>
  <si>
    <t>rtm150</t>
  </si>
  <si>
    <t>VQHTALVTISTLAMLVTVHGAIGCISNHSCASYACNCTRCNRLQYLVFSTLASLVTVHGAMNSSA*</t>
  </si>
  <si>
    <t>ID=Rhoto_IFO0880_4_mito_annotation_RAST.CDS.151</t>
  </si>
  <si>
    <t>Rhoto_IFO0880_4_mito_annotation_RAST.CDS.151</t>
  </si>
  <si>
    <t>rtm151</t>
  </si>
  <si>
    <t>MLAMPVTVHGAMRNTAWLCVISALVKLVTVHGATRSISGH*</t>
  </si>
  <si>
    <t>ID=Rhoto_IFO0880_4_mito_annotation_RAST.CDS.152</t>
  </si>
  <si>
    <t>Rhoto_IFO0880_4_mito_annotation_RAST.CDS.152</t>
  </si>
  <si>
    <t>rtm152</t>
  </si>
  <si>
    <t>MWLAMHHVKSCYATCNALCIMLSLAMRLAMHHVKSCKVTRLLAMQHGLRNFRPRTVRSMTCKELSGSRTHKRQICSPWAAPCCHLSSC*</t>
  </si>
  <si>
    <t>ID=Rhoto_IFO0880_4_mito_annotation_RAST.CDS.153</t>
  </si>
  <si>
    <t>Rhoto_IFO0880_4_mito_annotation_RAST.CDS.153</t>
  </si>
  <si>
    <t>rtm153</t>
  </si>
  <si>
    <t>LQCDLQCITFRFAMRLAMHHVKSCNVTCNAVCKVLPRSDLQCTMLSLAMRLAM*LAMQYAKSCWPQGAVTCNVTCNALC*</t>
  </si>
  <si>
    <t>ID=Rhoto_IFO0880_4_mito_annotation_RAST.CDS.154</t>
  </si>
  <si>
    <t>Rhoto_IFO0880_4_mito_annotation_RAST.CDS.154</t>
  </si>
  <si>
    <t>rtm154</t>
  </si>
  <si>
    <t>LQATLQVLTYCIASHCAARLSIVHCKSHCSALHTALQVTLQDFTCCIASHCVAGLNTVHCKVTLQHFTCCIASHCAARLNTVHCKPHASPKLWYLILGDHIC*</t>
  </si>
  <si>
    <t>ID=Rhoto_IFO0880_4_mito_annotation_RAST.CDS.155</t>
  </si>
  <si>
    <t>Rhoto_IFO0880_4_mito_annotation_RAST.CDS.155</t>
  </si>
  <si>
    <t>rtm155</t>
  </si>
  <si>
    <t>LLDLARALTQQVTCTCTPGPLGSKYVSVALALCYITLAHC*</t>
  </si>
  <si>
    <t>ID=Rhoto_IFO0880_4_mito_annotation_RAST.CDS.156</t>
  </si>
  <si>
    <t>Rhoto_IFO0880_4_mito_annotation_RAST.CDS.156</t>
  </si>
  <si>
    <t>rtm156</t>
  </si>
  <si>
    <t>MHTCTLLDLTRCIATNYVHTRTRLDFTRAHRHIDLHIAHS*</t>
  </si>
  <si>
    <t>ID=Rhoto_IFO0880_4_mito_annotation_RAST.CDS.157</t>
  </si>
  <si>
    <t>Rhoto_IFO0880_4_mito_annotation_RAST.CDS.157</t>
  </si>
  <si>
    <t>rtm157</t>
  </si>
  <si>
    <t>LLLLTCTYAHLHIARLYTALCSPFNVHLYTCTYLDLTRYFAASHMHTCTLAHY*</t>
  </si>
  <si>
    <t>ID=Rhoto_IFO0880_4_mito_annotation_RAST.CDS.158</t>
  </si>
  <si>
    <t>Rhoto_IFO0880_4_mito_annotation_RAST.CDS.158</t>
  </si>
  <si>
    <t>rtm158</t>
  </si>
  <si>
    <t>LRITRLKTVLCSQFCAHIHTCTLLDLTRYFAASLMHTYALAHC*</t>
  </si>
  <si>
    <t>ID=Rhoto_IFO0880_4_mito_annotation_RAST.CDS.159</t>
  </si>
  <si>
    <t>Rhoto_IFO0880_4_mito_annotation_RAST.CDS.159</t>
  </si>
  <si>
    <t>rtm159</t>
  </si>
  <si>
    <t>LQSILCTQAHLHIARLDLTRYFAASPMHTARLSMLPC*</t>
  </si>
  <si>
    <t>ID=Rhoto_IFO0880_4_mito_annotation_RAST.CDS.160</t>
  </si>
  <si>
    <t>Rhoto_IFO0880_4_mito_annotation_RAST.CDS.160</t>
  </si>
  <si>
    <t>rtm160</t>
  </si>
  <si>
    <t>LQQVPYTFAHLHITRLKAVHCSKSHTHLHTYTRLDLKREPLRGPQVACTLAHCKTLLATRRVTLQHFKKAYRQVLCCPRYPGAQVCL*</t>
  </si>
  <si>
    <t>ID=Rhoto_IFO0880_4_mito_annotation_RAST.CDS.161</t>
  </si>
  <si>
    <t>Rhoto_IFO0880_4_mito_annotation_RAST.CDS.161</t>
  </si>
  <si>
    <t>rtm161</t>
  </si>
  <si>
    <t>LPRCVASTLGPQGTWGSKVRACKQFCKVLTCHGVLQAHLGPRVPGAAKYLPVSHFAKS*</t>
  </si>
  <si>
    <t>ID=Rhoto_IFO0880_4_mito_annotation_RAST.CDS.162</t>
  </si>
  <si>
    <t>Rhoto_IFO0880_4_mito_annotation_RAST.CDS.162</t>
  </si>
  <si>
    <t>rtm162</t>
  </si>
  <si>
    <t>LLTGTYFANVLVVHRVLLVSWLHMNSIGCFAFFLMPAGH*</t>
  </si>
  <si>
    <t>ID=Rhoto_IFO0880_4_mito_annotation_RAST.CDS.163</t>
  </si>
  <si>
    <t>Rhoto_IFO0880_4_mito_annotation_RAST.CDS.163</t>
  </si>
  <si>
    <t>rtm163</t>
  </si>
  <si>
    <t>LKTLHSTQLARVWVWHTVQSLHTALQASSSLLVSTCWLHFN*</t>
  </si>
  <si>
    <t>ID=Rhoto_IFO0880_4_mito_annotation_RAST.CDS.164; product=Ubiquinol--cytochrome c reductase%2C cytochrome B subunit %28EC 1.10.2.2%29</t>
  </si>
  <si>
    <t>Rhoto_IFO0880_4_mito_annotation_RAST.CDS.164</t>
  </si>
  <si>
    <t>Ubiquinol--cytochrome c reductase%2C cytochrome B subunit %28EC 1.10.2.2%29</t>
  </si>
  <si>
    <t>rtm164</t>
  </si>
  <si>
    <t>MRLLKTHPILGLVNSYMVDSPQPASITYM*NFGSLLGLCLVIQIVTGITLAMHYTPSIDLAFASVEHKSNVLKFNTMLVKPLHGLPVMAKMLLVAPRQWGKRCF*</t>
  </si>
  <si>
    <t>ID=Rhoto_IFO0880_4_mito_annotation_RAST.CDS.165</t>
  </si>
  <si>
    <t>Rhoto_IFO0880_4_mito_annotation_RAST.CDS.165</t>
  </si>
  <si>
    <t>rtm165</t>
  </si>
  <si>
    <t>MGYCKCVKATKAPWPQSYIAMPMGYCKCVKATKAPWPQSHIAMPMCH*</t>
  </si>
  <si>
    <t>ID=Rhoto_IFO0880_4_mito_annotation_RAST.CDS.166</t>
  </si>
  <si>
    <t>Rhoto_IFO0880_4_mito_annotation_RAST.CDS.166</t>
  </si>
  <si>
    <t>rtm166</t>
  </si>
  <si>
    <t>MGMAMWLWGHGALGTFYTFATAHRPLRPQHVLHGPLTCKMHTKGYRFALKAYVKRLCVTCITAG*</t>
  </si>
  <si>
    <t>ID=Rhoto_IFO0880_4_mito_annotation_RAST.CDS.167; product=Ubiquinol--cytochrome c reductase%2C cytochrome B subunit %28EC 1.10.2.2%29</t>
  </si>
  <si>
    <t>Rhoto_IFO0880_4_mito_annotation_RAST.CDS.167</t>
  </si>
  <si>
    <t>rtm167</t>
  </si>
  <si>
    <t>VASFFFICVYLHIGRGLYYGSYRSPRTLVWAIGVVILVLMIATAFLGDYIA*</t>
  </si>
  <si>
    <t>ID=Rhoto_IFO0880_4_mito_annotation_RAST.CDS.168</t>
  </si>
  <si>
    <t>Rhoto_IFO0880_4_mito_annotation_RAST.CDS.168</t>
  </si>
  <si>
    <t>rtm168</t>
  </si>
  <si>
    <t>VQLTSVCLHGLAFVNLHAVKARLLLACMNLHVLTFACRLSLPAIGGRTASLCLHKLVLACHLSLPAIGGHMASMCLHAFVLACRLSLPAIGMCVLACTCIYMLFKLVCYWLAKAKKAIC*</t>
  </si>
  <si>
    <t>ID=Rhoto_IFO0880_4_mito_annotation_RAST.CDS.169</t>
  </si>
  <si>
    <t>Rhoto_IFO0880_4_mito_annotation_RAST.CDS.169</t>
  </si>
  <si>
    <t>rtm169</t>
  </si>
  <si>
    <t>MCLHVLACGLHVLALACNSTSYIVRGTVATRVLTVKVRTYLPL*</t>
  </si>
  <si>
    <t>ID=Rhoto_IFO0880_4_mito_annotation_RAST.CDS.170</t>
  </si>
  <si>
    <t>Rhoto_IFO0880_4_mito_annotation_RAST.CDS.170</t>
  </si>
  <si>
    <t>rtm170</t>
  </si>
  <si>
    <t>VSLCSHFACIFLQLRQTLQFFVTLREPLQPVCLQFCSFRQVFCKSL*</t>
  </si>
  <si>
    <t>ID=Rhoto_IFO0880_4_mito_annotation_RAST.CDS.171</t>
  </si>
  <si>
    <t>Rhoto_IFO0880_4_mito_annotation_RAST.CDS.171</t>
  </si>
  <si>
    <t>rtm171</t>
  </si>
  <si>
    <t>MAANFCCFRQAFAKICNFP*AFTHTLLGPLFFNCLQLKMGSNFGQF*</t>
  </si>
  <si>
    <t>ID=Rhoto_IFO0880_4_mito_annotation_RAST.CDS.172</t>
  </si>
  <si>
    <t>Rhoto_IFO0880_4_mito_annotation_RAST.CDS.172</t>
  </si>
  <si>
    <t>rtm172</t>
  </si>
  <si>
    <t>LQKFATLCEPLQTFCLQIGSQLLPALGLALGPTCFRALGPCYCILLQTFVTLREPLRTLCLGPVF*</t>
  </si>
  <si>
    <t>ID=Rhoto_IFO0880_4_mito_annotation_RAST.CDS.173</t>
  </si>
  <si>
    <t>Rhoto_IFO0880_4_mito_annotation_RAST.CDS.173</t>
  </si>
  <si>
    <t>rtm173</t>
  </si>
  <si>
    <t>VSLCSHFAWAPVFNCLQLKMAAKFCSFRHTFANVCNFT*AFANTLLGPRFFNCLQLKMAAI*</t>
  </si>
  <si>
    <t>ID=Rhoto_IFO0880_4_mito_annotation_RAST.CDS.174</t>
  </si>
  <si>
    <t>Rhoto_IFO0880_4_mito_annotation_RAST.CDS.174</t>
  </si>
  <si>
    <t>rtm174</t>
  </si>
  <si>
    <t>LHGSQYNCVLLQIFATLHEPLQSKASKLGHFDPLPLWGRGSKPRLQFCNLLLAVLTKTVGCWHLSCSRYRLRHLWVAAIAA*</t>
  </si>
  <si>
    <t>ID=Rhoto_IFO0880_4_mito_annotation_RAST.CDS.175</t>
  </si>
  <si>
    <t>Rhoto_IFO0880_4_mito_annotation_RAST.CDS.175</t>
  </si>
  <si>
    <t>rtm175</t>
  </si>
  <si>
    <t>MHAGPLQACKRLYVLPYGQMSLWGERPKCMLNAPYLVTLLCLHCMPVMHYVVPSMQYKLK*</t>
  </si>
  <si>
    <t>ID=Rhoto_IFO0880_4_mito_annotation_RAST.CDS.176</t>
  </si>
  <si>
    <t>Rhoto_IFO0880_4_mito_annotation_RAST.CDS.176</t>
  </si>
  <si>
    <t>rtm176</t>
  </si>
  <si>
    <t>VALLTPNYSVQCCAYVAAVFNAARRALKKKSANVKP*AYVYRLNTGKLRLNIKHLQVPTGGVVCSDCCSKPVCYCMHASKPNAGTRRSN*</t>
  </si>
  <si>
    <t>ID=Rhoto_IFO0880_4_mito_annotation_RAST.CDS.177</t>
  </si>
  <si>
    <t>Rhoto_IFO0880_4_mito_annotation_RAST.CDS.177</t>
  </si>
  <si>
    <t>rtm177</t>
  </si>
  <si>
    <t>MGTVSFKMQKFASHTSMNTLSINLAGLEDMF*IAYVVTCKN*</t>
  </si>
  <si>
    <t>ID=Rhoto_IFO0880_4_mito_annotation_RAST.CDS.178</t>
  </si>
  <si>
    <t>Rhoto_IFO0880_4_mito_annotation_RAST.CDS.178</t>
  </si>
  <si>
    <t>rtm178</t>
  </si>
  <si>
    <t>MWQSGLLSQHYRSLIKLHCHFVPGQTLRV*PGTKKATLACQS*</t>
  </si>
  <si>
    <t>ID=Rhoto_IFO0880_4_mito_annotation_RAST.CDS.179</t>
  </si>
  <si>
    <t>Rhoto_IFO0880_4_mito_annotation_RAST.CDS.179</t>
  </si>
  <si>
    <t>rtm179</t>
  </si>
  <si>
    <t>LHYLLPFILAALAAMHLLALHEHGSSNPNSLGGATHTVC*</t>
  </si>
  <si>
    <t>ID=Rhoto_IFO0880_4_mito_annotation_RAST.CDS.180</t>
  </si>
  <si>
    <t>Rhoto_IFO0880_4_mito_annotation_RAST.CDS.180</t>
  </si>
  <si>
    <t>rtm180</t>
  </si>
  <si>
    <t>MHLCALKKKGWGPGQVFARPGWVCKMRHTHPPKASCRHYMS*</t>
  </si>
  <si>
    <t>ID=Rhoto_IFO0880_4_mito_annotation_RAST.CDS.181</t>
  </si>
  <si>
    <t>Rhoto_IFO0880_4_mito_annotation_RAST.CDS.181</t>
  </si>
  <si>
    <t>rtm181</t>
  </si>
  <si>
    <t>MLLAVVKLIAANCT*AYVPGRLAIAMLRPKNAVSLTFAPPFFF*</t>
  </si>
  <si>
    <t>ID=Rhoto_IFO0880_4_mito_annotation_RAST.CDS.182; product=Ubiquinol--cytochrome c reductase%2C cytochrome B subunit %28EC 1.10.2.2%29</t>
  </si>
  <si>
    <t>Rhoto_IFO0880_4_mito_annotation_RAST.CDS.182</t>
  </si>
  <si>
    <t>LVTVFLFMLVLAAMVFYAPNYLGHSDNYIPANPMQTPASIVPEWSSAF*</t>
  </si>
  <si>
    <t>ID=Rhoto_IFO0880_4_mito_annotation_RAST.CDS.183</t>
  </si>
  <si>
    <t>Rhoto_IFO0880_4_mito_annotation_RAST.CDS.183</t>
  </si>
  <si>
    <t>rtm183</t>
  </si>
  <si>
    <t>VLAKYICSFKLLSSHKAVRPCGTNRNGLPNVDLLQVCKCNFATLSSAMACLRLTCCKLANASRPQQFVILSSAKACLVLTCYKLASTCKN*</t>
  </si>
  <si>
    <t>ID=Rhoto_IFO0880_4_mito_annotation_RAST.CDS.184</t>
  </si>
  <si>
    <t>Rhoto_IFO0880_4_mito_annotation_RAST.CDS.184</t>
  </si>
  <si>
    <t>rtm184</t>
  </si>
  <si>
    <t>MQAQACPCNTPCSVASQAAQTCYRFMQFYDRSLISYLWLNLNPMLEGTIKAKKLNTSHNAVSSHPGPYGAWVGRKAN*</t>
  </si>
  <si>
    <t>ID=Rhoto_IFO0880_4_mito_annotation_RAST.CDS.185</t>
  </si>
  <si>
    <t>Rhoto_IFO0880_4_mito_annotation_RAST.CDS.185</t>
  </si>
  <si>
    <t>MFASLLILLAMPIVDTSRVRGSQFRPLMR*AFWLFAANFFVLMYIGSQHVEEPFVTVGMISTSLYFGWFLIIVPVIGLVENTLLDLACESK*</t>
  </si>
  <si>
    <t>ID=Rhoto_IFO0880_4_mito_annotation_RAST.CDS.186</t>
  </si>
  <si>
    <t>Rhoto_IFO0880_4_mito_annotation_RAST.CDS.186</t>
  </si>
  <si>
    <t>rtm186</t>
  </si>
  <si>
    <t>LLILHCLMLTRDYVNVHVLWPWLKFAVNCTACYCQFKLGSGYDL*</t>
  </si>
  <si>
    <t>ID=Rhoto_IFO0880_4_mito_annotation_RAST.CDS.187</t>
  </si>
  <si>
    <t>Rhoto_IFO0880_4_mito_annotation_RAST.CDS.187</t>
  </si>
  <si>
    <t>rtm187</t>
  </si>
  <si>
    <t>VLLNIPTTPLKLTIADGVVCNKFMQGVYLGVTALGPVLTLGRVILAINCIGFIKRTYTTST*</t>
  </si>
  <si>
    <t>ID=Rhoto_IFO0880_4_mito_annotation_RAST.CDS.188</t>
  </si>
  <si>
    <t>Rhoto_IFO0880_4_mito_annotation_RAST.CDS.188</t>
  </si>
  <si>
    <t>rtm188</t>
  </si>
  <si>
    <t>LHAACLLAFFLMHLCALKKTSRASIASVVTSNVPVIWYPWP*</t>
  </si>
  <si>
    <t>ID=Rhoto_IFO0880_4_mito_annotation_RAST.CDS.189</t>
  </si>
  <si>
    <t>Rhoto_IFO0880_4_mito_annotation_RAST.CDS.189</t>
  </si>
  <si>
    <t>rtm189</t>
  </si>
  <si>
    <t>LACNCCN*LALHVLALTCSSLIDLHCIDYNTSSLHCMY*</t>
  </si>
  <si>
    <t>ID=Rhoto_IFO0880_4_mito_annotation_RAST.CDS.190</t>
  </si>
  <si>
    <t>Rhoto_IFO0880_4_mito_annotation_RAST.CDS.190</t>
  </si>
  <si>
    <t>rtm190</t>
  </si>
  <si>
    <t>MQLLGVFRPRSNTQCLTWDEKSSIRCVLAQAYMQLLATSVDLCTCMHD*</t>
  </si>
  <si>
    <t>ID=Rhoto_IFO0880_4_mito_annotation_RAST.CDS.191</t>
  </si>
  <si>
    <t>Rhoto_IFO0880_4_mito_annotation_RAST.CDS.191</t>
  </si>
  <si>
    <t>rtm191</t>
  </si>
  <si>
    <t>LGPTSTGPLRGPVQVVRPGGGAANLPHMTWGSKLACKGLCSIGLLA*</t>
  </si>
  <si>
    <t>ID=Rhoto_IFO0880_4_mito_annotation_RAST.CDS.192</t>
  </si>
  <si>
    <t>Rhoto_IFO0880_4_mito_annotation_RAST.CDS.192</t>
  </si>
  <si>
    <t>rtm192</t>
  </si>
  <si>
    <t>LGPKIFTICYTWRLTMWFNASTIRKLMQQYVCCKSCKHTSLSSTLL*PSHKTVASH*</t>
  </si>
  <si>
    <t>ID=Rhoto_IFO0880_4_mito_annotation_RAST.CDS.193</t>
  </si>
  <si>
    <t>Rhoto_IFO0880_4_mito_annotation_RAST.CDS.193</t>
  </si>
  <si>
    <t>rtm193</t>
  </si>
  <si>
    <t>VDCGKLLHGAPEGGPFAHFAVVLNRLVRRLMQLLVKMHAKLLLFVPCN*</t>
  </si>
  <si>
    <t>ID=Rhoto_IFO0880_4_mito_annotation_RAST.CDS.194; product=Cytochrome c oxidase polypeptide III %28EC 1.9.3.1%29; Ontology_terms=SSO:000001914</t>
  </si>
  <si>
    <t>Rhoto_IFO0880_4_mito_annotation_RAST.CDS.194</t>
  </si>
  <si>
    <t>Cytochrome c oxidase polypeptide III %28EC 1.9.3.1%29</t>
  </si>
  <si>
    <t>SSO:000001914</t>
  </si>
  <si>
    <t>MLQNVTRAQFQAHPYHLVTPSPWPLLTSFSLLILTVAAAMYFNGYANGGMLVSIGFITVVASMALWFRDVIAEGALLGNHTFAVQKGLNLGVALFIVSEVFFFISIF*A*</t>
  </si>
  <si>
    <t>ID=Rhoto_IFO0880_4_mito_annotation_RAST.CDS.195</t>
  </si>
  <si>
    <t>Rhoto_IFO0880_4_mito_annotation_RAST.CDS.195</t>
  </si>
  <si>
    <t>rtm195</t>
  </si>
  <si>
    <t>M*LAMLLPMPTLHGSKFAKVATLAKVCNANFTPPYPNKLGTRLGSLRFGHCMLCTLMLQRLLLKLVLSQAKLCTVRLQSHCLSSCRV*</t>
  </si>
  <si>
    <t>ID=Rhoto_IFO0880_4_mito_annotation_RAST.CDS.196</t>
  </si>
  <si>
    <t>Rhoto_IFO0880_4_mito_annotation_RAST.CDS.196</t>
  </si>
  <si>
    <t>rtm196</t>
  </si>
  <si>
    <t>VLSHYAATVLTLHGVVCKLKQISVKSQCCSNCANFTWCSLQV*</t>
  </si>
  <si>
    <t>ID=Rhoto_IFO0880_4_mito_annotation_RAST.CDS.197</t>
  </si>
  <si>
    <t>Rhoto_IFO0880_4_mito_annotation_RAST.CDS.197</t>
  </si>
  <si>
    <t>rtm197</t>
  </si>
  <si>
    <t>VLTLHGVIGKLKQANLSYRAAIVLTLHGAMCKLKQASVKLPCSNCANSTRCNKQALASEF*</t>
  </si>
  <si>
    <t>ID=Rhoto_IFO0880_4_mito_annotation_RAST.CDS.198</t>
  </si>
  <si>
    <t>Rhoto_IFO0880_4_mito_annotation_RAST.CDS.198</t>
  </si>
  <si>
    <t>rtm198</t>
  </si>
  <si>
    <t>VLTPHGVILSKFYSMCKATALQSANLRRCNTAKCKSLQFCDYAANCIR*</t>
  </si>
  <si>
    <t>ID=Rhoto_IFO0880_4_mito_annotation_RAST.CDS.199; product=Cytochrome c oxidase polypeptide III %28EC 1.9.3.1%29; Ontology_terms=SSO:000001914</t>
  </si>
  <si>
    <t>Rhoto_IFO0880_4_mito_annotation_RAST.CDS.199</t>
  </si>
  <si>
    <t>VPLLNTVILLGSGASVTYAHHSLIQGSRAGTIAGLIVTIALAAVFTMLQGLEYHEASFTIADGAYGSTFYFATGFHGLHVIIGTLFIAVAFVRLLSYQLTDHHHLGFEAAILYWHSASLLCK*</t>
  </si>
  <si>
    <t>ID=Rhoto_IFO0880_4_mito_annotation_RAST.CDS.200</t>
  </si>
  <si>
    <t>Rhoto_IFO0880_4_mito_annotation_RAST.CDS.200</t>
  </si>
  <si>
    <t>rtm200</t>
  </si>
  <si>
    <t>LQKCACNTMHVITRCYVWDYCFNLLAVSRCLTFSLCSL*</t>
  </si>
  <si>
    <t>ID=Rhoto_IFO0880_4_mito_annotation_RAST.CDS.201</t>
  </si>
  <si>
    <t>Rhoto_IFO0880_4_mito_annotation_RAST.CDS.201</t>
  </si>
  <si>
    <t>rtm201</t>
  </si>
  <si>
    <t>LQMLRAKYRVIRSLVLHVLPCKHYTH*TWPRRGSNYMHCAFFKCP*</t>
  </si>
  <si>
    <t>ID=Rhoto_IFO0880_4_mito_annotation_RAST.CDS.202</t>
  </si>
  <si>
    <t>Rhoto_IFO0880_4_mito_annotation_RAST.CDS.202</t>
  </si>
  <si>
    <t>rtm202</t>
  </si>
  <si>
    <t>VHKHKPLACNVACKGLRSVTDLLMGHLLVIAIACCRPYCCIA*</t>
  </si>
  <si>
    <t>ID=Rhoto_IFO0880_4_mito_annotation_RAST.CDS.203</t>
  </si>
  <si>
    <t>Rhoto_IFO0880_4_mito_annotation_RAST.CDS.203</t>
  </si>
  <si>
    <t>rtm203</t>
  </si>
  <si>
    <t>LQAWHLLVIAIACLLLAFFFNGTKRRSRFVPLKKTGRTVA*</t>
  </si>
  <si>
    <t>ID=Rhoto_IFO0880_4_mito_annotation_RAST.CDS.204</t>
  </si>
  <si>
    <t>Rhoto_IFO0880_4_mito_annotation_RAST.CDS.204</t>
  </si>
  <si>
    <t>rtm204</t>
  </si>
  <si>
    <t>LLIASMLVNAAAAYAMQFCNAVNAMLHSRLCNAAAYALQQYGLQFRPTPQHVVLWGGTKSMQLQLLVGGPLASL*</t>
  </si>
  <si>
    <t>ID=Rhoto_IFO0880_4_mito_annotation_RAST.CDS.205</t>
  </si>
  <si>
    <t>Rhoto_IFO0880_4_mito_annotation_RAST.CDS.205</t>
  </si>
  <si>
    <t>rtm205</t>
  </si>
  <si>
    <t>VCWGETA*LALLHCNFSLMARCSTTYMTSLCLIAILV*</t>
  </si>
  <si>
    <t>ID=Rhoto_IFO0880_4_mito_annotation_RAST.CDS.206</t>
  </si>
  <si>
    <t>Rhoto_IFO0880_4_mito_annotation_RAST.CDS.206</t>
  </si>
  <si>
    <t>rtm206</t>
  </si>
  <si>
    <t>LQTQQAAVALHHAIKLKLQGTLAGIANTVSYCRIAPCH*</t>
  </si>
  <si>
    <t>ID=Rhoto_IFO0880_4_mito_annotation_RAST.CDS.207</t>
  </si>
  <si>
    <t>Rhoto_IFO0880_4_mito_annotation_RAST.CDS.207</t>
  </si>
  <si>
    <t>rtm207</t>
  </si>
  <si>
    <t>LLLASHAINANCYSCLHFKKTSRYLVRPCKVASHVFF*</t>
  </si>
  <si>
    <t>ID=Rhoto_IFO0880_4_mito_annotation_RAST.CDS.208</t>
  </si>
  <si>
    <t>Rhoto_IFO0880_4_mito_annotation_RAST.CDS.208</t>
  </si>
  <si>
    <t>rtm208</t>
  </si>
  <si>
    <t>MKLHLLFLI*PQGTCGQIKKTTSLVCNMSLSSNLSRCEVMT*</t>
  </si>
  <si>
    <t>ID=Rhoto_IFO0880_4_mito_annotation_RAST.CDS.209</t>
  </si>
  <si>
    <t>Rhoto_IFO0880_4_mito_annotation_RAST.CDS.209</t>
  </si>
  <si>
    <t>rtm209</t>
  </si>
  <si>
    <t>MMCNV*LSQYLTPCDVRHLLPVCFRPGMACNPLSCCLRPCEVRCLRLALQLAKTTK*</t>
  </si>
  <si>
    <t>ID=Rhoto_IFO0880_4_mito_annotation_RAST.CDS.210</t>
  </si>
  <si>
    <t>Rhoto_IFO0880_4_mito_annotation_RAST.CDS.210</t>
  </si>
  <si>
    <t>rtm210</t>
  </si>
  <si>
    <t>MQVNVACNASLCKSMQLFFNLAPGTLGAKLKTQGNLQQLAMLAYAIWAGLQC*</t>
  </si>
  <si>
    <t>ID=Rhoto_IFO0880_4_mito_annotation_RAST.CDS.211</t>
  </si>
  <si>
    <t>Rhoto_IFO0880_4_mito_annotation_RAST.CDS.211</t>
  </si>
  <si>
    <t>rtm211</t>
  </si>
  <si>
    <t>LQYAKRALVAALHLAPPFFFNAHKCIKKKSQHVRVVGWGSTVRQLRLT*</t>
  </si>
  <si>
    <t>ID=Rhoto_IFO0880_4_mito_annotation_RAST.CDS.212</t>
  </si>
  <si>
    <t>Rhoto_IFO0880_4_mito_annotation_RAST.CDS.212</t>
  </si>
  <si>
    <t>rtm212</t>
  </si>
  <si>
    <t>MQHVTCRLACGM*LACDLHVTCKLAAHMTSLAITYRVKTSLVRHGSYKVLHFFNDLNTACLGSLKKHG*</t>
  </si>
  <si>
    <t>ID=Rhoto_IFO0880_4_mito_annotation_RAST.CDS.213</t>
  </si>
  <si>
    <t>Rhoto_IFO0880_4_mito_annotation_RAST.CDS.213</t>
  </si>
  <si>
    <t>rtm213</t>
  </si>
  <si>
    <t>MPCCSLAQALLITSANVDEVVIKEWYGNVLLNNDFFNTPLVLALISPA*</t>
  </si>
  <si>
    <t>ID=Rhoto_IFO0880_4_mito_annotation_RAST.CDS.214</t>
  </si>
  <si>
    <t>Rhoto_IFO0880_4_mito_annotation_RAST.CDS.214</t>
  </si>
  <si>
    <t>rtm214</t>
  </si>
  <si>
    <t>VQCNAFALGRNARSSYLPILAC*ISGCNCHYKLGIASNRSVARYGEHPIQNVLITRHVGKGYLVVKLGRRH*</t>
  </si>
  <si>
    <t>ID=Rhoto_IFO0880_4_mito_annotation_RAST.CDS.215</t>
  </si>
  <si>
    <t>Rhoto_IFO0880_4_mito_annotation_RAST.CDS.215</t>
  </si>
  <si>
    <t>rtm215</t>
  </si>
  <si>
    <t>MGLAALSHGAYEVNYYKVVTCTHTCSRMGNRAYFTSQLTQVLHVLLQHVLLNARLNPLTCASLAANLTWLFAAHMTADQGQERTP*PPCGGLTLCC*</t>
  </si>
  <si>
    <t>ID=Rhoto_IFO0880_4_mito_annotation_RAST.CDS.216</t>
  </si>
  <si>
    <t>Rhoto_IFO0880_4_mito_annotation_RAST.CDS.216</t>
  </si>
  <si>
    <t>rtm216</t>
  </si>
  <si>
    <t>VPQAHDLDHRPHDLMTTGYPWLNATGTHGLSATGSMT*</t>
  </si>
  <si>
    <t>ID=Rhoto_IFO0880_4_mito_annotation_RAST.CDS.217</t>
  </si>
  <si>
    <t>Rhoto_IFO0880_4_mito_annotation_RAST.CDS.217</t>
  </si>
  <si>
    <t>rtm217</t>
  </si>
  <si>
    <t>MAIGPHGVMPQ*PHDLKVTGTHGLSATGSMTQCHGAYGAQSTWPRLHCFFF*</t>
  </si>
  <si>
    <t>ID=Rhoto_IFO0880_4_mito_annotation_RAST.CDS.218</t>
  </si>
  <si>
    <t>Rhoto_IFO0880_4_mito_annotation_RAST.CDS.218</t>
  </si>
  <si>
    <t>rtm218</t>
  </si>
  <si>
    <t>MASLVAIAGVVAFTNAYTSWPRPAFTGPTSCCGVGACLSKCYILKCAAFFLNLRCKFKKRQHTVPLQGA*</t>
  </si>
  <si>
    <t>ID=Rhoto_IFO0880_4_mito_annotation_RAST.CDS.219</t>
  </si>
  <si>
    <t>Rhoto_IFO0880_4_mito_annotation_RAST.CDS.219</t>
  </si>
  <si>
    <t>rtm219</t>
  </si>
  <si>
    <t>VCNCMHALQIKLVCNCMLLDLLVCCGCLQIKLVCYCMLLALLVGHCCLQIKLVCNCMLLALLVGFCCLQIKLVCNCMLLALRVCHCCLQIKLVCNCSLQKMQFASHCKKMQNLRLATLAKVSRGCTSV*</t>
  </si>
  <si>
    <t>ID=Rhoto_IFO0880_4_mito_annotation_RAST.CDS.220</t>
  </si>
  <si>
    <t>Rhoto_IFO0880_4_mito_annotation_RAST.CDS.220</t>
  </si>
  <si>
    <t>rtm220</t>
  </si>
  <si>
    <t>VLANLACRLGLCAIATCCACNLSLQTWLVCYCMLLAFFRPRSNTACLTWDETAN*</t>
  </si>
  <si>
    <t>ID=Rhoto_IFO0880_4_mito_annotation_RAST.CDS.221</t>
  </si>
  <si>
    <t>Rhoto_IFO0880_4_mito_annotation_RAST.CDS.221</t>
  </si>
  <si>
    <t>rtm221</t>
  </si>
  <si>
    <t>VHLQACMLAFAVLASLGYMRAFAAVLASLGYMRAFAACCVSDLHLLFSSQVKHCVFDLGRNGKTTSMQLAVACWLALQTGLCCCTLLCLQT*</t>
  </si>
  <si>
    <t>ID=Rhoto_IFO0880_4_mito_annotation_RAST.CDS.222</t>
  </si>
  <si>
    <t>Rhoto_IFO0880_4_mito_annotation_RAST.CDS.222</t>
  </si>
  <si>
    <t>rtm222</t>
  </si>
  <si>
    <t>LLAVLTSGLHEPKWAVLATGLHLLCLLQACVLASLGYMRAFAAC*</t>
  </si>
  <si>
    <t>ID=Rhoto_IFO0880_4_mito_annotation_RAST.CDS.223</t>
  </si>
  <si>
    <t>Rhoto_IFO0880_4_mito_annotation_RAST.CDS.223</t>
  </si>
  <si>
    <t>rtm223</t>
  </si>
  <si>
    <t>VLVCMWLAIACLCMWLAIACLACKCLLVTCLLVTCLFLILPQGTCGKIKNAGLHLLYLLVTCVLARAC*</t>
  </si>
  <si>
    <t>ID=Rhoto_IFO0880_4_mito_annotation_RAST.CDS.224</t>
  </si>
  <si>
    <t>Rhoto_IFO0880_4_mito_annotation_RAST.CDS.224</t>
  </si>
  <si>
    <t>rtm224</t>
  </si>
  <si>
    <t>M*LLAKVCMWLTCSLLHVTACDCLQLLAMAYMWLAACGCLQLLACGLRVACCMWLLACNLLACGSLC*</t>
  </si>
  <si>
    <t>ID=Rhoto_IFO0880_4_mito_annotation_RAST.CDS.225</t>
  </si>
  <si>
    <t>Rhoto_IFO0880_4_mito_annotation_RAST.CDS.225</t>
  </si>
  <si>
    <t>rtm225</t>
  </si>
  <si>
    <t>MWQFKHGSTISNYFVNTVCVLTLCDRLCTSLSLPNSRLLTPSIASKPDYLLCACIGLLNACACACDCM*LLLACCM*LACDLHVACCM*LLAIACM*LTCSLLHVAYV*</t>
  </si>
  <si>
    <t>ID=Rhoto_IFO0880_4_mito_annotation_RAST.CDS.226</t>
  </si>
  <si>
    <t>Rhoto_IFO0880_4_mito_annotation_RAST.CDS.226</t>
  </si>
  <si>
    <t>rtm226</t>
  </si>
  <si>
    <t>MLITRLATLHLHRPISVAIVLSRLITRLATLHLHVAI*</t>
  </si>
  <si>
    <t>ID=Rhoto_IFO0880_4_mito_annotation_RAST.CDS.227</t>
  </si>
  <si>
    <t>Rhoto_IFO0880_4_mito_annotation_RAST.CDS.227</t>
  </si>
  <si>
    <t>rtm227</t>
  </si>
  <si>
    <t>LAAVLKLQR*HNVLITRPRLHTFAVVLNCKMYTAVLITRLARLHNLAAVLNCNIGAA*</t>
  </si>
  <si>
    <t>ID=Rhoto_IFO0880_4_mito_annotation_RAST.CDS.228</t>
  </si>
  <si>
    <t>Rhoto_IFO0880_4_mito_annotation_RAST.CDS.228</t>
  </si>
  <si>
    <t>rtm228</t>
  </si>
  <si>
    <t>VLQGLCVNCNLGTVAKVCNLARRVITTFTRLQLCTAAYACNLVFF*</t>
  </si>
  <si>
    <t>ID=Rhoto_IFO0880_4_mito_annotation_RAST.CDS.229</t>
  </si>
  <si>
    <t>Rhoto_IFO0880_4_mito_annotation_RAST.CDS.229</t>
  </si>
  <si>
    <t>rtm229</t>
  </si>
  <si>
    <t>VAICIKCLTTHRVTLQAFAIVAKWQFALKA*LHALLFFLMPTGIKKKLGCKHWPRYVIAVLAIK*</t>
  </si>
  <si>
    <t>ID=Rhoto_IFO0880_4_mito_annotation_RAST.CDS.230</t>
  </si>
  <si>
    <t>Rhoto_IFO0880_4_mito_annotation_RAST.CDS.230</t>
  </si>
  <si>
    <t>rtm230</t>
  </si>
  <si>
    <t>MLRLAITRLLKLHDVTCMRLRALVAWAQIARVLHHVQLPCIAVLACIA*</t>
  </si>
  <si>
    <t>ID=Rhoto_IFO0880_4_mito_annotation_RAST.CDS.231</t>
  </si>
  <si>
    <t>Rhoto_IFO0880_4_mito_annotation_RAST.CDS.231</t>
  </si>
  <si>
    <t>rtm231</t>
  </si>
  <si>
    <t>LTSKLQALKLLHRLQLTCKHLSYYTTWPKCACNMPSAIRLHAKGAICSIAASC*</t>
  </si>
  <si>
    <t>ID=Rhoto_IFO0880_4_mito_annotation_RAST.CDS.232</t>
  </si>
  <si>
    <t>Rhoto_IFO0880_4_mito_annotation_RAST.CDS.232</t>
  </si>
  <si>
    <t>rtm232</t>
  </si>
  <si>
    <t>LQTWAVTCLLQLACLQLTQISKFAHMCCNTPSTVDLLAINTN*</t>
  </si>
  <si>
    <t>ID=Rhoto_IFO0880_4_mito_annotation_RAST.CDS.233</t>
  </si>
  <si>
    <t>Rhoto_IFO0880_4_mito_annotation_RAST.CDS.233</t>
  </si>
  <si>
    <t>rtm233</t>
  </si>
  <si>
    <t>VNYS*LVAKVALTSPLQVSAVTHHVQLCTCIKLPQVTWAQVSAATHHVQLCTCIKLQRVTTCPSRCCNTPGAVQLCTCIKLHK*PGTQVSTATHLGQYSYVLSIALSLWCTLPVLTSAQLSAVTHLAPPTTHSCCDFFFNALVCIKKKGWGSTVMYLH*</t>
  </si>
  <si>
    <t>ID=Rhoto_IFO0880_4_mito_annotation_RAST.CDS.234</t>
  </si>
  <si>
    <t>Rhoto_IFO0880_4_mito_annotation_RAST.CDS.234</t>
  </si>
  <si>
    <t>rtm234</t>
  </si>
  <si>
    <t>LPQATSAQLSAVTHHVQLCTCIKLPQATRTHVGAVTHLGQYSYVLALS*</t>
  </si>
  <si>
    <t>ID=Rhoto_IFO0880_4_mito_annotation_RAST.CDS.235; product=NADH-ubiquinone oxidoreductase chain H %28EC 1.6.5.3%29; Ontology_terms=SSO:000005230</t>
  </si>
  <si>
    <t>Rhoto_IFO0880_4_mito_annotation_RAST.CDS.235</t>
  </si>
  <si>
    <t>NADH-ubiquinone oxidoreductase chain H %28EC 1.6.5.3%29</t>
  </si>
  <si>
    <t>SSO:000005230</t>
  </si>
  <si>
    <t>MLSKAYPLPYLKTYGQYEPLSKESELVAGYFTEHSGMIFVFFFLAEYCSIVLMSALTSIFFLGGYVMPQCIVNNTFINVQAVVLALKTCLFCFVFVWFRATLPRLRYDQLMQFC*MAMLPVAIACFVLVLCLLVAFDVTPCITRPTPNVAQCNSLANLQC*</t>
  </si>
  <si>
    <t>ID=Rhoto_IFO0880_4_mito_annotation_RAST.CDS.236</t>
  </si>
  <si>
    <t>Rhoto_IFO0880_4_mito_annotation_RAST.CDS.236</t>
  </si>
  <si>
    <t>rtm236</t>
  </si>
  <si>
    <t>VAACMQYTCALGYASKCKWPKLQLTQACEPHSLHKVRLSTILKLPLAKVYEPLWFALRAYLANVLAKACEPHSKIELIPMALKFKYNTTAPSLGTFLLLILQIFKKCR*</t>
  </si>
  <si>
    <t>ID=Rhoto_IFO0880_4_mito_annotation_RAST.CDS.237; product=NADH-ubiquinone oxidoreductase chain H %28EC 1.6.5.3%29; Ontology_terms=SSO:000005230</t>
  </si>
  <si>
    <t>Rhoto_IFO0880_4_mito_annotation_RAST.CDS.237</t>
  </si>
  <si>
    <t>MLAVIFSLLEVLIVLVPVLLSVAFMTIIERKVLASMQRRVGPNTVGYFGVLQPFADALKLVVKETVVPQHATRSLFFLAPVISLVFSLLGWAVVPFASGLALSDFSLGVLYSLAISSIGVYGVLFAGWSANSKYAFLGSLRSTAQMISYELILSTAVLAVILLAGTFSYTAIIERQQAIYYAVPLLPLFIVFFIAVLAETNRTPFDLPEATWL*</t>
  </si>
  <si>
    <t>ID=Rhoto_IFO0880_4_mito_annotation_RAST.CDS.238</t>
  </si>
  <si>
    <t>Rhoto_IFO0880_4_mito_annotation_RAST.CDS.238</t>
  </si>
  <si>
    <t>rtm238</t>
  </si>
  <si>
    <t>LACLVIANLPFRPRVKHVVFDPGTKKQGVQIVKIKLA*</t>
  </si>
  <si>
    <t>ID=Rhoto_IFO0880_4_mito_annotation_RAST.CDS.239</t>
  </si>
  <si>
    <t>Rhoto_IFO0880_4_mito_annotation_RAST.CDS.239</t>
  </si>
  <si>
    <t>rtm239</t>
  </si>
  <si>
    <t>LACLVIAMLALLVSLTFLSLRSIGLLSNCNACFVRQVLHF*</t>
  </si>
  <si>
    <t>ID=Rhoto_IFO0880_4_mito_annotation_RAST.CDS.240</t>
  </si>
  <si>
    <t>Rhoto_IFO0880_4_mito_annotation_RAST.CDS.240</t>
  </si>
  <si>
    <t>rtm240</t>
  </si>
  <si>
    <t>MLLLNLLTLHELKQH*LVIYVTLLNLLKVRHLKS*RLQS*</t>
  </si>
  <si>
    <t>ID=Rhoto_IFO0880_4_mito_annotation_RAST.CDS.241</t>
  </si>
  <si>
    <t>Rhoto_IFO0880_4_mito_annotation_RAST.CDS.241</t>
  </si>
  <si>
    <t>rtm241</t>
  </si>
  <si>
    <t>MTFAKLVKCNASVLGKLVHRAMLGLQHSAKHSKCVLQPFVTTLGGSIYSHLLQCCLLKKKMYRGVTRLGCLVT*</t>
  </si>
  <si>
    <t>ID=Rhoto_IFO0880_4_mito_annotation_RAST.CDS.242</t>
  </si>
  <si>
    <t>Rhoto_IFO0880_4_mito_annotation_RAST.CDS.242</t>
  </si>
  <si>
    <t>rtm242</t>
  </si>
  <si>
    <t>VVQRLASLGLPRALHIACAQQCQVMYDIVYATSFMGFMG*</t>
  </si>
  <si>
    <t>ID=Rhoto_IFO0880_4_mito_annotation_RAST.CDS.243</t>
  </si>
  <si>
    <t>Rhoto_IFO0880_4_mito_annotation_RAST.CDS.243</t>
  </si>
  <si>
    <t>rtm243</t>
  </si>
  <si>
    <t>MLSNLRHIATLTWGPTSTGPLRGPVQVGQQGVQLCNLQLL*</t>
  </si>
  <si>
    <t>ID=Rhoto_IFO0880_4_mito_annotation_RAST.CDS.244</t>
  </si>
  <si>
    <t>Rhoto_IFO0880_4_mito_annotation_RAST.CDS.244</t>
  </si>
  <si>
    <t>rtm244</t>
  </si>
  <si>
    <t>LPYCTPCQVRVASTATVIANCTIAGLTRLAKLGCKHSYSNCKLYNYTPC*</t>
  </si>
  <si>
    <t>ID=Rhoto_IFO0880_4_mito_annotation_RAST.CDS.245</t>
  </si>
  <si>
    <t>Rhoto_IFO0880_4_mito_annotation_RAST.CDS.245</t>
  </si>
  <si>
    <t>rtm245</t>
  </si>
  <si>
    <t>MVHIASITSHCNNCLIARLARLAFLKMQATGTYLNEFGLSKICKG*</t>
  </si>
  <si>
    <t>ID=Rhoto_IFO0880_4_mito_annotation_RAST.CDS.246</t>
  </si>
  <si>
    <t>Rhoto_IFO0880_4_mito_annotation_RAST.CDS.246</t>
  </si>
  <si>
    <t>rtm246</t>
  </si>
  <si>
    <t>MPSMLQLSSQACYASNANLTRRVIEHFAIGSQHCKLFAT*</t>
  </si>
  <si>
    <t>ID=Rhoto_IFO0880_4_mito_annotation_RAST.CDS.247</t>
  </si>
  <si>
    <t>Rhoto_IFO0880_4_mito_annotation_RAST.CDS.247</t>
  </si>
  <si>
    <t>rtm247</t>
  </si>
  <si>
    <t>LLVFTRCNVSPITANLCNGHYVSTHGARGVFLSNEPACFASNSLVFTRCNASPMTANFM*</t>
  </si>
  <si>
    <t>ID=Rhoto_IFO0880_4_mito_annotation_RAST.CDS.248</t>
  </si>
  <si>
    <t>Rhoto_IFO0880_4_mito_annotation_RAST.CDS.248</t>
  </si>
  <si>
    <t>rtm248</t>
  </si>
  <si>
    <t>MQHAACPMWAYVRPPTLNLQSWVALHRVKTSELLAKQADSLRKNTPRAPCVLV*</t>
  </si>
  <si>
    <t>ID=Rhoto_IFO0880_4_mito_annotation_RAST.CDS.249; product=Cytochrome c oxidase polypeptide II %28EC 1.9.3.1%29; Ontology_terms=SSO:000001913</t>
  </si>
  <si>
    <t>Rhoto_IFO0880_4_mito_annotation_RAST.CDS.249</t>
  </si>
  <si>
    <t>Cytochrome c oxidase polypeptide II %28EC 1.9.3.1%29</t>
  </si>
  <si>
    <t>SSO:000001913</t>
  </si>
  <si>
    <t>MPTCHSPVVLAAYEYSDFITADGESVEFDSYMVPESDLTQGQLRLLEVDNRVVVPVDTHIRFIVTGQDVIHDWAVPALGLKMDAVPGRLNQTSIIVQRPGVYYGQCSEI*</t>
  </si>
  <si>
    <t>ID=Rhoto_IFO0880_4_mito_annotation_RAST.CDS.250</t>
  </si>
  <si>
    <t>Rhoto_IFO0880_4_mito_annotation_RAST.CDS.250</t>
  </si>
  <si>
    <t>rtm250</t>
  </si>
  <si>
    <t>VQHSLTVSTHGPSAALSPPLYMGLSAAQPCSQKCTCTHGPSAVMP*</t>
  </si>
  <si>
    <t>ID=Rhoto_IFO0880_4_mito_annotation_RAST.CDS.251</t>
  </si>
  <si>
    <t>Rhoto_IFO0880_4_mito_annotation_RAST.CDS.251</t>
  </si>
  <si>
    <t>rtm251</t>
  </si>
  <si>
    <t>MGLSAARPWGQKCTCTHGPSVHTSFVTSTIGDLPL*RS*</t>
  </si>
  <si>
    <t>ID=Rhoto_IFO0880_4_mito_annotation_RAST.CDS.252</t>
  </si>
  <si>
    <t>Rhoto_IFO0880_4_mito_annotation_RAST.CDS.252</t>
  </si>
  <si>
    <t>rtm252</t>
  </si>
  <si>
    <t>MPSLSCDVPYPWQIGFQDGATPTFEGIVELHDTIFFYLVVISFLVF*MLGVITAKFSSSKVGIVHKYHNHGRNRHVPNTGSFATPRGFSLRGRPYSTTPAHGAHAFSFVAGKGNVQTYVNVPWDETAAITRTRPVMASMLQYLASINSPLHTFLLKHKRLAELSAQVVLYDMVHDLYVLFPTKASVSQFIWGAKNRSQALDRYLYPTATGAKVAYIKVLQFYLQKDLPAGTPVISTADYFKHINSDRFKR*</t>
  </si>
  <si>
    <t>ID=Rhoto_IFO0880_4_mito_annotation_RAST.CDS.253</t>
  </si>
  <si>
    <t>Rhoto_IFO0880_4_mito_annotation_RAST.CDS.253</t>
  </si>
  <si>
    <t>rtm253</t>
  </si>
  <si>
    <t>MATGCAGVRLKCLMQQLASHTPTSLMTKGRADVRLK*PNAVTSQSYVRGAMGPSSLFLRANEAIERHF*</t>
  </si>
  <si>
    <t>ID=Rhoto_IFO0880_4_mito_annotation_RAST.CDS.254</t>
  </si>
  <si>
    <t>Rhoto_IFO0880_4_mito_annotation_RAST.CDS.254</t>
  </si>
  <si>
    <t>rtm254</t>
  </si>
  <si>
    <t>VLTLGLSGLMQQFASHIPTSLMPIGCADVRLKWPNVTSS*</t>
  </si>
  <si>
    <t>ID=Rhoto_IFO0880_4_mito_annotation_RAST.CDS.255</t>
  </si>
  <si>
    <t>Rhoto_IFO0880_4_mito_annotation_RAST.CDS.255</t>
  </si>
  <si>
    <t>rtm255</t>
  </si>
  <si>
    <t>M*LANCCIRSLKPNVSTAFLH*SCSMIANRPLPIATYSAWG*</t>
  </si>
  <si>
    <t>ID=Rhoto_IFO0880_4_mito_annotation_RAST.CDS.256</t>
  </si>
  <si>
    <t>Rhoto_IFO0880_4_mito_annotation_RAST.CDS.256</t>
  </si>
  <si>
    <t>rtm256</t>
  </si>
  <si>
    <t>MGLTRRKFAAAMCNVARCNDLHSFALACIALACIALATYIGPHGMPQATWQHSLPLTLGPRQAGYIGSIACTCLH*</t>
  </si>
  <si>
    <t>ID=Rhoto_IFO0880_4_mito_annotation_RAST.CDS.257</t>
  </si>
  <si>
    <t>Rhoto_IFO0880_4_mito_annotation_RAST.CDS.257</t>
  </si>
  <si>
    <t>rtm257</t>
  </si>
  <si>
    <t>VTTGLVSDLLSHEAICFRPMQGRTSIVLRAIGLH*LGPQGT*</t>
  </si>
  <si>
    <t>ID=Rhoto_IFO0880_4_mito_annotation_RAST.CDS.258</t>
  </si>
  <si>
    <t>Rhoto_IFO0880_4_mito_annotation_RAST.CDS.258</t>
  </si>
  <si>
    <t>rtm258</t>
  </si>
  <si>
    <t>LQLFSSIDLGCTQH*LAALTPSVDLLVLQPACIGLPAIA*</t>
  </si>
  <si>
    <t>ID=Rhoto_IFO0880_4_mito_annotation_RAST.CDS.259</t>
  </si>
  <si>
    <t>Rhoto_IFO0880_4_mito_annotation_RAST.CDS.259</t>
  </si>
  <si>
    <t>rtm259</t>
  </si>
  <si>
    <t>LACIDLLALTRKGLRAIDLHRLASIDSQQLARN*LAFTCCIDP*</t>
  </si>
  <si>
    <t>ID=Rhoto_IFO0880_4_mito_annotation_RAST.CDS.260</t>
  </si>
  <si>
    <t>Rhoto_IFO0880_4_mito_annotation_RAST.CDS.260</t>
  </si>
  <si>
    <t>rtm260</t>
  </si>
  <si>
    <t>MHACQCTSIARKLMQVGYSTSKSMHVNCTQANVSRLQY*</t>
  </si>
  <si>
    <t>ID=Rhoto_IFO0880_4_mito_annotation_RAST.CDS.261</t>
  </si>
  <si>
    <t>Rhoto_IFO0880_4_mito_annotation_RAST.CDS.261</t>
  </si>
  <si>
    <t>rtm261</t>
  </si>
  <si>
    <t>LPAP*TAPHGLSILGTMLILQALCDTTQAFATSLPQVFAMLCA*</t>
  </si>
  <si>
    <t>ID=Rhoto_IFO0880_4_mito_annotation_RAST.CDS.262</t>
  </si>
  <si>
    <t>Rhoto_IFO0880_4_mito_annotation_RAST.CDS.262</t>
  </si>
  <si>
    <t>rtm262</t>
  </si>
  <si>
    <t>VPNFT*ANTAACLQFACYVHYAKLATLCEPLREQVCNRQLATPCMRPNFT*</t>
  </si>
  <si>
    <t>ID=Rhoto_IFO0880_4_mito_annotation_RAST.CDS.263</t>
  </si>
  <si>
    <t>Rhoto_IFO0880_4_mito_annotation_RAST.CDS.263</t>
  </si>
  <si>
    <t>rtm263</t>
  </si>
  <si>
    <t>LHYTVLPHPWWGPKLGGDRTCATRLTVATCHALHRTLT*</t>
  </si>
  <si>
    <t>ID=Rhoto_IFO0880_4_mito_annotation_RAST.CDS.264</t>
  </si>
  <si>
    <t>Rhoto_IFO0880_4_mito_annotation_RAST.CDS.264</t>
  </si>
  <si>
    <t>rtm264</t>
  </si>
  <si>
    <t>MLVCNTRRCKVSQYHASGTQGPMPVARTISVTLRLLKLGVDCTCATLLIVAICFALHRAK*GRYCTCATRPIVVVSFALHYVKLGGDCTCVT*LIMAISFALHRAKLGGGYTCATLLTVAISFALHYVKLGSDCTWAACLLWQFALHYTVLPHPWWGPKLGGTTFGLRAYGGNLLCLTPCCPTPGGAPS*</t>
  </si>
  <si>
    <t>ID=Rhoto_IFO0880_4_mito_annotation_RAST.CDS.265</t>
  </si>
  <si>
    <t>Rhoto_IFO0880_4_mito_annotation_RAST.CDS.265</t>
  </si>
  <si>
    <t>rtm265</t>
  </si>
  <si>
    <t>MHWLALHRLVLHKHCIAHCIAHCMAHCMALARIAPGPKAVVLHKHCIAHCMAHCTWP*</t>
  </si>
  <si>
    <t>ID=Rhoto_IFO0880_4_mito_annotation_RAST.CDS.266</t>
  </si>
  <si>
    <t>Rhoto_IFO0880_4_mito_annotation_RAST.CDS.266</t>
  </si>
  <si>
    <t>rtm266</t>
  </si>
  <si>
    <t>LQMPLKSQMTGTAIYTPCHVDYLANVKNAHMLTMLQLHALPH*LQASVMHASKC*</t>
  </si>
  <si>
    <t>ID=Rhoto_IFO0880_4_mito_annotation_RAST.CDS.267</t>
  </si>
  <si>
    <t>Rhoto_IFO0880_4_mito_annotation_RAST.CDS.267</t>
  </si>
  <si>
    <t>rtm267</t>
  </si>
  <si>
    <t>MLALCNLHALPR*LLRPHGTWVSKSKTCTHASHVAITRLATLTTYQMQNTYTC*</t>
  </si>
  <si>
    <t>ID=Rhoto_IFO0880_4_mito_annotation_RAST.CDS.268</t>
  </si>
  <si>
    <t>Rhoto_IFO0880_4_mito_annotation_RAST.CDS.268</t>
  </si>
  <si>
    <t>rtm268</t>
  </si>
  <si>
    <t>VLIMLQLHALPR*LHSKCNTRLLTCNVTITRLAFFNLGPGYLGPN*</t>
  </si>
  <si>
    <t>ID=Rhoto_IFO0880_4_mito_annotation_RAST.CDS.269</t>
  </si>
  <si>
    <t>Rhoto_IFO0880_4_mito_annotation_RAST.CDS.269</t>
  </si>
  <si>
    <t>rtm269</t>
  </si>
  <si>
    <t>MQHTFTDLQCCNYTPCHVDYLVNASQASKLGAAMQLLHALLRWPLSKGYTCGVLNCNAAILTPCHVDYLVNAT*</t>
  </si>
  <si>
    <t>ID=Rhoto_IFO0880_4_mito_annotation_RAST.CDS.270</t>
  </si>
  <si>
    <t>Rhoto_IFO0880_4_mito_annotation_RAST.CDS.270</t>
  </si>
  <si>
    <t>MQVMPQLLPFYFVNQLSFAVLVLGTLVYVFGTYVLPVFVQLFVTRMYVTKL*</t>
  </si>
  <si>
    <t>ID=Rhoto_IFO0880_4_mito_annotation_RAST.CDS.271</t>
  </si>
  <si>
    <t>Rhoto_IFO0880_4_mito_annotation_RAST.CDS.271</t>
  </si>
  <si>
    <t>rtm271</t>
  </si>
  <si>
    <t>VFDLGRKGGVKLKPFAIKQVGVIVTRVLKCLQRLALH*PPVN*</t>
  </si>
  <si>
    <t>ID=Rhoto_IFO0880_4_mito_annotation_RAST.CDS.272</t>
  </si>
  <si>
    <t>Rhoto_IFO0880_4_mito_annotation_RAST.CDS.272</t>
  </si>
  <si>
    <t>rtm272</t>
  </si>
  <si>
    <t>MTFACKCLLDFHNSLRAFGPKARTLHASTCRAAHDSLRAFA*RLHAK*</t>
  </si>
  <si>
    <t>ID=Rhoto_IFO0880_4_mito_annotation_RAST.CDS.273</t>
  </si>
  <si>
    <t>Rhoto_IFO0880_4_mito_annotation_RAST.CDS.273</t>
  </si>
  <si>
    <t>rtm273</t>
  </si>
  <si>
    <t>VLARQ*HNSLRAFACCLHSPSACLVVHNSLRAFA*RYLGQN*</t>
  </si>
  <si>
    <t>ID=Rhoto_IFO0880_4_mito_annotation_RAST.CDS.274; product=Cytochrome c oxidase polypeptide I %28EC 1.9.3.1%29; Ontology_terms=SSO:000001912</t>
  </si>
  <si>
    <t>Rhoto_IFO0880_4_mito_annotation_RAST.CDS.274</t>
  </si>
  <si>
    <t>Cytochrome c oxidase polypeptide I %28EC 1.9.3.1%29</t>
  </si>
  <si>
    <t>SSO:000001912</t>
  </si>
  <si>
    <t>VQLIGAANTPCNVANLQKRPRRIPDYPDAFAGWNLVSSFGSLVSVVATAVFLYVVWDQFVHGKAVVHNPWAVPQYFTSDSLFAVAPQTASSLEWTLASPVPFHSYNTLPVQS*</t>
  </si>
  <si>
    <t>ID=Rhoto_IFO0880_4_mito_annotation_RAST.CDS.275</t>
  </si>
  <si>
    <t>Rhoto_IFO0880_4_mito_annotation_RAST.CDS.275</t>
  </si>
  <si>
    <t>rtm275</t>
  </si>
  <si>
    <t>LQYLQAVVASKVKLQAVTTHYMVCNCK*L*L*LATWHYTPMAQVPVCVLLQAFARATS*</t>
  </si>
  <si>
    <t>ID=Rhoto_IFO0880_4_mito_annotation_RAST.CDS.276</t>
  </si>
  <si>
    <t>Rhoto_IFO0880_4_mito_annotation_RAST.CDS.276</t>
  </si>
  <si>
    <t>rtm276</t>
  </si>
  <si>
    <t>LLTTTCKYCNFTRRAMLSHVSILLVLTTCYYCNCTRRVRPSTASSYTLQTL*</t>
  </si>
  <si>
    <t>ID=Rhoto_IFO0880_4_mito_annotation_RAST.CDS.277</t>
  </si>
  <si>
    <t>Rhoto_IFO0880_4_mito_annotation_RAST.CDS.277</t>
  </si>
  <si>
    <t>rtm277</t>
  </si>
  <si>
    <t>VLSATACNYCNLSSFRPLVKHAVFDLGTKWRVIKHACKVCKFAAYALCRLNSLCYCLDYVICLRTRGNSLLVVEPATVTACLHAKCKFKQTDL*</t>
  </si>
  <si>
    <t>ID=Rhoto_IFO0880_4_mito_annotation_RAST.CDS.278; product=Cytochrome c oxidase polypeptide I %28EC 1.9.3.1%29; Ontology_terms=SSO:000001912</t>
  </si>
  <si>
    <t>Rhoto_IFO0880_4_mito_annotation_RAST.CDS.278</t>
  </si>
  <si>
    <t>VLSMGAVFGMFAGYYF*SPKVIGKTYNEQLAHVHFWVMFVGVNVTFFPQHFLGLAGMTSRGVPA*</t>
  </si>
  <si>
    <t>ID=Rhoto_IFO0880_4_mito_annotation_RAST.CDS.279</t>
  </si>
  <si>
    <t>Rhoto_IFO0880_4_mito_annotation_RAST.CDS.279</t>
  </si>
  <si>
    <t>rtm279</t>
  </si>
  <si>
    <t>MLTWRGVKLQASTKSKLQVRSMLTWREPQIIASLAIKHAFACINANLARCKLQVFTQIANCRPKPQTSSMLTCREPQIAAT*</t>
  </si>
  <si>
    <t>ID=Rhoto_IFO0880_4_mito_annotation_RAST.CDS.280</t>
  </si>
  <si>
    <t>Rhoto_IFO0880_4_mito_annotation_RAST.CDS.280</t>
  </si>
  <si>
    <t>rtm280</t>
  </si>
  <si>
    <t>MQQVQTCNCANASRRKFNSLMQLTASCNSSNLQLTASQQLQQFAICKLSSYLTPRCPTPVGPQVSMQLICD*</t>
  </si>
  <si>
    <t>ID=Rhoto_IFO0880_4_mito_annotation_RAST.CDS.281</t>
  </si>
  <si>
    <t>Rhoto_IFO0880_4_mito_annotation_RAST.CDS.281</t>
  </si>
  <si>
    <t>rtm281</t>
  </si>
  <si>
    <t>VLIEHIVRTWPRGQQLSKSGAN*LAASLNLHRLRLCKAGYI*HTM*</t>
  </si>
  <si>
    <t>ID=Rhoto_IFO0880_4_mito_annotation_RAST.CDS.282</t>
  </si>
  <si>
    <t>Rhoto_IFO0880_4_mito_annotation_RAST.CDS.282</t>
  </si>
  <si>
    <t>rtm282</t>
  </si>
  <si>
    <t>LHSKTTPHTPVRQYRGNLLLQIKTCNLGRRRDYTWYD*</t>
  </si>
  <si>
    <t>ID=Rhoto_IFO0880_4_mito_annotation_RAST.CDS.283</t>
  </si>
  <si>
    <t>Rhoto_IFO0880_4_mito_annotation_RAST.CDS.283</t>
  </si>
  <si>
    <t>rtm283</t>
  </si>
  <si>
    <t>MLAGVILSFACKLHMQITANASSFRPPWPLRGLGGRNGVILSFACKLHMQITANASSFRPPWPLRGLGGRNGVILSFACKFATKL*</t>
  </si>
  <si>
    <t>ID=Rhoto_IFO0880_4_mito_annotation_RAST.CDS.284</t>
  </si>
  <si>
    <t>Rhoto_IFO0880_4_mito_annotation_RAST.CDS.284</t>
  </si>
  <si>
    <t>rtm284</t>
  </si>
  <si>
    <t>MLAGVILSFACKLHMLTTANASRRNFELCMQIKHAIYCQC*</t>
  </si>
  <si>
    <t>ID=Rhoto_IFO0880_4_mito_annotation_RAST.CDS.285</t>
  </si>
  <si>
    <t>Rhoto_IFO0880_4_mito_annotation_RAST.CDS.285</t>
  </si>
  <si>
    <t>rtm285</t>
  </si>
  <si>
    <t>LAVVSLCNLHAKLKITPAGIGSSLHVFTLQLAFGANSLAAF*</t>
  </si>
  <si>
    <t>ID=Rhoto_IFO0880_4_mito_annotation_RAST.CDS.286</t>
  </si>
  <si>
    <t>Rhoto_IFO0880_4_mito_annotation_RAST.CDS.286</t>
  </si>
  <si>
    <t>rtm286</t>
  </si>
  <si>
    <t>ID=Rhoto_IFO0880_4_mito_annotation_RAST.CDS.287</t>
  </si>
  <si>
    <t>Rhoto_IFO0880_4_mito_annotation_RAST.CDS.287</t>
  </si>
  <si>
    <t>rtm287</t>
  </si>
  <si>
    <t>MLLYAFKPVKIY*RFVVKHARKGTAVKGLTLSYHRLLKRPKTL*</t>
  </si>
  <si>
    <t>ID=Rhoto_IFO0880_4_mito_annotation_RAST.CDS.288</t>
  </si>
  <si>
    <t>Rhoto_IFO0880_4_mito_annotation_RAST.CDS.288</t>
  </si>
  <si>
    <t>rtm288</t>
  </si>
  <si>
    <t>MANAVLTSIGTLVNITASLKRWTFTTWGQRAAVDYMNDVKSLCMQSASNACVTAMQS*</t>
  </si>
  <si>
    <t>ID=Rhoto_IFO0880_4_mito_annotation_RAST.CDS.289</t>
  </si>
  <si>
    <t>Rhoto_IFO0880_4_mito_annotation_RAST.CDS.289</t>
  </si>
  <si>
    <t>rtm289</t>
  </si>
  <si>
    <t>MTSHLLRRCIAVHSTYGVCIGLHCPVHGRWVHISPCVLTTLC*</t>
  </si>
  <si>
    <t>ID=Rhoto_IFO0880_4_mito_annotation_RAST.CDS.290</t>
  </si>
  <si>
    <t>Rhoto_IFO0880_4_mito_annotation_RAST.CDS.290</t>
  </si>
  <si>
    <t>rtm290</t>
  </si>
  <si>
    <t>LHRPLMATQLNAMLASSRPAGFRDYTFLLCRAIWWPK*</t>
  </si>
  <si>
    <t>ID=Rhoto_IFO0880_4_mito_annotation_RAST.CDS.291</t>
  </si>
  <si>
    <t>Rhoto_IFO0880_4_mito_annotation_RAST.CDS.291</t>
  </si>
  <si>
    <t>rtm291</t>
  </si>
  <si>
    <t>LWLL*SRLVCQRLAPRQTCGANFRRRKNWHLTLKTLQLHSLLNTVNPMQMTCRPCSLH*</t>
  </si>
  <si>
    <t>ID=Rhoto_IFO0880_4_mito_annotation_RAST.CDS.292</t>
  </si>
  <si>
    <t>Rhoto_IFO0880_4_mito_annotation_RAST.CDS.292</t>
  </si>
  <si>
    <t>rtm292</t>
  </si>
  <si>
    <t>VALALAFTSLVSHMQMLANTFGPVGAVALALTSLVHTLQMLANTLCSISIGPMCATLQFAWGSWCNVTCCAA*</t>
  </si>
  <si>
    <t>ID=Rhoto_IFO0880_4_mito_annotation_RAST.CDS.293; product=Cytochrome c oxidase polypeptide I %28EC 1.9.3.1%29; Ontology_terms=SSO:000001912</t>
  </si>
  <si>
    <t>Rhoto_IFO0880_4_mito_annotation_RAST.CDS.293</t>
  </si>
  <si>
    <t>rtm293</t>
  </si>
  <si>
    <t>MGFTVQDRYILIIPAFGIVSHVVATFAGKPVFGYLGMVYAMFSIGILGFIVWSCVGPQQHN*</t>
  </si>
  <si>
    <t>ID=Rhoto_IFO0880_4_mito_annotation_RAST.CDS.294</t>
  </si>
  <si>
    <t>Rhoto_IFO0880_4_mito_annotation_RAST.CDS.294</t>
  </si>
  <si>
    <t>rtm294</t>
  </si>
  <si>
    <t>MLAIAYELVWHVNASNANCKYAQLHALLSLVAYSKQMQINASLLCYTPC*</t>
  </si>
  <si>
    <t>ID=Rhoto_IFO0880_4_mito_annotation_RAST.CDS.295</t>
  </si>
  <si>
    <t>Rhoto_IFO0880_4_mito_annotation_RAST.CDS.295</t>
  </si>
  <si>
    <t>rtm295</t>
  </si>
  <si>
    <t>LTTCNLMQKCLITRLAKLHDLHNEYCCNLMQKCLITRLAKLHDLHNEYCCNLMLPHQGGAQNVKLHALLFFLIKKKLSYKASLASTAAT*</t>
  </si>
  <si>
    <t>ID=Rhoto_IFO0880_4_mito_annotation_RAST.CDS.296</t>
  </si>
  <si>
    <t>Rhoto_IFO0880_4_mito_annotation_RAST.CDS.296</t>
  </si>
  <si>
    <t>rtm296</t>
  </si>
  <si>
    <t>VGPKMLNSTPCYPNKLGTKLGANSLQANCKMQYHTLTLARVKLTTVATCKQANLMQISKKYCLVITEAY*</t>
  </si>
  <si>
    <t>ID=Rhoto_IFO0880_4_mito_annotation_RAST.CDS.297; product=hypothetical protein; Ontology_terms=SSO:000009137</t>
  </si>
  <si>
    <t>Rhoto_IFO0880_4_mito_annotation_RAST.CDS.297</t>
  </si>
  <si>
    <t>rtm297</t>
  </si>
  <si>
    <t>ID=Rhoto_IFO0880_4_mito_annotation_RAST.CDS.298</t>
  </si>
  <si>
    <t>Rhoto_IFO0880_4_mito_annotation_RAST.CDS.298</t>
  </si>
  <si>
    <t>rtm298</t>
  </si>
  <si>
    <t>MLLAGPLDQKTHLPARVIKHFLGHVACKMQCT*TWTQRHTRQIDCTLSNC*</t>
  </si>
  <si>
    <t>ID=Rhoto_IFO0880_4_mito_annotation_RAST.CDS.299</t>
  </si>
  <si>
    <t>Rhoto_IFO0880_4_mito_annotation_RAST.CDS.299</t>
  </si>
  <si>
    <t>rtm299</t>
  </si>
  <si>
    <t>LHCLAYLSTLRLGHSMTRSLHIADITRRCIHSIGLKIAAHTQHDLH*MG*S*</t>
  </si>
  <si>
    <t>ID=Rhoto_IFO0880_4_mito_annotation_RAST.CDS.300</t>
  </si>
  <si>
    <t>Rhoto_IFO0880_4_mito_annotation_RAST.CDS.300</t>
  </si>
  <si>
    <t>rtm300</t>
  </si>
  <si>
    <t>MLCAKACLLLQFAVQKLAMTAHAVCKGLPAITAY*VSSVYANLNLHTLGTKHNLLVSTPARSYDLAGSKSPSAITNFWNIGHSLANAM*</t>
  </si>
  <si>
    <t>ID=Rhoto_IFO0880_4_mito_annotation_RAST.CDS.301</t>
  </si>
  <si>
    <t>Rhoto_IFO0880_4_mito_annotation_RAST.CDS.301</t>
  </si>
  <si>
    <t>rtm301</t>
  </si>
  <si>
    <t>MPLILGPRVPVFNFEIKNGAAMRKGLPAIAVCRLAMAGSCLNLQCAKACLLLQLASLQ*LHMLCAKACLLLQFAVCKSL*</t>
  </si>
  <si>
    <t>ID=Rhoto_IFO0880_4_mito_annotation_RAST.CDS.302</t>
  </si>
  <si>
    <t>Rhoto_IFO0880_4_mito_annotation_RAST.CDS.302</t>
  </si>
  <si>
    <t>rtm302</t>
  </si>
  <si>
    <t>LLASKLGQSVNCLLTALPLLPTLQALPAVQKMQPLPPRLLEHAVIGNLLGDA*MERKSPTANARLGYSQMSPGHDAQFFYV*RFYALYCNGYAYYRERLDKRTGYLNCEHSFKTRAIPFFTRYYELFYVNNVKTIPLNIASYLTPVAVAFWVMDDGGA*</t>
  </si>
  <si>
    <t>ID=Rhoto_IFO0880_4_mito_annotation_RAST.CDS.303</t>
  </si>
  <si>
    <t>Rhoto_IFO0880_4_mito_annotation_RAST.CDS.303</t>
  </si>
  <si>
    <t>rtm303</t>
  </si>
  <si>
    <t>LELATLQLSVLSIRLAVRYCYKSLLAAMLLHVVMTTGHSIEGR*</t>
  </si>
  <si>
    <t>ID=Rhoto_IFO0880_4_mito_annotation_RAST.CDS.304; product=Cytochrome c oxidase polypeptide I %28EC 1.9.3.1%29; Ontology_terms=SSO:000001912</t>
  </si>
  <si>
    <t>Rhoto_IFO0880_4_mito_annotation_RAST.CDS.304</t>
  </si>
  <si>
    <t>rtm304</t>
  </si>
  <si>
    <t>MYSCNSKAMNFITTILNMRAPGMSMHKLPLFCWAIFITAILLLLSLPVLARSHYNVTNGP*</t>
  </si>
  <si>
    <t>ID=Rhoto_IFO0880_4_mito_annotation_RAST.CDS.305</t>
  </si>
  <si>
    <t>Rhoto_IFO0880_4_mito_annotation_RAST.CDS.305</t>
  </si>
  <si>
    <t>rtm305</t>
  </si>
  <si>
    <t>LQSCIAFFFNALWALKKNHMQSHTHY*LTLHNLRWCIARANCKLVNYTTLTYPVLTSFT*</t>
  </si>
  <si>
    <t>ID=Rhoto_IFO0880_4_mito_annotation_RAST.CDS.306</t>
  </si>
  <si>
    <t>Rhoto_IFO0880_4_mito_annotation_RAST.CDS.306</t>
  </si>
  <si>
    <t>rtm306</t>
  </si>
  <si>
    <t>LHNLCRFIAVAAYGRQKLNLLGTQGTWGPSKLQLRLLSTASTPCH*</t>
  </si>
  <si>
    <t>ID=Rhoto_IFO0880_4_mito_annotation_RAST.CDS.307</t>
  </si>
  <si>
    <t>Rhoto_IFO0880_4_mito_annotation_RAST.CDS.307</t>
  </si>
  <si>
    <t>rtm307</t>
  </si>
  <si>
    <t>VLQGINAMTAIFSCQQLDCLLQALLTKVTVSGPLSCWCVAMLLLHLAPPHTLLVG*HTQLVG*LVGH*</t>
  </si>
  <si>
    <t>ID=Rhoto_IFO0880_4_mito_annotation_RAST.CDS.308</t>
  </si>
  <si>
    <t>Rhoto_IFO0880_4_mito_annotation_RAST.CDS.308</t>
  </si>
  <si>
    <t>rtm308</t>
  </si>
  <si>
    <t>MLAWVMLHSHSSHSAMLWQLAAHDSTTANTTQLRMPQS*</t>
  </si>
  <si>
    <t>ID=Rhoto_IFO0880_4_mito_annotation_RAST.CDS.309</t>
  </si>
  <si>
    <t>Rhoto_IFO0880_4_mito_annotation_RAST.CDS.309</t>
  </si>
  <si>
    <t>rtm309</t>
  </si>
  <si>
    <t>MSHKPARHCRASCLNVRVRLLPTSR*TANTTAPRGARCNGSC*</t>
  </si>
  <si>
    <t>ID=Rhoto_IFO0880_4_mito_annotation_RAST.CDS.310</t>
  </si>
  <si>
    <t>Rhoto_IFO0880_4_mito_annotation_RAST.CDS.310</t>
  </si>
  <si>
    <t>rtm310</t>
  </si>
  <si>
    <t>MSSKHVLLSLVTWTVMPTMRYTLLTWGPHPRSNTQCLTWGWAARA*</t>
  </si>
  <si>
    <t>ID=Rhoto_IFO0880_4_mito_annotation_RAST.CDS.311</t>
  </si>
  <si>
    <t>Rhoto_IFO0880_4_mito_annotation_RAST.CDS.311</t>
  </si>
  <si>
    <t>rtm311</t>
  </si>
  <si>
    <t>LQTCRPNVACMFLITKLKKQTARLQTSLLSSKISICHTCAYFAI*</t>
  </si>
  <si>
    <t>ID=Rhoto_IFO0880_4_mito_annotation_RAST.CDS.312</t>
  </si>
  <si>
    <t>Rhoto_IFO0880_4_mito_annotation_RAST.CDS.312</t>
  </si>
  <si>
    <t>rtm312</t>
  </si>
  <si>
    <t>VPNYRALVALNRVAVFLLLPKQGLCLSRVAQGPPTMFD*</t>
  </si>
  <si>
    <t>ID=Rhoto_IFO0880_4_mito_annotation_RAST.CDS.313</t>
  </si>
  <si>
    <t>Rhoto_IFO0880_4_mito_annotation_RAST.CDS.313</t>
  </si>
  <si>
    <t>rtm313</t>
  </si>
  <si>
    <t>LLYAGIPLEACQLGPFLDFACSFANCVYCPQRPAHRCAAVCNWQGYYATHARRCPVTDGRHWAISRKPTTISNVKLARLCSYSNSFMQCMLAP*</t>
  </si>
  <si>
    <t>ID=Rhoto_IFO0880_4_mito_annotation_RAST.CDS.314; product=Cytochrome c oxidase polypeptide I %28EC 1.9.3.1%29; Ontology_terms=SSO:000001912</t>
  </si>
  <si>
    <t>Rhoto_IFO0880_4_mito_annotation_RAST.CDS.314</t>
  </si>
  <si>
    <t>rtm314</t>
  </si>
  <si>
    <t>ID=Rhoto_IFO0880_4_mito_annotation_RAST.CDS.315</t>
  </si>
  <si>
    <t>Rhoto_IFO0880_4_mito_annotation_RAST.CDS.315</t>
  </si>
  <si>
    <t>rtm315</t>
  </si>
  <si>
    <t>VFDLGRKAHCKPMLVTCCITPCTVRQNCKWLLKQNCKG*</t>
  </si>
  <si>
    <t>ID=Rhoto_IFO0880_4_mito_annotation_RAST.CDS.316</t>
  </si>
  <si>
    <t>Rhoto_IFO0880_4_mito_annotation_RAST.CDS.316</t>
  </si>
  <si>
    <t>rtm316</t>
  </si>
  <si>
    <t>MQVVQLVSYLSSCTVRYLPLASHARHAIRQLFKLVYS*</t>
  </si>
  <si>
    <t>ID=Rhoto_IFO0880_4_mito_annotation_RAST.CDS.317</t>
  </si>
  <si>
    <t>Rhoto_IFO0880_4_mito_annotation_RAST.CDS.317</t>
  </si>
  <si>
    <t>rtm317</t>
  </si>
  <si>
    <t>LQQTLNYMPATVSKCLRCTPYAKLALLAITRHFVPGTKTAAVSIGCLLQT*</t>
  </si>
  <si>
    <t>ID=Rhoto_IFO0880_4_mito_annotation_RAST.CDS.318</t>
  </si>
  <si>
    <t>Rhoto_IFO0880_4_mito_annotation_RAST.CDS.318</t>
  </si>
  <si>
    <t>rtm318</t>
  </si>
  <si>
    <t>MLHCTLNAQVAVLAITRHLKLAYLTKFKLSQFVAKLQLHATWS*</t>
  </si>
  <si>
    <t>ID=Rhoto_IFO0880_4_mito_annotation_RAST.CDS.319</t>
  </si>
  <si>
    <t>Rhoto_IFO0880_4_mito_annotation_RAST.CDS.319</t>
  </si>
  <si>
    <t>rtm319</t>
  </si>
  <si>
    <t>LQSLQLHAAYSSYALQKSKLVHCLKVAITCLVKLGYIACSTKCTSCKTCNYTPPKVSFFRPRSKHAVF*PGTKRHCKIAN*</t>
  </si>
  <si>
    <t>ID=Rhoto_IFO0880_4_mito_annotation_RAST.CDS.320</t>
  </si>
  <si>
    <t>Rhoto_IFO0880_4_mito_annotation_RAST.CDS.320</t>
  </si>
  <si>
    <t>rtm320</t>
  </si>
  <si>
    <t>VELACLAKSTLSLFVAKLAVTRLVKLAFFVPGQNTQCFDLGRNGIAKCTLSYMLQSLQLHAA*</t>
  </si>
  <si>
    <t>ID=Rhoto_IFO0880_4_mito_annotation_RAST.CDS.321</t>
  </si>
  <si>
    <t>Rhoto_IFO0880_4_mito_annotation_RAST.CDS.321</t>
  </si>
  <si>
    <t>rtm321</t>
  </si>
  <si>
    <t>MQGNPTRRVIATFKKLVNLHFAMQANSRRRVIASFATCN*</t>
  </si>
  <si>
    <t>ID=Rhoto_IFO0880_4_mito_annotation_RAST.CDS.322</t>
  </si>
  <si>
    <t>Rhoto_IFO0880_4_mito_annotation_RAST.CDS.322</t>
  </si>
  <si>
    <t>rtm322</t>
  </si>
  <si>
    <t>LPAAHLVNVAKLAITRRLKLAFFVPGQNTACFDLGRNGIAKIKIS*</t>
  </si>
  <si>
    <t>ID=Rhoto_IFO0880_4_mito_annotation_RAST.CDS.323</t>
  </si>
  <si>
    <t>Rhoto_IFO0880_4_mito_annotation_RAST.CDS.323</t>
  </si>
  <si>
    <t>rtm323</t>
  </si>
  <si>
    <t>VELAYITCNTKSTSCKTCNYTPPRVSLHYMQHKNTQVAKLAITRRLELSCKGLLAVK*</t>
  </si>
  <si>
    <t>ID=Rhoto_IFO0880_4_mito_annotation_RAST.CDS.324</t>
  </si>
  <si>
    <t>Rhoto_IFO0880_4_mito_annotation_RAST.CDS.324</t>
  </si>
  <si>
    <t>rtm324</t>
  </si>
  <si>
    <t>MYLAA*SIFKILMCSHVHCST*LQSRPHYTYDLSYDLA*</t>
  </si>
  <si>
    <t>ID=Rhoto_IFO0880_4_mito_annotation_RAST.CDS.325</t>
  </si>
  <si>
    <t>Rhoto_IFO0880_4_mito_annotation_RAST.CDS.325</t>
  </si>
  <si>
    <t>rtm325</t>
  </si>
  <si>
    <t>LHCNIACIVTITRHFVPGTKTAAVSKFIALQHCSIAALLASHNYTPFRPGDENCYS*LAGCIFN*</t>
  </si>
  <si>
    <t>ID=Rhoto_IFO0880_4_mito_annotation_RAST.CDS.326; product=Encapsulating protein for a DyP-type peroxidase or ferritin-like protein oligomers; Ontology_terms=SSO:000002469</t>
  </si>
  <si>
    <t>Rhoto_IFO0880_4_mito_annotation_RAST.CDS.326</t>
  </si>
  <si>
    <t>Encapsulating protein for a DyP-type peroxidase or ferritin-like protein oligomers</t>
  </si>
  <si>
    <t>SSO:000002469</t>
  </si>
  <si>
    <t>rtm326</t>
  </si>
  <si>
    <t>MLQCNKFANCSSFRPRDEMACNCDYASNAAMLQSYKLANCSSFRPRDEMACNCDYASNAAMLQCHKLANCSSFRPRDEMACNYDYASNAAMLQCYEFANCSRRVIATGYLGS*</t>
  </si>
  <si>
    <t>ID=Rhoto_IFO0880_4_mito_annotation_RAST.CDS.327</t>
  </si>
  <si>
    <t>Rhoto_IFO0880_4_mito_annotation_RAST.CDS.327</t>
  </si>
  <si>
    <t>rtm327</t>
  </si>
  <si>
    <t>LPHVQIASHVQCDYLPNCTKACKCCNCKLLVCRFVPPQARRAWGGTKKQCKH*</t>
  </si>
  <si>
    <t>ID=Rhoto_IFO0880_4_mito_annotation_RAST.CDS.328</t>
  </si>
  <si>
    <t>Rhoto_IFO0880_4_mito_annotation_RAST.CDS.328</t>
  </si>
  <si>
    <t>rtm328</t>
  </si>
  <si>
    <t>MTSNLHMCPLHAL*SYSSAGIANLTSNLHMLQFNTVLS*</t>
  </si>
  <si>
    <t>ID=Rhoto_IFO0880_4_mito_annotation_RAST.CDS.329</t>
  </si>
  <si>
    <t>Rhoto_IFO0880_4_mito_annotation_RAST.CDS.329</t>
  </si>
  <si>
    <t>rtm329</t>
  </si>
  <si>
    <t>MQITTYHYSHSASKSIAGGVNLTQVCKTSKVSIVQASQ*</t>
  </si>
  <si>
    <t>ID=Rhoto_IFO0880_4_mito_annotation_RAST.CDS.330</t>
  </si>
  <si>
    <t>Rhoto_IFO0880_4_mito_annotation_RAST.CDS.330</t>
  </si>
  <si>
    <t>rtm330</t>
  </si>
  <si>
    <t>MQFAYIASVACMYLIKPWPPRGSNIDLHAKKATLLVLHTCVKLAPCTVSLLAICVHC*</t>
  </si>
  <si>
    <t>KBase/MAP</t>
  </si>
  <si>
    <t>scaffold_1_1 # 11724 # 11987 # 1 # ID=1_1;partial=00;start_type=ATG;rbs_motif=None;rbs_spacer=None;gc_cont=0.390</t>
  </si>
  <si>
    <t>MALSIVLFVLAVLGFVLNRKNLILMLISIEVMLLAVTLLVIVTSYEFNDVIGQTYAVFIIAIAGAESAIGLGILVAFYRTRGSITLF*</t>
  </si>
  <si>
    <t>scaffold_1_3 # 13746 # 13997 # 1 # ID=1_3;partial=00;start_type=GTG;rbs_motif=None;rbs_spacer=None;gc_cont=0.480</t>
  </si>
  <si>
    <t>rtm332</t>
  </si>
  <si>
    <t>MQANKAAIQAMTVNRVGDMFLSIAFFVLFWTTGSLDYASVFAVAPFINEAALTAVCLLFLMAAMGKSAQLGLHTWLPSAMEGY*</t>
  </si>
  <si>
    <t>scaffold_1_5 # 17479 # 17628 # 1 # ID=1_5;partial=00;start_type=ATG;rbs_motif=None;rbs_spacer=None;gc_cont=0.480</t>
  </si>
  <si>
    <t>rtm333</t>
  </si>
  <si>
    <t>MLATAHGMQIAMLHLHAIAMLATVHGMQIAMLHLHAIARPATVQGMQIA*</t>
  </si>
  <si>
    <t>scaffold_1_6 # 20541 # 20807 # 1 # ID=1_6;partial=00;start_type=ATG;rbs_motif=None;rbs_spacer=None;gc_cont=0.479</t>
  </si>
  <si>
    <t>rtm334</t>
  </si>
  <si>
    <t>MQCKHCNTKAMQASSNTKAMQASSNTKAMQASNTKACKQVASHASLQHCNTKAMQASSITMQASSNIKACKQVASHATLRPCKQVARQ*</t>
  </si>
  <si>
    <t>scaffold_1_7 # 24926 # 26377 # 1 # ID=1_7;partial=00;start_type=ATG;rbs_motif=None;rbs_spacer=None;gc_cont=0.478</t>
  </si>
  <si>
    <t>rtm335</t>
  </si>
  <si>
    <t>scaffold_1_9 # 35821 # 36282 # -1 # ID=1_9;partial=00;start_type=ATG;rbs_motif=None;rbs_spacer=None;gc_cont=0.452</t>
  </si>
  <si>
    <t>rtm336</t>
  </si>
  <si>
    <t>MLHGVICNKLQFATSLALHRLKLATCSTAPGFLIAAPGTLGQQLKMCATPIQRAWRVITAAFKTYLAANWGLACLCIEPYLDWALITQFTYHFNRRTVEPFLAYAPEGHGEPTTVLCTAYLRQCCSLRNSSDYVFSLRCSLASVQKMQLLLLT*</t>
  </si>
  <si>
    <t>scaffold_1_10 # 38909 # 39430 # -1 # ID=1_10;partial=00;start_type=ATG;rbs_motif=None;rbs_spacer=None;gc_cont=0.450</t>
  </si>
  <si>
    <t>rtm337</t>
  </si>
  <si>
    <t>MCLLLACACLLLACACLLLAVLACCLHVLACCLHVLACCLLCLLAACMCLLAACCLQVAYVALLAACLLLTDCLRCIACLLHCLLAFFFNALRALKKNCKGLHYITLQVMGLEPIQLNAMVTWEPPVYHSSILAIKAFIIAATQHSKQVAILLQVTNLVNFTRFKVLHCACAC*</t>
  </si>
  <si>
    <t>scaffold_1_12 # 41445 # 41684 # 1 # ID=1_12;partial=00;start_type=ATG;rbs_motif=None;rbs_spacer=None;gc_cont=0.412</t>
  </si>
  <si>
    <t>rtm338</t>
  </si>
  <si>
    <t>MHACGLIDLIGLIGLSDLIGLSGLIGLSGLSGLICLSGLMAWFTKCMLVTLTAMLRPNLGWACTTPKAICCKLQPYSKV*</t>
  </si>
  <si>
    <t>scaffold_1_13 # 41907 # 42524 # -1 # ID=1_13;partial=00;start_type=ATG;rbs_motif=None;rbs_spacer=None;gc_cont=0.461</t>
  </si>
  <si>
    <t>rtm339</t>
  </si>
  <si>
    <t>MQVWLHCSLHAIAICSPLVTLGSYTASKCNTCKTMQFAGRVTLDCYTASNCNTCNSMQFAGRVTLRCYTASNCNTCNSKQFASRVTLRYYTASHCKTCYSKQFAACVTLDCYTASQCCTCSTVQFAARVTLGCYTASQCNTCSTMQFAGRVTLGWCIASHCNTCNSKPFADRVTLDCCIASKCNTCSTMQFAGRVTLGSYIAMQD*</t>
  </si>
  <si>
    <t>scaffold_1_14 # 42729 # 43349 # 1 # ID=1_14;partial=00;start_type=ATG;rbs_motif=None;rbs_spacer=None;gc_cont=0.438</t>
  </si>
  <si>
    <t>rtm340</t>
  </si>
  <si>
    <t>MNAVLLDLLSLAAIASTILVITAKNPVMSVLYLIAVFLNVAGYLVLLGIAYLGLVYLIVYVGAIAILFLFVIMMLNLRLVELVETGQQYTKNLPMAAMLAGTLFYELLTMVPAAAASMPKLLFSWFNAVLFNAKTAVAEANIYQSFSTAVHDGQLASFTQIESIGHSLYTYAALWLVVASVIFMLAMVGPIVLCMTPADTSTAEVK*</t>
  </si>
  <si>
    <t>scaffold_1_18 # 56268 # 56471 # 1 # ID=1_18;partial=00;start_type=ATG;rbs_motif=None;rbs_spacer=None;gc_cont=0.466</t>
  </si>
  <si>
    <t>MRDVHYGWLIRYLHANVASFFFICVYLHIGRGLYYGSYRSPRTLVWAIGVVILVLMIATAFLGDYIA*</t>
  </si>
  <si>
    <t>scaffold_1_20 # 62178 # 62315 # 1 # ID=1_20;partial=00;start_type=ATG;rbs_motif=None;rbs_spacer=None;gc_cont=0.420</t>
  </si>
  <si>
    <t>rtm342</t>
  </si>
  <si>
    <t>MHAVQNFLQVVPTTQLKLAIAGGAINSKFEPGPQNVYIYVVTCQH*</t>
  </si>
  <si>
    <t>scaffold_1_21 # 65310 # 65522 # 1 # ID=1_21;partial=00;start_type=ATG;rbs_motif=None;rbs_spacer=None;gc_cont=0.404</t>
  </si>
  <si>
    <t>rtm343</t>
  </si>
  <si>
    <t>MYFNGYANGGMLVSIGFITVVASMALWFRDVIAEGALLGNHTFAVQKGLNLGVALFIVSEVFFFISIFWA*</t>
  </si>
  <si>
    <t>scaffold_1_22 # 66952 # 67182 # 1 # ID=1_22;partial=00;start_type=ATG;rbs_motif=None;rbs_spacer=None;gc_cont=0.498</t>
  </si>
  <si>
    <t>rtm344</t>
  </si>
  <si>
    <t>MLQGLEYHEASFTIADGAYGSTFYFATGFHGLHVIIGTLFIAVAFVRLLSYQLTDHHHLGFEAAILYWHSASLLCK*</t>
  </si>
  <si>
    <t>scaffold_1_23 # 68024 # 68233 # -1 # ID=1_23;partial=00;start_type=ATG;rbs_motif=None;rbs_spacer=None;gc_cont=0.486</t>
  </si>
  <si>
    <t>rtm345</t>
  </si>
  <si>
    <t>MLVNAAAAYAMQFCNAVNAMLHSRLCNAAAYALQQYGLQFRPTPQHVVLWGGTKSMQLQLLVGGPLASL*</t>
  </si>
  <si>
    <t>scaffold_1_24 # 68982 # 69140 # -1 # ID=1_24;partial=00;start_type=ATG;rbs_motif=None;rbs_spacer=None;gc_cont=0.434</t>
  </si>
  <si>
    <t>rtm346</t>
  </si>
  <si>
    <t>MTKTRSVLVIKKKCTQQVPSQAMQVASHALQAKQHVAAMQPYAFLQAASNAI*</t>
  </si>
  <si>
    <t>scaffold_1_25 # 69178 # 69288 # -1 # ID=1_25;partial=00;start_type=ATG;rbs_motif=None;rbs_spacer=None;gc_cont=0.378</t>
  </si>
  <si>
    <t>rtm347</t>
  </si>
  <si>
    <t>MLVIQARVLLGSCYLQVMQLMQIATRAYILKKLAGT*</t>
  </si>
  <si>
    <t>scaffold_1_26 # 74366 # 74965 # 1 # ID=1_26;partial=00;start_type=ATG;rbs_motif=TTAA;rbs_spacer=13bp;gc_cont=0.488</t>
  </si>
  <si>
    <t>rtm348</t>
  </si>
  <si>
    <t>MAHPQCKQHAIAHKLNLQAAKAHKQGKQHAIAHKLNLQAAMAHKQGKQHAIAHKLNLQAATAHKQVKQHAIAHKLNLQGMHAIAHKLNLPFRPRSNTQCLTWDEKRLAACNSTQAKSASLGYKHSKLQWHTSQACKLSLQAQQCATAQASLQGKPASHSKLHASSLAVSPQVKHAVFDLGRKKQMQVTNTASCKCTHVA*</t>
  </si>
  <si>
    <t>scaffold_1_31 # 87002 # 87517 # 1 # ID=1_31;partial=00;start_type=GTG;rbs_motif=None;rbs_spacer=None;gc_cont=0.475</t>
  </si>
  <si>
    <t>rtm349</t>
  </si>
  <si>
    <t>MHWHACIDLPVLQLTCISLRAIDLHLLACIYLLVLQFACIGLRAIDVHWHACRAVPVLQFACIGLRAIDLHLLACIDVPVLQFACIGLRAIGMHALTCQCCNLLALACVLLGRQRIGTRTQTVFNPNEAPNLMAFPCFRPCNVTCGRTRTGTNSLEVSYATITLHTLGTVV*</t>
  </si>
  <si>
    <t>scaffold_1_32 # 88120 # 88710 # -1 # ID=1_32;partial=00;start_type=ATG;rbs_motif=None;rbs_spacer=None;gc_cont=0.494</t>
  </si>
  <si>
    <t>rtm350</t>
  </si>
  <si>
    <t>MHAMCNAMLVCNTRRCKVSQYHASGTQGPMPVARTISVTLRLLKLGVDCTCATLLIVAICFALHRAKWGRYCTCATRPIVVVSFALHYVKLGGDCTCVTWLIMAISFALHRAKLGGGYTCATLLTVAISFALHYVKLGSDCTWAACLLWQFALHYTVLPHPWWGPKLGGTTFGLRAYGGNLLCLTPCCPTPGGAPS*</t>
  </si>
  <si>
    <t>scaffold_1_34 # 94180 # 94950 # -1 # ID=1_34;partial=00;start_type=ATG;rbs_motif=None;rbs_spacer=None;gc_cont=0.476</t>
  </si>
  <si>
    <t>rtm351</t>
  </si>
  <si>
    <t>scaffold_1_37 # 97531 # 97782 # 1 # ID=1_37;partial=00;start_type=ATG;rbs_motif=None;rbs_spacer=None;gc_cont=0.393</t>
  </si>
  <si>
    <t>rtm352</t>
  </si>
  <si>
    <t>MQKCLITRLAKLHDLHNEYCCNLMQKCLITRLAKLHDLHNEYCCNLMLPHQGGAQNVKLHALLFFLIKKKLSYKASLASTAAT*</t>
  </si>
  <si>
    <t>scaffold_1_38 # 98097 # 99470 # -1 # ID=1_38;partial=00;start_type=ATG;rbs_motif=None;rbs_spacer=None;gc_cont=0.499</t>
  </si>
  <si>
    <t>rtm353</t>
  </si>
  <si>
    <t>scaffold_1_39 # 100931 # 101314 # -1 # ID=1_39;partial=00;start_type=ATG;rbs_motif=None;rbs_spacer=None;gc_cont=0.451</t>
  </si>
  <si>
    <t>rtm354</t>
  </si>
  <si>
    <t>MQPLPPRLLEHAVIGNLLGDAWMERKSPTANARLGYSQMSPGHDAQFFYVWRFYALYCNGYAYYRERLDKRTGYLNCEHSFKTRAIPFFTRYYELFYVNNVKTIPLNIASYLTPVAVAFWVMDDGGA*</t>
  </si>
  <si>
    <t>scaffold_1_40 # 103864 # 104028 # -1 # ID=1_40;partial=00;start_type=ATG;rbs_motif=TTTTA;rbs_spacer=15bp;gc_cont=0.461</t>
  </si>
  <si>
    <t>rtm355</t>
  </si>
  <si>
    <t>MNLMPLATRCLAPKLPLVIWGLIAFGYYLIKPQADQAQWLIEHSRGALCYPTKA*</t>
  </si>
  <si>
    <t>scaffold_1_42 # 108349 # 108570 # -1 # ID=1_42;partial=00;start_type=ATG;rbs_motif=None;rbs_spacer=None;gc_cont=0.464</t>
  </si>
  <si>
    <t>MLQAAKYIGSGLATIGLAGAGVGIGVVFAGLITGVSRNPAMRAQLFSYAILGFALSEATGLFALMMSFLLLYS*</t>
  </si>
  <si>
    <t>Materials related to the model content</t>
  </si>
  <si>
    <t>Supplementary Materials 1</t>
  </si>
  <si>
    <t>sbo</t>
  </si>
  <si>
    <t>4hglusa_m + h2o_m + nad_m --&gt; e4hglu_m + 2.0 h_m + nadh_m</t>
  </si>
  <si>
    <t>can form reactions cycle, containing biochemical details for P5CD_m but is unnecessary in model simulation, artifact from yeast 7.6</t>
  </si>
  <si>
    <t>KO to prevent cycling since there is another cytosolic copy used for terpenoid backbone biosynthesis</t>
  </si>
  <si>
    <t>acald_m --&gt; acald_c</t>
  </si>
  <si>
    <t>shutdown acetaldehyde transport to mitochondria to prevent cycling. no ethanol or acetaldehyde secretion observed in vivo (PMID:26479039,27678117,25888986)</t>
  </si>
  <si>
    <t>ACOAD100f_x</t>
  </si>
  <si>
    <t>dcacoa_x + fad_x + h_x --&gt; dc2coa_x + fadh2_x</t>
  </si>
  <si>
    <t>ACOAD120f_x</t>
  </si>
  <si>
    <t>ddcacoa_x + fad_x + h_x --&gt; dd2coa_x + fadh2_x</t>
  </si>
  <si>
    <t>ACOAD140f_x</t>
  </si>
  <si>
    <t>fad_x + h_x + tdcoa_x --&gt; fadh2_x + td2coa_x</t>
  </si>
  <si>
    <t>ACOAD160f_x</t>
  </si>
  <si>
    <t>fad_x + h_x + pmtcoa_x --&gt; fadh2_x + hxd2coa_x</t>
  </si>
  <si>
    <t>ACOAD40f_x</t>
  </si>
  <si>
    <t>btcoa_x + fad_x + h_x --&gt; bt2coa_x + fadh2_x</t>
  </si>
  <si>
    <t>ACOAD60f_x</t>
  </si>
  <si>
    <t>fad_x + h_x + hxcoa_x --&gt; fadh2_x + hx2coa_x</t>
  </si>
  <si>
    <t>ACOAD80f_x</t>
  </si>
  <si>
    <t>fad_x + h_x + occoa_x --&gt; fadh2_x + oc2coa_x</t>
  </si>
  <si>
    <t>ACOAO100_m</t>
  </si>
  <si>
    <t>dcacoa_m + o2_m --&gt; dc2coa_m + h2o2_m</t>
  </si>
  <si>
    <t>ACOAO120_m</t>
  </si>
  <si>
    <t>ddcacoa_m + o2_m --&gt; dd2coa_m + h2o2_m</t>
  </si>
  <si>
    <t>ACOAO120a_m</t>
  </si>
  <si>
    <t>dd5coa_m + o2_m --&gt; dd25coa_m + h2o2_m</t>
  </si>
  <si>
    <t>ACOAO140_m</t>
  </si>
  <si>
    <t>o2_m + tdcoa_m --&gt; h2o2_m + td2coa_m</t>
  </si>
  <si>
    <t>ACOAO141a_m</t>
  </si>
  <si>
    <t>o2_m + td5coa_m --&gt; h2o2_m + td25coa_m</t>
  </si>
  <si>
    <t>ACOAO141b_m</t>
  </si>
  <si>
    <t>o2_m + td7coa_m --&gt; h2o2_m + td27coa_m</t>
  </si>
  <si>
    <t>ACOAO160_m</t>
  </si>
  <si>
    <t>o2_m + pmtcoa_m --&gt; h2o2_m + hdd2coa_m</t>
  </si>
  <si>
    <t>ACOAO161a_m</t>
  </si>
  <si>
    <t>hxd7coa_m + o2_m --&gt; h2o2_m + h_m + hxd27coa_m</t>
  </si>
  <si>
    <t>ACOAO161b_m</t>
  </si>
  <si>
    <t>hdcoa_m + o2_m --&gt; h2o2_m + 2.0 h_m + hxd29coa_m</t>
  </si>
  <si>
    <t>ACOAO180_m</t>
  </si>
  <si>
    <t>o2_m + stcoa_m --&gt; h2o2_m + od2coa_m</t>
  </si>
  <si>
    <t>ACOAO181a_m</t>
  </si>
  <si>
    <t>o2_m + odecoa_m --&gt; h2o2_m + 2.0 h_m + od29coa_m</t>
  </si>
  <si>
    <t>ACOAO40_m</t>
  </si>
  <si>
    <t>btcoa_m + o2_m --&gt; bt2coa_m + h2o2_m</t>
  </si>
  <si>
    <t>ACOAO60_m</t>
  </si>
  <si>
    <t>hxcoa_m + o2_m --&gt; h2o2_m + hx2coa_m</t>
  </si>
  <si>
    <t>ACOAO80_m</t>
  </si>
  <si>
    <t>o2_m + occoa_m --&gt; h2o2_m + oc2coa_m</t>
  </si>
  <si>
    <t>AKGCITta_m</t>
  </si>
  <si>
    <t>ARACHt_c_rm</t>
  </si>
  <si>
    <t>arach_c &lt;=&gt; arach_rm</t>
  </si>
  <si>
    <t>shutdown amino acid import from vacuole to prevent cycling</t>
  </si>
  <si>
    <t>rt5913 or rt5562</t>
  </si>
  <si>
    <t>CITMALta_m</t>
  </si>
  <si>
    <t>cit_m + mal__L_c --&gt; cit_c + mal__L_m</t>
  </si>
  <si>
    <t>CRN120t_m_x</t>
  </si>
  <si>
    <t>carnitine C12:0 transport</t>
  </si>
  <si>
    <t>crn120_x --&gt; crn120_m</t>
  </si>
  <si>
    <t>CRN140t_m_x</t>
  </si>
  <si>
    <t>carnitine C14:0 transport</t>
  </si>
  <si>
    <t>crn140_x --&gt; crn140_m</t>
  </si>
  <si>
    <t>CRN160t_m_x</t>
  </si>
  <si>
    <t>carnitine C16:0 transport</t>
  </si>
  <si>
    <t>crn160_x --&gt; crn160_m</t>
  </si>
  <si>
    <t>CRN161t_m_x</t>
  </si>
  <si>
    <t>carnitine C16:1 transport</t>
  </si>
  <si>
    <t>crn161_x --&gt; crn161_m</t>
  </si>
  <si>
    <t>CRN180t_m_x</t>
  </si>
  <si>
    <t>carnitine C18:0 transport</t>
  </si>
  <si>
    <t>crn180_x --&gt; crn180_m</t>
  </si>
  <si>
    <t>CRN181t_m_x</t>
  </si>
  <si>
    <t>carnitine C18:1 transport</t>
  </si>
  <si>
    <t>crn181_x --&gt; crn181_m</t>
  </si>
  <si>
    <t>coa_m + crn120_m &lt;=&gt; crn_m + ddcacoa_m</t>
  </si>
  <si>
    <t>CRNAT120_x</t>
  </si>
  <si>
    <t>coa_x + crn120_x &lt;-- crn_x + ddcacoa_x</t>
  </si>
  <si>
    <t>coa_m + crn140_m &lt;=&gt; crn_m + tdcoa_m</t>
  </si>
  <si>
    <t>CRNAT140_x</t>
  </si>
  <si>
    <t>coa_x + crn140_x &lt;-- crn_x + tdcoa_x</t>
  </si>
  <si>
    <t>coa_m + crn160_m &lt;=&gt; crn_m + pmtcoa_m</t>
  </si>
  <si>
    <t>CRNAT160_x</t>
  </si>
  <si>
    <t>coa_x + crn160_x &lt;-- crn_x + pmtcoa_x</t>
  </si>
  <si>
    <t>CRNAT161_m</t>
  </si>
  <si>
    <t>coa_m + crn161_m --&gt; crn_m + hdcoa_m</t>
  </si>
  <si>
    <t>CRNAT161_x</t>
  </si>
  <si>
    <t>coa_x + crn161_x &lt;-- crn_x + hdcoa_x</t>
  </si>
  <si>
    <t>coa_m + crn180_m &lt;=&gt; crn_m + stcoa_m</t>
  </si>
  <si>
    <t>CRNAT180_x</t>
  </si>
  <si>
    <t>coa_x + crn180_x &lt;-- crn_x + stcoa_x</t>
  </si>
  <si>
    <t>CRNAT181_m</t>
  </si>
  <si>
    <t>coa_m + crn181_m --&gt; crn_m + odecoa_m</t>
  </si>
  <si>
    <t>CRNAT181_x</t>
  </si>
  <si>
    <t>coa_x + crn181_x &lt;-- crn_x + odecoa_x</t>
  </si>
  <si>
    <t>DOCOSAt_c_rm</t>
  </si>
  <si>
    <t>docosanoate transport</t>
  </si>
  <si>
    <t>docosa_c &lt;=&gt; docosa_rm</t>
  </si>
  <si>
    <t>ECOAI100a_m</t>
  </si>
  <si>
    <t>dc3coa_m --&gt; dc2coa_m + h_m</t>
  </si>
  <si>
    <t>ECOAI120a_m</t>
  </si>
  <si>
    <t>dd3coa__Z_m --&gt; dd2coa_m + h_m</t>
  </si>
  <si>
    <t>ECOAI120b_m</t>
  </si>
  <si>
    <t>dd3coa__E_m --&gt; dd2coa_m</t>
  </si>
  <si>
    <t>ECOAI120c_m</t>
  </si>
  <si>
    <t>dd25coa_m --&gt; dd35coa_m</t>
  </si>
  <si>
    <t>ECOAI140a_m</t>
  </si>
  <si>
    <t>td3coa_m --&gt; td2coa_m</t>
  </si>
  <si>
    <t>ECOAI140c_m</t>
  </si>
  <si>
    <t>td25coa_m --&gt; td35coa_m</t>
  </si>
  <si>
    <t>EX_hxca_e</t>
  </si>
  <si>
    <t>cerotic acid exchange</t>
  </si>
  <si>
    <t xml:space="preserve">hxca_e --&gt; </t>
  </si>
  <si>
    <t>GLYCt_c_m</t>
  </si>
  <si>
    <t>glyc_m --&gt; glyc_c</t>
  </si>
  <si>
    <t>hco3_c --&gt; hco3_n</t>
  </si>
  <si>
    <t>shutdown hco3 transport to nucleus to prevent cycling</t>
  </si>
  <si>
    <t>HXCAt_c_e</t>
  </si>
  <si>
    <t>hxca_c &lt;=&gt; hxca_e</t>
  </si>
  <si>
    <t>HXCAt_c_rm</t>
  </si>
  <si>
    <t>tetracosanoate transport</t>
  </si>
  <si>
    <t>hxca_c &lt;=&gt; hxca_rm</t>
  </si>
  <si>
    <t>ile__L_v &lt;-- ile__L_c</t>
  </si>
  <si>
    <t>leu__L_v &lt;-- leu__L_c</t>
  </si>
  <si>
    <t>MAGL_m</t>
  </si>
  <si>
    <t>1mag_m + h2o_m --&gt; falpd_m + glyc_m + h_m</t>
  </si>
  <si>
    <t>1p3h5c_m + 2.0 h2o_m + nad_m --&gt; e4hglu_m + h_m + nadh_m</t>
  </si>
  <si>
    <t>TTCOSAt_c_rm</t>
  </si>
  <si>
    <t>ttcosa_c &lt;=&gt; ttcosa_rm</t>
  </si>
  <si>
    <t>tyr__L_v &lt;-- tyr__L_c</t>
  </si>
  <si>
    <t>SBO:0000176</t>
  </si>
  <si>
    <t>SBO:0000185</t>
  </si>
  <si>
    <t>manually_curated:yes</t>
  </si>
  <si>
    <t>SBO:0000629</t>
  </si>
  <si>
    <t>SBO:0000628</t>
  </si>
  <si>
    <t>SBO:0000627</t>
  </si>
  <si>
    <t>Irreversible. Found in S. cerevisiae responsible for 10fthf cofactor recovery for adenine and histidine biosynthesis. PubMed 8464869.,manually_curated:yes</t>
  </si>
  <si>
    <t>gapfill reaction, gpr consists of cytosolic and mitochondrial MDH,manually_curated:yes</t>
  </si>
  <si>
    <t>gapfill reaction, gpr consists of mitochondrial C-1 THF synthase,manually_curated:yes</t>
  </si>
  <si>
    <t>Coradetti2018 reported that MET12 and MET13 mutant were both methionine auxotrophic thus suggest the gpr of rt7115 and rt0876,manually_curated:yes</t>
  </si>
  <si>
    <t>when BLAST to NCBI, rt8196 has domain for the isomerase function,manually_curated:yes</t>
  </si>
  <si>
    <t>rt2682 and rt5201 encode enzyme in siroheme biosynthesis pathway a prosthetic group required for sulfate assimilation and methionine biosynthesis,manually_curated:yes</t>
  </si>
  <si>
    <t>This rxn is valid but is shut down to redirect the flux to PGI.,manually_curated:yes</t>
  </si>
  <si>
    <t>Knockout to prevent transhydrogenase activity when being active in conjunction with the same metabolic activity using NADH as cofactor (XYLURx_c),manually_curated:yes</t>
  </si>
  <si>
    <t>SBO:0000631</t>
  </si>
  <si>
    <t>SBO:0000247</t>
  </si>
  <si>
    <t>crn120_x</t>
  </si>
  <si>
    <t>crn140_x</t>
  </si>
  <si>
    <t>crn160_x</t>
  </si>
  <si>
    <t>crn161_m</t>
  </si>
  <si>
    <t>crn161_x</t>
  </si>
  <si>
    <t>crn180_x</t>
  </si>
  <si>
    <t>crn181_m</t>
  </si>
  <si>
    <t>Oleoyl-L-carnitine</t>
  </si>
  <si>
    <t>C25H47NO4</t>
  </si>
  <si>
    <t>META:CPD-20402</t>
  </si>
  <si>
    <t>46907933</t>
  </si>
  <si>
    <t>crn181_x</t>
  </si>
  <si>
    <t>dd35coa_m</t>
  </si>
  <si>
    <t>dd3coa__E_m</t>
  </si>
  <si>
    <t>fad_x</t>
  </si>
  <si>
    <t>fadh2_x</t>
  </si>
  <si>
    <t>glyc_m</t>
  </si>
  <si>
    <t>hxca_c</t>
  </si>
  <si>
    <t>hxca_e</t>
  </si>
  <si>
    <t>hxd2coa_x</t>
  </si>
  <si>
    <t>td35coa_m</t>
  </si>
  <si>
    <t>td3coa_m</t>
  </si>
  <si>
    <t>SBO:0000243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</si>
</sst>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0.000000"/>
    <numFmt numFmtId="165" formatCode="0.0"/>
    <numFmt numFmtId="166" formatCode="mm/dd/yy"/>
    <numFmt numFmtId="167" formatCode="0.0000"/>
    <numFmt numFmtId="168" formatCode="0.000%"/>
    <numFmt numFmtId="169" formatCode="0.00000"/>
    <numFmt numFmtId="170" formatCode="0.000"/>
  </numFmts>
  <fonts count="13">
    <font>
      <sz val="11"/>
      <color rgb="FF000000"/>
      <name val="Calibri"/>
      <family val="2"/>
      <charset val="1"/>
    </font>
    <font>
      <sz val="8"/>
      <color rgb="FF000000"/>
      <name val="Calibri"/>
      <family val="2"/>
      <charset val="1"/>
    </font>
    <font>
      <b/>
      <sz val="11"/>
      <name val="Calibri"/>
    </font>
    <font>
      <sz val="11"/>
      <color rgb="FF000000"/>
      <name val="Calibri"/>
      <family val="2"/>
    </font>
    <font>
      <b/>
      <sz val="11"/>
      <color rgb="FF000000"/>
      <name val="Calibri"/>
      <family val="2"/>
    </font>
    <font>
      <b/>
      <sz val="11"/>
      <name val="Calibri"/>
      <family val="2"/>
    </font>
    <font>
      <b/>
      <sz val="10"/>
      <name val="Arial"/>
      <family val="2"/>
    </font>
    <font>
      <sz val="10"/>
      <name val="Arial"/>
      <family val="2"/>
      <charset val="1"/>
    </font>
    <font>
      <b/>
      <sz val="10"/>
      <name val="Arial"/>
      <family val="2"/>
      <charset val="1"/>
    </font>
    <font>
      <sz val="10"/>
      <name val="Arial"/>
      <family val="2"/>
    </font>
    <font>
      <b/>
      <i/>
      <sz val="10"/>
      <name val="Arial"/>
      <family val="2"/>
      <charset val="1"/>
    </font>
    <font>
      <sz val="6.4"/>
      <color rgb="FF3C3C3C"/>
      <name val="Ubuntu"/>
      <charset val="1"/>
    </font>
    <font>
      <sz val="10"/>
      <color rgb="FF000000"/>
      <name val="Arial"/>
      <family val="2"/>
      <charset val="1"/>
    </font>
  </fonts>
  <fills count="14">
    <fill>
      <patternFill patternType="none"/>
    </fill>
    <fill>
      <patternFill patternType="gray125"/>
    </fill>
    <fill>
      <patternFill patternType="solid">
        <fgColor rgb="FFFFFF99"/>
        <bgColor rgb="FFFFFFCC"/>
      </patternFill>
    </fill>
    <fill>
      <patternFill patternType="solid">
        <fgColor rgb="FFFFCC00"/>
        <bgColor rgb="FFFFFF00"/>
      </patternFill>
    </fill>
    <fill>
      <patternFill patternType="solid">
        <fgColor rgb="FFFF9999"/>
        <bgColor rgb="FFFF8080"/>
      </patternFill>
    </fill>
    <fill>
      <patternFill patternType="solid">
        <fgColor rgb="FFFF99FF"/>
        <bgColor rgb="FFFF9999"/>
      </patternFill>
    </fill>
    <fill>
      <patternFill patternType="solid">
        <fgColor rgb="FF9999FF"/>
        <bgColor rgb="FF969696"/>
      </patternFill>
    </fill>
    <fill>
      <patternFill patternType="solid">
        <fgColor rgb="FFCCFF66"/>
        <bgColor rgb="FFFFFF99"/>
      </patternFill>
    </fill>
    <fill>
      <patternFill patternType="solid">
        <fgColor rgb="FFCCCCCC"/>
        <bgColor rgb="FFCCCCFF"/>
      </patternFill>
    </fill>
    <fill>
      <patternFill patternType="solid">
        <fgColor rgb="FF66FF99"/>
        <bgColor rgb="FF33FF99"/>
      </patternFill>
    </fill>
    <fill>
      <patternFill patternType="solid">
        <fgColor rgb="FF33FF99"/>
        <bgColor rgb="FF66FF99"/>
      </patternFill>
    </fill>
    <fill>
      <patternFill patternType="solid">
        <fgColor rgb="FF66CCFF"/>
        <bgColor rgb="FF9999FF"/>
      </patternFill>
    </fill>
    <fill>
      <patternFill patternType="solid">
        <fgColor rgb="FF00CCFF"/>
        <bgColor rgb="FF00FFFF"/>
      </patternFill>
    </fill>
    <fill>
      <patternFill patternType="solid">
        <fgColor rgb="FFCC9900"/>
        <bgColor rgb="FF808000"/>
      </patternFill>
    </fill>
  </fills>
  <borders count="2">
    <border>
      <left/>
      <right/>
      <top/>
      <bottom/>
      <diagonal/>
    </border>
    <border>
      <left style="thin">
        <color auto="1"/>
      </left>
      <right style="thin">
        <color auto="1"/>
      </right>
      <top style="thin">
        <color auto="1"/>
      </top>
      <bottom style="thin">
        <color auto="1"/>
      </bottom>
      <diagonal/>
    </border>
  </borders>
  <cellStyleXfs count="3">
    <xf numFmtId="0" fontId="0" fillId="0" borderId="0"/>
    <xf numFmtId="0" fontId="7" fillId="0" borderId="0"/>
    <xf numFmtId="0" fontId="9" fillId="0" borderId="0"/>
  </cellStyleXfs>
  <cellXfs count="144">
    <xf numFmtId="0" fontId="0" fillId="0" borderId="0" xfId="0"/>
    <xf numFmtId="0" fontId="1" fillId="0" borderId="0" xfId="0" applyFont="1"/>
    <xf numFmtId="0" fontId="2" fillId="0" borderId="1" xfId="0" applyFont="1" applyBorder="1" applyAlignment="1">
      <alignment horizontal="center" vertical="top"/>
    </xf>
    <xf numFmtId="0" fontId="3" fillId="0" borderId="0" xfId="0" applyFont="1"/>
    <xf numFmtId="0" fontId="4" fillId="0" borderId="0" xfId="0" applyFont="1" applyAlignment="1">
      <alignment horizontal="left"/>
    </xf>
    <xf numFmtId="0" fontId="3" fillId="0" borderId="0" xfId="0" applyFont="1" applyAlignment="1">
      <alignment horizontal="left"/>
    </xf>
    <xf numFmtId="0" fontId="5" fillId="0" borderId="0" xfId="0" applyFont="1"/>
    <xf numFmtId="0" fontId="4" fillId="0" borderId="0" xfId="0" applyFont="1"/>
    <xf numFmtId="0" fontId="8" fillId="0" borderId="0" xfId="1" applyFont="1"/>
    <xf numFmtId="0" fontId="7" fillId="0" borderId="0" xfId="1"/>
    <xf numFmtId="0" fontId="9" fillId="2" borderId="0" xfId="2" applyFill="1"/>
    <xf numFmtId="164" fontId="9" fillId="2" borderId="0" xfId="2" applyNumberFormat="1" applyFill="1"/>
    <xf numFmtId="165" fontId="9" fillId="2" borderId="0" xfId="2" applyNumberFormat="1" applyFill="1"/>
    <xf numFmtId="10" fontId="7" fillId="2" borderId="0" xfId="1" applyNumberFormat="1" applyFill="1"/>
    <xf numFmtId="0" fontId="8" fillId="2" borderId="0" xfId="1" applyFont="1" applyFill="1" applyAlignment="1">
      <alignment horizontal="left"/>
    </xf>
    <xf numFmtId="10" fontId="7" fillId="2" borderId="0" xfId="1" applyNumberFormat="1" applyFill="1" applyAlignment="1">
      <alignment horizontal="right"/>
    </xf>
    <xf numFmtId="0" fontId="7" fillId="2" borderId="0" xfId="1" applyFill="1" applyAlignment="1">
      <alignment horizontal="left"/>
    </xf>
    <xf numFmtId="0" fontId="7" fillId="2" borderId="0" xfId="1" applyFill="1"/>
    <xf numFmtId="166" fontId="7" fillId="0" borderId="0" xfId="1" applyNumberFormat="1"/>
    <xf numFmtId="10" fontId="7" fillId="0" borderId="0" xfId="1" applyNumberFormat="1"/>
    <xf numFmtId="2" fontId="9" fillId="3" borderId="0" xfId="2" applyNumberFormat="1" applyFill="1"/>
    <xf numFmtId="0" fontId="9" fillId="3" borderId="0" xfId="2" applyFill="1"/>
    <xf numFmtId="164" fontId="9" fillId="3" borderId="0" xfId="2" applyNumberFormat="1" applyFill="1"/>
    <xf numFmtId="165" fontId="9" fillId="3" borderId="0" xfId="2" applyNumberFormat="1" applyFill="1"/>
    <xf numFmtId="10" fontId="7" fillId="3" borderId="0" xfId="1" applyNumberFormat="1" applyFill="1"/>
    <xf numFmtId="0" fontId="8" fillId="3" borderId="0" xfId="1" applyFont="1" applyFill="1" applyAlignment="1">
      <alignment horizontal="left"/>
    </xf>
    <xf numFmtId="10" fontId="7" fillId="3" borderId="0" xfId="1" applyNumberFormat="1" applyFill="1" applyAlignment="1">
      <alignment horizontal="right"/>
    </xf>
    <xf numFmtId="0" fontId="7" fillId="3" borderId="0" xfId="1" applyFill="1"/>
    <xf numFmtId="0" fontId="9" fillId="4" borderId="0" xfId="2" applyFill="1"/>
    <xf numFmtId="164" fontId="9" fillId="4" borderId="0" xfId="2" applyNumberFormat="1" applyFill="1"/>
    <xf numFmtId="165" fontId="9" fillId="4" borderId="0" xfId="2" applyNumberFormat="1" applyFill="1"/>
    <xf numFmtId="10" fontId="7" fillId="4" borderId="0" xfId="1" applyNumberFormat="1" applyFill="1"/>
    <xf numFmtId="0" fontId="8" fillId="4" borderId="0" xfId="1" applyFont="1" applyFill="1"/>
    <xf numFmtId="10" fontId="7" fillId="4" borderId="0" xfId="1" applyNumberFormat="1" applyFill="1" applyAlignment="1">
      <alignment horizontal="right"/>
    </xf>
    <xf numFmtId="0" fontId="7" fillId="4" borderId="0" xfId="1" applyFill="1"/>
    <xf numFmtId="168" fontId="7" fillId="4" borderId="0" xfId="1" applyNumberFormat="1" applyFill="1"/>
    <xf numFmtId="0" fontId="11" fillId="0" borderId="0" xfId="1" applyFont="1"/>
    <xf numFmtId="0" fontId="9" fillId="5" borderId="0" xfId="2" applyFill="1"/>
    <xf numFmtId="164" fontId="9" fillId="5" borderId="0" xfId="2" applyNumberFormat="1" applyFill="1"/>
    <xf numFmtId="169" fontId="9" fillId="5" borderId="0" xfId="2" applyNumberFormat="1" applyFill="1"/>
    <xf numFmtId="165" fontId="9" fillId="5" borderId="0" xfId="2" applyNumberFormat="1" applyFill="1"/>
    <xf numFmtId="10" fontId="7" fillId="5" borderId="0" xfId="1" applyNumberFormat="1" applyFill="1"/>
    <xf numFmtId="0" fontId="8" fillId="5" borderId="0" xfId="1" applyFont="1" applyFill="1"/>
    <xf numFmtId="10" fontId="7" fillId="5" borderId="0" xfId="1" applyNumberFormat="1" applyFill="1" applyAlignment="1">
      <alignment horizontal="right"/>
    </xf>
    <xf numFmtId="0" fontId="9" fillId="0" borderId="0" xfId="2"/>
    <xf numFmtId="0" fontId="7" fillId="5" borderId="0" xfId="1" applyFill="1"/>
    <xf numFmtId="0" fontId="9" fillId="6" borderId="0" xfId="2" applyFill="1"/>
    <xf numFmtId="164" fontId="9" fillId="6" borderId="0" xfId="2" applyNumberFormat="1" applyFill="1"/>
    <xf numFmtId="169" fontId="9" fillId="6" borderId="0" xfId="2" applyNumberFormat="1" applyFill="1"/>
    <xf numFmtId="165" fontId="9" fillId="6" borderId="0" xfId="2" applyNumberFormat="1" applyFill="1"/>
    <xf numFmtId="10" fontId="7" fillId="6" borderId="0" xfId="1" applyNumberFormat="1" applyFill="1"/>
    <xf numFmtId="0" fontId="8" fillId="6" borderId="0" xfId="1" applyFont="1" applyFill="1"/>
    <xf numFmtId="10" fontId="7" fillId="6" borderId="0" xfId="1" applyNumberFormat="1" applyFill="1" applyAlignment="1">
      <alignment horizontal="right"/>
    </xf>
    <xf numFmtId="0" fontId="7" fillId="6" borderId="0" xfId="1" applyFill="1"/>
    <xf numFmtId="0" fontId="9" fillId="7" borderId="0" xfId="2" applyFill="1"/>
    <xf numFmtId="164" fontId="9" fillId="7" borderId="0" xfId="2" applyNumberFormat="1" applyFill="1"/>
    <xf numFmtId="165" fontId="9" fillId="7" borderId="0" xfId="2" applyNumberFormat="1" applyFill="1"/>
    <xf numFmtId="168" fontId="7" fillId="7" borderId="0" xfId="1" applyNumberFormat="1" applyFill="1"/>
    <xf numFmtId="0" fontId="8" fillId="7" borderId="0" xfId="1" applyFont="1" applyFill="1"/>
    <xf numFmtId="10" fontId="7" fillId="7" borderId="0" xfId="1" applyNumberFormat="1" applyFill="1"/>
    <xf numFmtId="0" fontId="7" fillId="7" borderId="0" xfId="1" applyFill="1"/>
    <xf numFmtId="0" fontId="12" fillId="8" borderId="0" xfId="2" applyFont="1" applyFill="1" applyAlignment="1">
      <alignment wrapText="1"/>
    </xf>
    <xf numFmtId="0" fontId="12" fillId="8" borderId="0" xfId="2" applyFont="1" applyFill="1"/>
    <xf numFmtId="164" fontId="9" fillId="8" borderId="0" xfId="2" applyNumberFormat="1" applyFill="1"/>
    <xf numFmtId="0" fontId="9" fillId="8" borderId="0" xfId="2" applyFill="1"/>
    <xf numFmtId="165" fontId="9" fillId="8" borderId="0" xfId="2" applyNumberFormat="1" applyFill="1"/>
    <xf numFmtId="168" fontId="7" fillId="8" borderId="0" xfId="1" applyNumberFormat="1" applyFill="1"/>
    <xf numFmtId="0" fontId="8" fillId="8" borderId="0" xfId="1" applyFont="1" applyFill="1"/>
    <xf numFmtId="10" fontId="7" fillId="8" borderId="0" xfId="1" applyNumberFormat="1" applyFill="1"/>
    <xf numFmtId="11" fontId="9" fillId="8" borderId="0" xfId="2" applyNumberFormat="1" applyFill="1"/>
    <xf numFmtId="0" fontId="7" fillId="8" borderId="0" xfId="1" applyFill="1"/>
    <xf numFmtId="170" fontId="7" fillId="0" borderId="0" xfId="1" applyNumberFormat="1"/>
    <xf numFmtId="0" fontId="9" fillId="9" borderId="0" xfId="2" applyFill="1"/>
    <xf numFmtId="164" fontId="9" fillId="10" borderId="0" xfId="2" applyNumberFormat="1" applyFill="1"/>
    <xf numFmtId="11" fontId="9" fillId="10" borderId="0" xfId="2" applyNumberFormat="1" applyFill="1"/>
    <xf numFmtId="165" fontId="9" fillId="10" borderId="0" xfId="2" applyNumberFormat="1" applyFill="1"/>
    <xf numFmtId="168" fontId="7" fillId="10" borderId="0" xfId="1" applyNumberFormat="1" applyFill="1"/>
    <xf numFmtId="0" fontId="8" fillId="10" borderId="0" xfId="1" applyFont="1" applyFill="1"/>
    <xf numFmtId="10" fontId="7" fillId="10" borderId="0" xfId="1" applyNumberFormat="1" applyFill="1" applyAlignment="1">
      <alignment horizontal="right"/>
    </xf>
    <xf numFmtId="0" fontId="9" fillId="11" borderId="0" xfId="2" applyFill="1"/>
    <xf numFmtId="164" fontId="9" fillId="12" borderId="0" xfId="2" applyNumberFormat="1" applyFill="1"/>
    <xf numFmtId="11" fontId="9" fillId="12" borderId="0" xfId="2" applyNumberFormat="1" applyFill="1"/>
    <xf numFmtId="165" fontId="9" fillId="12" borderId="0" xfId="2" applyNumberFormat="1" applyFill="1"/>
    <xf numFmtId="168" fontId="7" fillId="12" borderId="0" xfId="1" applyNumberFormat="1" applyFill="1"/>
    <xf numFmtId="0" fontId="8" fillId="12" borderId="0" xfId="1" applyFont="1" applyFill="1"/>
    <xf numFmtId="10" fontId="7" fillId="12" borderId="0" xfId="1" applyNumberFormat="1" applyFill="1" applyAlignment="1">
      <alignment horizontal="right"/>
    </xf>
    <xf numFmtId="0" fontId="9" fillId="13" borderId="0" xfId="2" applyFill="1"/>
    <xf numFmtId="164" fontId="9" fillId="13" borderId="0" xfId="2" applyNumberFormat="1" applyFill="1"/>
    <xf numFmtId="11" fontId="9" fillId="13" borderId="0" xfId="2" applyNumberFormat="1" applyFill="1"/>
    <xf numFmtId="165" fontId="9" fillId="13" borderId="0" xfId="2" applyNumberFormat="1" applyFill="1"/>
    <xf numFmtId="168" fontId="7" fillId="13" borderId="0" xfId="1" applyNumberFormat="1" applyFill="1"/>
    <xf numFmtId="0" fontId="8" fillId="13" borderId="0" xfId="1" applyFont="1" applyFill="1"/>
    <xf numFmtId="0" fontId="7" fillId="13" borderId="0" xfId="1" applyFill="1"/>
    <xf numFmtId="10" fontId="7" fillId="13" borderId="0" xfId="1" applyNumberFormat="1" applyFill="1"/>
    <xf numFmtId="2" fontId="7" fillId="0" borderId="0" xfId="1" applyNumberFormat="1"/>
    <xf numFmtId="167" fontId="9" fillId="13" borderId="0" xfId="2" applyNumberFormat="1" applyFill="1"/>
    <xf numFmtId="167" fontId="9" fillId="0" borderId="0" xfId="2" applyNumberFormat="1"/>
    <xf numFmtId="165" fontId="9" fillId="0" borderId="0" xfId="2" applyNumberFormat="1"/>
    <xf numFmtId="165" fontId="9" fillId="0" borderId="0" xfId="2" applyNumberFormat="1" applyAlignment="1">
      <alignment wrapText="1"/>
    </xf>
    <xf numFmtId="164" fontId="9" fillId="0" borderId="0" xfId="2" applyNumberFormat="1"/>
    <xf numFmtId="0" fontId="9" fillId="0" borderId="0" xfId="2" applyAlignment="1">
      <alignment wrapText="1"/>
    </xf>
    <xf numFmtId="0" fontId="8" fillId="0" borderId="0" xfId="2" applyFont="1"/>
    <xf numFmtId="10" fontId="9" fillId="2" borderId="0" xfId="2" applyNumberFormat="1" applyFill="1"/>
    <xf numFmtId="0" fontId="8" fillId="2" borderId="0" xfId="2" applyFont="1" applyFill="1" applyAlignment="1">
      <alignment horizontal="left"/>
    </xf>
    <xf numFmtId="10" fontId="9" fillId="2" borderId="0" xfId="2" applyNumberFormat="1" applyFill="1" applyAlignment="1">
      <alignment horizontal="right"/>
    </xf>
    <xf numFmtId="0" fontId="9" fillId="2" borderId="0" xfId="2" applyFill="1" applyAlignment="1">
      <alignment horizontal="left"/>
    </xf>
    <xf numFmtId="166" fontId="9" fillId="0" borderId="0" xfId="2" applyNumberFormat="1"/>
    <xf numFmtId="10" fontId="9" fillId="0" borderId="0" xfId="2" applyNumberFormat="1"/>
    <xf numFmtId="10" fontId="9" fillId="3" borderId="0" xfId="2" applyNumberFormat="1" applyFill="1"/>
    <xf numFmtId="0" fontId="8" fillId="3" borderId="0" xfId="2" applyFont="1" applyFill="1" applyAlignment="1">
      <alignment horizontal="left"/>
    </xf>
    <xf numFmtId="10" fontId="9" fillId="3" borderId="0" xfId="2" applyNumberFormat="1" applyFill="1" applyAlignment="1">
      <alignment horizontal="right"/>
    </xf>
    <xf numFmtId="10" fontId="9" fillId="4" borderId="0" xfId="2" applyNumberFormat="1" applyFill="1"/>
    <xf numFmtId="0" fontId="8" fillId="4" borderId="0" xfId="2" applyFont="1" applyFill="1"/>
    <xf numFmtId="10" fontId="9" fillId="4" borderId="0" xfId="2" applyNumberFormat="1" applyFill="1" applyAlignment="1">
      <alignment horizontal="right"/>
    </xf>
    <xf numFmtId="168" fontId="9" fillId="4" borderId="0" xfId="2" applyNumberFormat="1" applyFill="1"/>
    <xf numFmtId="0" fontId="11" fillId="0" borderId="0" xfId="2" applyFont="1"/>
    <xf numFmtId="10" fontId="9" fillId="5" borderId="0" xfId="2" applyNumberFormat="1" applyFill="1"/>
    <xf numFmtId="0" fontId="8" fillId="5" borderId="0" xfId="2" applyFont="1" applyFill="1"/>
    <xf numFmtId="10" fontId="9" fillId="5" borderId="0" xfId="2" applyNumberFormat="1" applyFill="1" applyAlignment="1">
      <alignment horizontal="right"/>
    </xf>
    <xf numFmtId="10" fontId="9" fillId="6" borderId="0" xfId="2" applyNumberFormat="1" applyFill="1"/>
    <xf numFmtId="0" fontId="8" fillId="6" borderId="0" xfId="2" applyFont="1" applyFill="1"/>
    <xf numFmtId="10" fontId="9" fillId="6" borderId="0" xfId="2" applyNumberFormat="1" applyFill="1" applyAlignment="1">
      <alignment horizontal="right"/>
    </xf>
    <xf numFmtId="168" fontId="9" fillId="7" borderId="0" xfId="2" applyNumberFormat="1" applyFill="1"/>
    <xf numFmtId="0" fontId="8" fillId="7" borderId="0" xfId="2" applyFont="1" applyFill="1"/>
    <xf numFmtId="10" fontId="9" fillId="7" borderId="0" xfId="2" applyNumberFormat="1" applyFill="1"/>
    <xf numFmtId="168" fontId="9" fillId="8" borderId="0" xfId="2" applyNumberFormat="1" applyFill="1"/>
    <xf numFmtId="0" fontId="8" fillId="8" borderId="0" xfId="2" applyFont="1" applyFill="1"/>
    <xf numFmtId="10" fontId="9" fillId="8" borderId="0" xfId="2" applyNumberFormat="1" applyFill="1"/>
    <xf numFmtId="170" fontId="9" fillId="0" borderId="0" xfId="2" applyNumberFormat="1"/>
    <xf numFmtId="168" fontId="9" fillId="10" borderId="0" xfId="2" applyNumberFormat="1" applyFill="1"/>
    <xf numFmtId="0" fontId="8" fillId="10" borderId="0" xfId="2" applyFont="1" applyFill="1"/>
    <xf numFmtId="10" fontId="9" fillId="10" borderId="0" xfId="2" applyNumberFormat="1" applyFill="1" applyAlignment="1">
      <alignment horizontal="right"/>
    </xf>
    <xf numFmtId="168" fontId="9" fillId="12" borderId="0" xfId="2" applyNumberFormat="1" applyFill="1"/>
    <xf numFmtId="0" fontId="8" fillId="12" borderId="0" xfId="2" applyFont="1" applyFill="1"/>
    <xf numFmtId="10" fontId="9" fillId="12" borderId="0" xfId="2" applyNumberFormat="1" applyFill="1" applyAlignment="1">
      <alignment horizontal="right"/>
    </xf>
    <xf numFmtId="168" fontId="9" fillId="13" borderId="0" xfId="2" applyNumberFormat="1" applyFill="1"/>
    <xf numFmtId="0" fontId="8" fillId="13" borderId="0" xfId="2" applyFont="1" applyFill="1"/>
    <xf numFmtId="10" fontId="9" fillId="13" borderId="0" xfId="2" applyNumberFormat="1" applyFill="1"/>
    <xf numFmtId="2" fontId="9" fillId="0" borderId="0" xfId="2" applyNumberFormat="1"/>
    <xf numFmtId="170" fontId="9" fillId="0" borderId="0" xfId="2" applyNumberFormat="1" applyAlignment="1">
      <alignment wrapText="1"/>
    </xf>
    <xf numFmtId="1" fontId="9" fillId="0" borderId="0" xfId="2" applyNumberFormat="1"/>
    <xf numFmtId="0" fontId="6" fillId="0" borderId="0" xfId="1" applyFont="1"/>
    <xf numFmtId="2" fontId="9" fillId="13" borderId="0" xfId="2" applyNumberFormat="1" applyFill="1"/>
    <xf numFmtId="2" fontId="7" fillId="13" borderId="0" xfId="1" applyNumberFormat="1" applyFill="1"/>
  </cellXfs>
  <cellStyles count="3">
    <cellStyle name="Normal" xfId="0" builtinId="0"/>
    <cellStyle name="Normal 2" xfId="1" xr:uid="{83E012E0-83E8-4202-9013-C0A8BD826D23}"/>
    <cellStyle name="Normal 3" xfId="2" xr:uid="{11BD8C99-DFFE-4A06-984C-4BD0610B5BE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ATP</a:t>
            </a:r>
            <a:r>
              <a:rPr lang="en-US" baseline="0"/>
              <a:t> hydrolysis, C-lim</a:t>
            </a:r>
            <a:endParaRPr lang="en-US"/>
          </a:p>
        </c:rich>
      </c:tx>
      <c:overlay val="0"/>
      <c:spPr>
        <a:noFill/>
        <a:ln>
          <a:noFill/>
        </a:ln>
        <a:effectLst/>
      </c:spPr>
    </c:title>
    <c:autoTitleDeleted val="0"/>
    <c:plotArea>
      <c:layout/>
      <c:scatterChart>
        <c:scatterStyle val="lineMarker"/>
        <c:varyColors val="0"/>
        <c:ser>
          <c:idx val="0"/>
          <c:order val="0"/>
          <c:tx>
            <c:v>ATPM</c:v>
          </c:tx>
          <c:spPr>
            <a:ln w="25400" cap="rnd">
              <a:noFill/>
              <a:round/>
            </a:ln>
            <a:effectLst/>
          </c:spPr>
          <c:marker>
            <c:symbol val="circle"/>
            <c:size val="6"/>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intercept val="1.0124"/>
            <c:dispRSqr val="1"/>
            <c:dispEq val="1"/>
            <c:trendlineLbl>
              <c:layout>
                <c:manualLayout>
                  <c:x val="-0.27339072579601986"/>
                  <c:y val="-1.4529911596356767E-2"/>
                </c:manualLayout>
              </c:layout>
              <c:numFmt formatCode="#,##0.0000"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ATPM!$C$6:$C$13</c:f>
              <c:numCache>
                <c:formatCode>General</c:formatCode>
                <c:ptCount val="8"/>
                <c:pt idx="0">
                  <c:v>0</c:v>
                </c:pt>
                <c:pt idx="1">
                  <c:v>0.02</c:v>
                </c:pt>
                <c:pt idx="2">
                  <c:v>0.04</c:v>
                </c:pt>
                <c:pt idx="3">
                  <c:v>0.06</c:v>
                </c:pt>
                <c:pt idx="4">
                  <c:v>0.08</c:v>
                </c:pt>
                <c:pt idx="5">
                  <c:v>0.13</c:v>
                </c:pt>
                <c:pt idx="6">
                  <c:v>0.15</c:v>
                </c:pt>
                <c:pt idx="7">
                  <c:v>0.19</c:v>
                </c:pt>
              </c:numCache>
            </c:numRef>
          </c:xVal>
          <c:yVal>
            <c:numRef>
              <c:f>ATPM!$D$6:$D$13</c:f>
              <c:numCache>
                <c:formatCode>0.000</c:formatCode>
                <c:ptCount val="8"/>
                <c:pt idx="0">
                  <c:v>1.0124558715800001</c:v>
                </c:pt>
                <c:pt idx="1">
                  <c:v>2.3132165496499999</c:v>
                </c:pt>
                <c:pt idx="2">
                  <c:v>5.2818716126399998</c:v>
                </c:pt>
                <c:pt idx="3">
                  <c:v>8.2505266756399998</c:v>
                </c:pt>
                <c:pt idx="4">
                  <c:v>9.9083047119300005</c:v>
                </c:pt>
                <c:pt idx="5">
                  <c:v>20.443275307899999</c:v>
                </c:pt>
                <c:pt idx="6">
                  <c:v>24.8866670259</c:v>
                </c:pt>
                <c:pt idx="7">
                  <c:v>26.7274864434</c:v>
                </c:pt>
              </c:numCache>
            </c:numRef>
          </c:yVal>
          <c:smooth val="0"/>
          <c:extLst>
            <c:ext xmlns:c16="http://schemas.microsoft.com/office/drawing/2014/chart" uri="{C3380CC4-5D6E-409C-BE32-E72D297353CC}">
              <c16:uniqueId val="{00000001-69D5-42E7-8B49-399479A11661}"/>
            </c:ext>
          </c:extLst>
        </c:ser>
        <c:dLbls>
          <c:showLegendKey val="0"/>
          <c:showVal val="0"/>
          <c:showCatName val="0"/>
          <c:showSerName val="0"/>
          <c:showPercent val="0"/>
          <c:showBubbleSize val="0"/>
        </c:dLbls>
        <c:axId val="15956191"/>
        <c:axId val="3090431"/>
      </c:scatterChart>
      <c:valAx>
        <c:axId val="1595619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Growth</a:t>
                </a:r>
                <a:r>
                  <a:rPr lang="en-US" baseline="0"/>
                  <a:t> rate (1/hr)</a:t>
                </a:r>
                <a:endParaRPr lang="en-US"/>
              </a:p>
            </c:rich>
          </c:tx>
          <c:overlay val="0"/>
          <c:spPr>
            <a:noFill/>
            <a:ln>
              <a:noFill/>
            </a:ln>
            <a:effectLst/>
          </c:spPr>
        </c:title>
        <c:numFmt formatCode="#,##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90431"/>
        <c:crosses val="autoZero"/>
        <c:crossBetween val="midCat"/>
      </c:valAx>
      <c:valAx>
        <c:axId val="30904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ATP hydrolysis rate</a:t>
                </a:r>
                <a:br>
                  <a:rPr lang="en-US"/>
                </a:br>
                <a:r>
                  <a:rPr lang="en-US"/>
                  <a:t>(mmol</a:t>
                </a:r>
                <a:r>
                  <a:rPr lang="en-US" baseline="0"/>
                  <a:t> ATP / gDW / hr)</a:t>
                </a:r>
                <a:endParaRPr lang="en-US"/>
              </a:p>
            </c:rich>
          </c:tx>
          <c:overlay val="0"/>
          <c:spPr>
            <a:noFill/>
            <a:ln>
              <a:noFill/>
            </a:ln>
            <a:effectLst/>
          </c:sp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56191"/>
        <c:crosses val="autoZero"/>
        <c:crossBetween val="midCat"/>
      </c:valAx>
    </c:plotArea>
    <c:plotVisOnly val="1"/>
    <c:dispBlanksAs val="gap"/>
    <c:showDLblsOverMax val="0"/>
    <c:extLst/>
  </c:chart>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ATP</a:t>
            </a:r>
            <a:r>
              <a:rPr lang="en-US" baseline="0"/>
              <a:t> hydrolysis, N-lim</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6"/>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intercept val="1.0124"/>
            <c:dispRSqr val="1"/>
            <c:dispEq val="1"/>
            <c:trendlineLbl>
              <c:layout>
                <c:manualLayout>
                  <c:x val="4.8991554319020532E-2"/>
                  <c:y val="-3.7360508714587251E-2"/>
                </c:manualLayout>
              </c:layout>
              <c:numFmt formatCode="#,##0.0000"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ATPM!$C$18:$C$27</c:f>
              <c:numCache>
                <c:formatCode>0.00</c:formatCode>
                <c:ptCount val="10"/>
                <c:pt idx="0" formatCode="0">
                  <c:v>0</c:v>
                </c:pt>
                <c:pt idx="1">
                  <c:v>0.02</c:v>
                </c:pt>
                <c:pt idx="2">
                  <c:v>0.04</c:v>
                </c:pt>
                <c:pt idx="3">
                  <c:v>0.06</c:v>
                </c:pt>
                <c:pt idx="4">
                  <c:v>0.08</c:v>
                </c:pt>
                <c:pt idx="5">
                  <c:v>0.1</c:v>
                </c:pt>
                <c:pt idx="6">
                  <c:v>0.12</c:v>
                </c:pt>
                <c:pt idx="7">
                  <c:v>0.14000000000000001</c:v>
                </c:pt>
                <c:pt idx="8">
                  <c:v>0.16</c:v>
                </c:pt>
                <c:pt idx="9">
                  <c:v>0.2</c:v>
                </c:pt>
              </c:numCache>
            </c:numRef>
          </c:xVal>
          <c:yVal>
            <c:numRef>
              <c:f>ATPM!$D$18:$D$27</c:f>
              <c:numCache>
                <c:formatCode>0.000</c:formatCode>
                <c:ptCount val="10"/>
                <c:pt idx="0">
                  <c:v>1.0124558715800001</c:v>
                </c:pt>
                <c:pt idx="1">
                  <c:v>20.139985146200001</c:v>
                </c:pt>
                <c:pt idx="2">
                  <c:v>25.149048859899999</c:v>
                </c:pt>
                <c:pt idx="3">
                  <c:v>29.5749046651</c:v>
                </c:pt>
                <c:pt idx="4">
                  <c:v>41.965408596000003</c:v>
                </c:pt>
                <c:pt idx="5">
                  <c:v>38.740932484200002</c:v>
                </c:pt>
                <c:pt idx="6">
                  <c:v>34.189315616599998</c:v>
                </c:pt>
                <c:pt idx="7">
                  <c:v>38.396724011700002</c:v>
                </c:pt>
                <c:pt idx="8">
                  <c:v>39.478844840999997</c:v>
                </c:pt>
                <c:pt idx="9">
                  <c:v>41.642319238699997</c:v>
                </c:pt>
              </c:numCache>
            </c:numRef>
          </c:yVal>
          <c:smooth val="0"/>
          <c:extLst>
            <c:ext xmlns:c16="http://schemas.microsoft.com/office/drawing/2014/chart" uri="{C3380CC4-5D6E-409C-BE32-E72D297353CC}">
              <c16:uniqueId val="{00000001-019E-4606-9F9D-D9B145E17C0C}"/>
            </c:ext>
          </c:extLst>
        </c:ser>
        <c:dLbls>
          <c:showLegendKey val="0"/>
          <c:showVal val="0"/>
          <c:showCatName val="0"/>
          <c:showSerName val="0"/>
          <c:showPercent val="0"/>
          <c:showBubbleSize val="0"/>
        </c:dLbls>
        <c:axId val="15956191"/>
        <c:axId val="3090431"/>
      </c:scatterChart>
      <c:valAx>
        <c:axId val="1595619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Growth</a:t>
                </a:r>
                <a:r>
                  <a:rPr lang="en-US" baseline="0"/>
                  <a:t> rate (1/hr)</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90431"/>
        <c:crosses val="autoZero"/>
        <c:crossBetween val="midCat"/>
      </c:valAx>
      <c:valAx>
        <c:axId val="30904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ATP hydrolysis rate</a:t>
                </a:r>
                <a:br>
                  <a:rPr lang="en-US"/>
                </a:br>
                <a:r>
                  <a:rPr lang="en-US"/>
                  <a:t>(mmol</a:t>
                </a:r>
                <a:r>
                  <a:rPr lang="en-US" baseline="0"/>
                  <a:t> ATP / gDW / hr)</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5619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Lipid composition</a:t>
            </a:r>
            <a:r>
              <a:rPr lang="en-US" baseline="0"/>
              <a:t> variation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6"/>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5.0213343517406736E-2"/>
                  <c:y val="-0.3130778835085131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ATPM!$C$19:$C$27</c:f>
              <c:numCache>
                <c:formatCode>0.00</c:formatCode>
                <c:ptCount val="9"/>
                <c:pt idx="0">
                  <c:v>0.02</c:v>
                </c:pt>
                <c:pt idx="1">
                  <c:v>0.04</c:v>
                </c:pt>
                <c:pt idx="2">
                  <c:v>0.06</c:v>
                </c:pt>
                <c:pt idx="3">
                  <c:v>0.08</c:v>
                </c:pt>
                <c:pt idx="4">
                  <c:v>0.1</c:v>
                </c:pt>
                <c:pt idx="5">
                  <c:v>0.12</c:v>
                </c:pt>
                <c:pt idx="6">
                  <c:v>0.14000000000000001</c:v>
                </c:pt>
                <c:pt idx="7">
                  <c:v>0.16</c:v>
                </c:pt>
                <c:pt idx="8">
                  <c:v>0.2</c:v>
                </c:pt>
              </c:numCache>
            </c:numRef>
          </c:xVal>
          <c:yVal>
            <c:numRef>
              <c:f>ATPM!$E$19:$E$27</c:f>
              <c:numCache>
                <c:formatCode>General</c:formatCode>
                <c:ptCount val="9"/>
                <c:pt idx="0">
                  <c:v>0.61799999999999999</c:v>
                </c:pt>
                <c:pt idx="1">
                  <c:v>0.53100000000000003</c:v>
                </c:pt>
                <c:pt idx="2">
                  <c:v>0.47299999999999998</c:v>
                </c:pt>
                <c:pt idx="3" formatCode="0.000">
                  <c:v>0.42</c:v>
                </c:pt>
                <c:pt idx="4">
                  <c:v>0.36699999999999999</c:v>
                </c:pt>
                <c:pt idx="5">
                  <c:v>0.27400000000000002</c:v>
                </c:pt>
                <c:pt idx="6" formatCode="0.000">
                  <c:v>0.23</c:v>
                </c:pt>
                <c:pt idx="7">
                  <c:v>0.187</c:v>
                </c:pt>
                <c:pt idx="8">
                  <c:v>0.13200000000000001</c:v>
                </c:pt>
              </c:numCache>
            </c:numRef>
          </c:yVal>
          <c:smooth val="0"/>
          <c:extLst>
            <c:ext xmlns:c16="http://schemas.microsoft.com/office/drawing/2014/chart" uri="{C3380CC4-5D6E-409C-BE32-E72D297353CC}">
              <c16:uniqueId val="{00000001-151A-4C24-B808-F3B6C0B988ED}"/>
            </c:ext>
          </c:extLst>
        </c:ser>
        <c:dLbls>
          <c:showLegendKey val="0"/>
          <c:showVal val="0"/>
          <c:showCatName val="0"/>
          <c:showSerName val="0"/>
          <c:showPercent val="0"/>
          <c:showBubbleSize val="0"/>
        </c:dLbls>
        <c:axId val="162205247"/>
        <c:axId val="135051103"/>
      </c:scatterChart>
      <c:valAx>
        <c:axId val="162205247"/>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Growth rate (1/hr)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051103"/>
        <c:crosses val="autoZero"/>
        <c:crossBetween val="midCat"/>
      </c:valAx>
      <c:valAx>
        <c:axId val="1350511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Lipid composition in biomass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20524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292733</xdr:colOff>
      <xdr:row>1</xdr:row>
      <xdr:rowOff>114300</xdr:rowOff>
    </xdr:from>
    <xdr:to>
      <xdr:col>8</xdr:col>
      <xdr:colOff>845821</xdr:colOff>
      <xdr:row>13</xdr:row>
      <xdr:rowOff>104128</xdr:rowOff>
    </xdr:to>
    <xdr:graphicFrame macro="">
      <xdr:nvGraphicFramePr>
        <xdr:cNvPr id="2" name="Chart 1">
          <a:extLst>
            <a:ext uri="{FF2B5EF4-FFF2-40B4-BE49-F238E27FC236}">
              <a16:creationId xmlns:a16="http://schemas.microsoft.com/office/drawing/2014/main" id="{03EBD22B-B3FD-4FF5-A466-CEF5D515FB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251978</xdr:colOff>
      <xdr:row>16</xdr:row>
      <xdr:rowOff>129540</xdr:rowOff>
    </xdr:from>
    <xdr:to>
      <xdr:col>9</xdr:col>
      <xdr:colOff>68580</xdr:colOff>
      <xdr:row>29</xdr:row>
      <xdr:rowOff>160020</xdr:rowOff>
    </xdr:to>
    <xdr:graphicFrame macro="">
      <xdr:nvGraphicFramePr>
        <xdr:cNvPr id="3" name="Chart 2">
          <a:extLst>
            <a:ext uri="{FF2B5EF4-FFF2-40B4-BE49-F238E27FC236}">
              <a16:creationId xmlns:a16="http://schemas.microsoft.com/office/drawing/2014/main" id="{68A649D8-A2D4-439E-B1E4-E5BEB59A49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336627</xdr:colOff>
      <xdr:row>16</xdr:row>
      <xdr:rowOff>127299</xdr:rowOff>
    </xdr:from>
    <xdr:to>
      <xdr:col>13</xdr:col>
      <xdr:colOff>129540</xdr:colOff>
      <xdr:row>30</xdr:row>
      <xdr:rowOff>15240</xdr:rowOff>
    </xdr:to>
    <xdr:graphicFrame macro="">
      <xdr:nvGraphicFramePr>
        <xdr:cNvPr id="4" name="Chart 3">
          <a:extLst>
            <a:ext uri="{FF2B5EF4-FFF2-40B4-BE49-F238E27FC236}">
              <a16:creationId xmlns:a16="http://schemas.microsoft.com/office/drawing/2014/main" id="{49A96394-C779-414F-A026-8E4DF1ED7B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95"/>
  <sheetViews>
    <sheetView tabSelected="1" zoomScale="85" zoomScaleNormal="85" workbookViewId="0">
      <selection activeCell="G92" sqref="G92"/>
    </sheetView>
  </sheetViews>
  <sheetFormatPr defaultRowHeight="14.4"/>
  <cols>
    <col min="1" max="1" width="5" style="3"/>
    <col min="2" max="2" width="15.44140625" style="3"/>
    <col min="3" max="3" width="21.21875" style="3"/>
    <col min="4" max="4" width="14" style="3"/>
    <col min="5" max="1025" width="8.5546875" style="3"/>
    <col min="1026" max="16384" width="8.88671875" style="3"/>
  </cols>
  <sheetData>
    <row r="1" spans="1:3">
      <c r="A1" s="6" t="s">
        <v>25938</v>
      </c>
    </row>
    <row r="2" spans="1:3">
      <c r="A2" s="3" t="s">
        <v>25937</v>
      </c>
    </row>
    <row r="4" spans="1:3">
      <c r="A4" s="6" t="s">
        <v>0</v>
      </c>
    </row>
    <row r="5" spans="1:3">
      <c r="B5" s="7" t="s">
        <v>3</v>
      </c>
      <c r="C5" s="3" t="s">
        <v>24361</v>
      </c>
    </row>
    <row r="6" spans="1:3">
      <c r="B6" s="7" t="s">
        <v>5</v>
      </c>
      <c r="C6" s="3" t="s">
        <v>24362</v>
      </c>
    </row>
    <row r="7" spans="1:3">
      <c r="B7" s="7" t="s">
        <v>27</v>
      </c>
      <c r="C7" s="3" t="s">
        <v>24363</v>
      </c>
    </row>
    <row r="8" spans="1:3">
      <c r="B8" s="6" t="s">
        <v>24346</v>
      </c>
      <c r="C8" s="3" t="s">
        <v>24347</v>
      </c>
    </row>
    <row r="9" spans="1:3">
      <c r="C9" s="3" t="s">
        <v>24348</v>
      </c>
    </row>
    <row r="11" spans="1:3">
      <c r="B11" s="6" t="s">
        <v>24349</v>
      </c>
      <c r="C11" s="3" t="s">
        <v>24350</v>
      </c>
    </row>
    <row r="13" spans="1:3">
      <c r="B13" s="6" t="s">
        <v>24351</v>
      </c>
      <c r="C13" s="3" t="s">
        <v>24352</v>
      </c>
    </row>
    <row r="14" spans="1:3">
      <c r="C14" s="3" t="s">
        <v>24353</v>
      </c>
    </row>
    <row r="16" spans="1:3">
      <c r="B16" s="6" t="s">
        <v>24354</v>
      </c>
      <c r="C16" s="3" t="s">
        <v>24355</v>
      </c>
    </row>
    <row r="17" spans="1:4">
      <c r="C17" s="3" t="s">
        <v>24356</v>
      </c>
    </row>
    <row r="18" spans="1:4">
      <c r="C18" s="3" t="s">
        <v>24357</v>
      </c>
    </row>
    <row r="20" spans="1:4">
      <c r="B20" s="6" t="s">
        <v>24358</v>
      </c>
      <c r="C20" s="3" t="s">
        <v>24359</v>
      </c>
    </row>
    <row r="21" spans="1:4">
      <c r="C21" s="3" t="s">
        <v>24360</v>
      </c>
    </row>
    <row r="23" spans="1:4">
      <c r="A23" s="7" t="s">
        <v>1</v>
      </c>
    </row>
    <row r="24" spans="1:4">
      <c r="B24" s="7" t="s">
        <v>2</v>
      </c>
    </row>
    <row r="25" spans="1:4">
      <c r="B25" s="7" t="s">
        <v>3</v>
      </c>
      <c r="C25" s="3" t="s">
        <v>4</v>
      </c>
    </row>
    <row r="26" spans="1:4">
      <c r="B26" s="7" t="s">
        <v>5</v>
      </c>
      <c r="C26" s="3" t="s">
        <v>6</v>
      </c>
    </row>
    <row r="28" spans="1:4">
      <c r="B28" s="7" t="s">
        <v>7</v>
      </c>
    </row>
    <row r="29" spans="1:4">
      <c r="B29" s="7" t="s">
        <v>3</v>
      </c>
      <c r="C29" s="3" t="s">
        <v>8</v>
      </c>
      <c r="D29" s="3" t="s">
        <v>9</v>
      </c>
    </row>
    <row r="30" spans="1:4">
      <c r="C30" s="3" t="s">
        <v>10</v>
      </c>
      <c r="D30" s="3" t="s">
        <v>11</v>
      </c>
    </row>
    <row r="31" spans="1:4">
      <c r="C31" s="3" t="s">
        <v>12</v>
      </c>
      <c r="D31" s="3" t="s">
        <v>13</v>
      </c>
    </row>
    <row r="32" spans="1:4">
      <c r="C32" s="3" t="s">
        <v>14</v>
      </c>
      <c r="D32" s="3" t="s">
        <v>15</v>
      </c>
    </row>
    <row r="33" spans="2:4">
      <c r="C33" s="3" t="s">
        <v>16</v>
      </c>
      <c r="D33" s="3" t="s">
        <v>17</v>
      </c>
    </row>
    <row r="34" spans="2:4">
      <c r="C34" s="3" t="s">
        <v>18</v>
      </c>
      <c r="D34" s="3" t="s">
        <v>19</v>
      </c>
    </row>
    <row r="35" spans="2:4">
      <c r="C35" s="3" t="s">
        <v>20</v>
      </c>
      <c r="D35" s="3" t="s">
        <v>21</v>
      </c>
    </row>
    <row r="37" spans="2:4">
      <c r="B37" s="7" t="s">
        <v>5</v>
      </c>
      <c r="C37" s="3" t="s">
        <v>22</v>
      </c>
      <c r="D37" s="3" t="s">
        <v>23</v>
      </c>
    </row>
    <row r="38" spans="2:4">
      <c r="C38" s="3" t="s">
        <v>24</v>
      </c>
      <c r="D38" s="3" t="s">
        <v>17</v>
      </c>
    </row>
    <row r="39" spans="2:4">
      <c r="C39" s="3" t="s">
        <v>25</v>
      </c>
      <c r="D39" s="3" t="s">
        <v>26</v>
      </c>
    </row>
    <row r="41" spans="2:4">
      <c r="B41" s="7" t="s">
        <v>27</v>
      </c>
      <c r="C41" s="3" t="s">
        <v>28</v>
      </c>
      <c r="D41" s="3" t="s">
        <v>23930</v>
      </c>
    </row>
    <row r="42" spans="2:4">
      <c r="C42" s="3" t="s">
        <v>29</v>
      </c>
      <c r="D42" s="3" t="s">
        <v>30</v>
      </c>
    </row>
    <row r="43" spans="2:4">
      <c r="D43" s="3" t="s">
        <v>31</v>
      </c>
    </row>
    <row r="44" spans="2:4">
      <c r="C44" s="3" t="s">
        <v>32</v>
      </c>
      <c r="D44" s="3" t="s">
        <v>33</v>
      </c>
    </row>
    <row r="45" spans="2:4">
      <c r="C45" s="3" t="s">
        <v>34</v>
      </c>
      <c r="D45" s="3" t="s">
        <v>35</v>
      </c>
    </row>
    <row r="46" spans="2:4">
      <c r="C46" s="3" t="s">
        <v>20</v>
      </c>
      <c r="D46" s="3" t="s">
        <v>21</v>
      </c>
    </row>
    <row r="48" spans="2:4">
      <c r="C48" s="7" t="s">
        <v>36</v>
      </c>
    </row>
    <row r="49" spans="1:4">
      <c r="C49" s="3" t="s">
        <v>37</v>
      </c>
      <c r="D49" s="3" t="s">
        <v>38</v>
      </c>
    </row>
    <row r="50" spans="1:4">
      <c r="C50" s="3" t="s">
        <v>39</v>
      </c>
      <c r="D50" s="3" t="s">
        <v>40</v>
      </c>
    </row>
    <row r="51" spans="1:4">
      <c r="C51" s="3" t="s">
        <v>41</v>
      </c>
      <c r="D51" s="3" t="s">
        <v>42</v>
      </c>
    </row>
    <row r="52" spans="1:4">
      <c r="C52" s="3" t="s">
        <v>43</v>
      </c>
      <c r="D52" s="3" t="s">
        <v>44</v>
      </c>
    </row>
    <row r="53" spans="1:4">
      <c r="C53" s="3" t="s">
        <v>45</v>
      </c>
      <c r="D53" s="3" t="s">
        <v>46</v>
      </c>
    </row>
    <row r="54" spans="1:4">
      <c r="C54" s="3" t="s">
        <v>47</v>
      </c>
      <c r="D54" s="3" t="s">
        <v>48</v>
      </c>
    </row>
    <row r="55" spans="1:4">
      <c r="C55" s="3" t="s">
        <v>49</v>
      </c>
      <c r="D55" s="3" t="s">
        <v>50</v>
      </c>
    </row>
    <row r="56" spans="1:4">
      <c r="C56" s="3" t="s">
        <v>51</v>
      </c>
      <c r="D56" s="3" t="s">
        <v>52</v>
      </c>
    </row>
    <row r="57" spans="1:4">
      <c r="C57" s="3" t="s">
        <v>20</v>
      </c>
      <c r="D57" s="3" t="s">
        <v>53</v>
      </c>
    </row>
    <row r="59" spans="1:4">
      <c r="A59" s="7" t="s">
        <v>24205</v>
      </c>
    </row>
    <row r="60" spans="1:4">
      <c r="B60" s="7" t="s">
        <v>23895</v>
      </c>
    </row>
    <row r="61" spans="1:4">
      <c r="B61" s="3" t="s">
        <v>9807</v>
      </c>
      <c r="C61" s="3" t="s">
        <v>23896</v>
      </c>
    </row>
    <row r="62" spans="1:4">
      <c r="B62" s="3" t="s">
        <v>9810</v>
      </c>
      <c r="C62" s="3" t="s">
        <v>23897</v>
      </c>
    </row>
    <row r="63" spans="1:4">
      <c r="B63" s="3" t="s">
        <v>9812</v>
      </c>
      <c r="C63" s="3" t="s">
        <v>23898</v>
      </c>
    </row>
    <row r="64" spans="1:4">
      <c r="B64" s="3" t="s">
        <v>9814</v>
      </c>
      <c r="C64" s="3" t="s">
        <v>23899</v>
      </c>
    </row>
    <row r="65" spans="2:3">
      <c r="B65" s="3" t="s">
        <v>9816</v>
      </c>
      <c r="C65" s="3" t="s">
        <v>23900</v>
      </c>
    </row>
    <row r="66" spans="2:3">
      <c r="B66" s="3" t="s">
        <v>9818</v>
      </c>
      <c r="C66" s="3" t="s">
        <v>23901</v>
      </c>
    </row>
    <row r="67" spans="2:3">
      <c r="B67" s="3" t="s">
        <v>9832</v>
      </c>
      <c r="C67" s="3" t="s">
        <v>23902</v>
      </c>
    </row>
    <row r="68" spans="2:3">
      <c r="B68" s="3" t="s">
        <v>9830</v>
      </c>
      <c r="C68" s="3" t="s">
        <v>23903</v>
      </c>
    </row>
    <row r="69" spans="2:3">
      <c r="B69" s="3" t="s">
        <v>9834</v>
      </c>
      <c r="C69" s="3" t="s">
        <v>23904</v>
      </c>
    </row>
    <row r="70" spans="2:3">
      <c r="B70" s="3" t="s">
        <v>9827</v>
      </c>
      <c r="C70" s="3" t="s">
        <v>23905</v>
      </c>
    </row>
    <row r="71" spans="2:3">
      <c r="B71" s="3" t="s">
        <v>23964</v>
      </c>
      <c r="C71" s="3" t="s">
        <v>23969</v>
      </c>
    </row>
    <row r="72" spans="2:3">
      <c r="B72" s="3" t="s">
        <v>2024</v>
      </c>
      <c r="C72" s="3" t="s">
        <v>2025</v>
      </c>
    </row>
    <row r="74" spans="2:3">
      <c r="B74" s="7" t="s">
        <v>23906</v>
      </c>
    </row>
    <row r="75" spans="2:3">
      <c r="B75" s="3" t="s">
        <v>9807</v>
      </c>
      <c r="C75" s="3" t="s">
        <v>23907</v>
      </c>
    </row>
    <row r="76" spans="2:3">
      <c r="B76" s="3" t="s">
        <v>9810</v>
      </c>
      <c r="C76" s="3" t="s">
        <v>23908</v>
      </c>
    </row>
    <row r="77" spans="2:3">
      <c r="B77" s="3" t="s">
        <v>9812</v>
      </c>
      <c r="C77" s="3" t="s">
        <v>23909</v>
      </c>
    </row>
    <row r="78" spans="2:3">
      <c r="B78" s="3" t="s">
        <v>9814</v>
      </c>
      <c r="C78" s="3" t="s">
        <v>23910</v>
      </c>
    </row>
    <row r="79" spans="2:3">
      <c r="B79" s="3" t="s">
        <v>9816</v>
      </c>
      <c r="C79" s="3" t="s">
        <v>23911</v>
      </c>
    </row>
    <row r="80" spans="2:3">
      <c r="B80" s="3" t="s">
        <v>9818</v>
      </c>
      <c r="C80" s="3" t="s">
        <v>23912</v>
      </c>
    </row>
    <row r="81" spans="1:3">
      <c r="B81" s="3" t="s">
        <v>9832</v>
      </c>
      <c r="C81" s="3" t="s">
        <v>23913</v>
      </c>
    </row>
    <row r="82" spans="1:3">
      <c r="B82" s="3" t="s">
        <v>9830</v>
      </c>
      <c r="C82" s="3" t="s">
        <v>23914</v>
      </c>
    </row>
    <row r="83" spans="1:3">
      <c r="B83" s="3" t="s">
        <v>9834</v>
      </c>
      <c r="C83" s="3" t="s">
        <v>23915</v>
      </c>
    </row>
    <row r="84" spans="1:3">
      <c r="B84" s="3" t="s">
        <v>9827</v>
      </c>
      <c r="C84" s="3" t="s">
        <v>23916</v>
      </c>
    </row>
    <row r="85" spans="1:3">
      <c r="B85" s="3" t="s">
        <v>23964</v>
      </c>
      <c r="C85" s="3" t="s">
        <v>23970</v>
      </c>
    </row>
    <row r="86" spans="1:3">
      <c r="B86" s="3" t="s">
        <v>23917</v>
      </c>
      <c r="C86" s="3" t="s">
        <v>23918</v>
      </c>
    </row>
    <row r="88" spans="1:3">
      <c r="B88" s="7" t="s">
        <v>23919</v>
      </c>
    </row>
    <row r="89" spans="1:3">
      <c r="B89" s="3" t="s">
        <v>23920</v>
      </c>
    </row>
    <row r="91" spans="1:3">
      <c r="A91" s="4" t="s">
        <v>23921</v>
      </c>
      <c r="B91" s="5"/>
    </row>
    <row r="92" spans="1:3">
      <c r="A92" s="5"/>
      <c r="B92" s="5" t="s">
        <v>23922</v>
      </c>
      <c r="C92" s="5" t="s">
        <v>23923</v>
      </c>
    </row>
    <row r="93" spans="1:3">
      <c r="A93" s="5"/>
      <c r="B93" s="5" t="s">
        <v>23924</v>
      </c>
      <c r="C93" s="5" t="s">
        <v>23925</v>
      </c>
    </row>
    <row r="94" spans="1:3">
      <c r="A94" s="5"/>
      <c r="B94" s="5" t="s">
        <v>23926</v>
      </c>
      <c r="C94" s="5" t="s">
        <v>23927</v>
      </c>
    </row>
    <row r="95" spans="1:3">
      <c r="A95" s="5"/>
      <c r="B95" s="5" t="s">
        <v>23928</v>
      </c>
      <c r="C95" s="5" t="s">
        <v>23929</v>
      </c>
    </row>
  </sheetData>
  <pageMargins left="0.78749999999999998" right="0.78749999999999998" top="1.05277777777778" bottom="1.05277777777778" header="0.78749999999999998" footer="0.78749999999999998"/>
  <pageSetup firstPageNumber="0" orientation="portrait" r:id="rId1"/>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K2204"/>
  <sheetViews>
    <sheetView topLeftCell="A2180" zoomScale="70" zoomScaleNormal="70" workbookViewId="0">
      <selection activeCell="A2199" sqref="A2199"/>
    </sheetView>
  </sheetViews>
  <sheetFormatPr defaultRowHeight="14.4"/>
  <cols>
    <col min="1" max="1" width="19.21875" style="1" bestFit="1" customWidth="1"/>
    <col min="2" max="2" width="41.44140625" style="1" customWidth="1"/>
    <col min="3" max="3" width="31.88671875" style="1" customWidth="1"/>
    <col min="4" max="4" width="21.77734375" style="1" customWidth="1"/>
    <col min="5" max="5" width="15.88671875" style="1" customWidth="1"/>
    <col min="6" max="6" width="5.88671875" style="1" customWidth="1"/>
    <col min="7" max="7" width="5.77734375" style="1" customWidth="1"/>
    <col min="8" max="8" width="5.44140625" style="1" customWidth="1"/>
    <col min="9" max="9" width="9.44140625" style="1" customWidth="1"/>
    <col min="10" max="10" width="13.109375" style="1" customWidth="1"/>
    <col min="11" max="11" width="19.21875" style="1" customWidth="1"/>
    <col min="12" max="12" width="13.77734375" style="1" customWidth="1"/>
    <col min="13" max="13" width="17.33203125" style="1" customWidth="1"/>
    <col min="14" max="14" width="21.33203125" style="1" customWidth="1"/>
    <col min="15" max="1025" width="8.5546875" style="1"/>
  </cols>
  <sheetData>
    <row r="1" spans="1:14">
      <c r="A1" s="2" t="s">
        <v>54</v>
      </c>
      <c r="B1" s="2" t="s">
        <v>29</v>
      </c>
      <c r="C1" s="2" t="s">
        <v>55</v>
      </c>
      <c r="D1" s="2" t="s">
        <v>24206</v>
      </c>
      <c r="E1" s="2" t="s">
        <v>8</v>
      </c>
      <c r="F1" s="2" t="s">
        <v>10</v>
      </c>
      <c r="G1" s="2" t="s">
        <v>12</v>
      </c>
      <c r="H1" s="2" t="s">
        <v>14</v>
      </c>
      <c r="I1" s="2" t="s">
        <v>56</v>
      </c>
      <c r="J1" s="2" t="s">
        <v>57</v>
      </c>
      <c r="K1" s="2" t="s">
        <v>16</v>
      </c>
      <c r="L1" s="2" t="s">
        <v>18</v>
      </c>
      <c r="M1" s="2" t="s">
        <v>25939</v>
      </c>
      <c r="N1" s="2" t="s">
        <v>20</v>
      </c>
    </row>
    <row r="2" spans="1:14">
      <c r="A2" t="s">
        <v>58</v>
      </c>
      <c r="B2" t="s">
        <v>59</v>
      </c>
      <c r="C2" t="s">
        <v>60</v>
      </c>
      <c r="D2" t="s">
        <v>24207</v>
      </c>
      <c r="E2" t="s">
        <v>61</v>
      </c>
      <c r="F2">
        <v>0</v>
      </c>
      <c r="G2">
        <v>1000</v>
      </c>
      <c r="H2">
        <v>0</v>
      </c>
      <c r="I2" t="s">
        <v>62</v>
      </c>
      <c r="J2" t="s">
        <v>63</v>
      </c>
      <c r="K2" t="s">
        <v>64</v>
      </c>
      <c r="L2"/>
      <c r="M2" t="s">
        <v>26067</v>
      </c>
      <c r="N2"/>
    </row>
    <row r="3" spans="1:14">
      <c r="A3" t="s">
        <v>65</v>
      </c>
      <c r="B3" t="s">
        <v>66</v>
      </c>
      <c r="C3" t="s">
        <v>67</v>
      </c>
      <c r="D3" t="s">
        <v>24208</v>
      </c>
      <c r="E3"/>
      <c r="F3">
        <v>-1000</v>
      </c>
      <c r="G3">
        <v>1000</v>
      </c>
      <c r="H3">
        <v>0</v>
      </c>
      <c r="I3"/>
      <c r="J3"/>
      <c r="K3" t="s">
        <v>68</v>
      </c>
      <c r="L3"/>
      <c r="M3" t="s">
        <v>26068</v>
      </c>
      <c r="N3"/>
    </row>
    <row r="4" spans="1:14">
      <c r="A4" t="s">
        <v>69</v>
      </c>
      <c r="B4" t="s">
        <v>70</v>
      </c>
      <c r="C4" t="s">
        <v>71</v>
      </c>
      <c r="D4" t="s">
        <v>24209</v>
      </c>
      <c r="E4" t="s">
        <v>72</v>
      </c>
      <c r="F4">
        <v>0</v>
      </c>
      <c r="G4">
        <v>1000</v>
      </c>
      <c r="H4">
        <v>0</v>
      </c>
      <c r="I4" t="s">
        <v>73</v>
      </c>
      <c r="J4" t="s">
        <v>74</v>
      </c>
      <c r="K4" t="s">
        <v>75</v>
      </c>
      <c r="L4"/>
      <c r="M4" t="s">
        <v>26067</v>
      </c>
      <c r="N4"/>
    </row>
    <row r="5" spans="1:14">
      <c r="A5" t="s">
        <v>76</v>
      </c>
      <c r="B5" t="s">
        <v>77</v>
      </c>
      <c r="C5" t="s">
        <v>78</v>
      </c>
      <c r="D5" t="s">
        <v>24209</v>
      </c>
      <c r="E5" t="s">
        <v>79</v>
      </c>
      <c r="F5">
        <v>0</v>
      </c>
      <c r="G5">
        <v>1000</v>
      </c>
      <c r="H5">
        <v>0</v>
      </c>
      <c r="I5" t="s">
        <v>80</v>
      </c>
      <c r="J5" t="s">
        <v>81</v>
      </c>
      <c r="K5" t="s">
        <v>82</v>
      </c>
      <c r="L5"/>
      <c r="M5" t="s">
        <v>26067</v>
      </c>
      <c r="N5"/>
    </row>
    <row r="6" spans="1:14">
      <c r="A6" t="s">
        <v>83</v>
      </c>
      <c r="B6" t="s">
        <v>84</v>
      </c>
      <c r="C6" t="s">
        <v>85</v>
      </c>
      <c r="D6" t="s">
        <v>24207</v>
      </c>
      <c r="E6" t="s">
        <v>86</v>
      </c>
      <c r="F6">
        <v>0</v>
      </c>
      <c r="G6">
        <v>1000</v>
      </c>
      <c r="H6">
        <v>0</v>
      </c>
      <c r="I6" t="s">
        <v>87</v>
      </c>
      <c r="J6" t="s">
        <v>88</v>
      </c>
      <c r="K6" t="s">
        <v>89</v>
      </c>
      <c r="L6"/>
      <c r="M6" t="s">
        <v>26067</v>
      </c>
      <c r="N6"/>
    </row>
    <row r="7" spans="1:14">
      <c r="A7" t="s">
        <v>90</v>
      </c>
      <c r="B7" t="s">
        <v>91</v>
      </c>
      <c r="C7" t="s">
        <v>92</v>
      </c>
      <c r="D7" t="s">
        <v>24208</v>
      </c>
      <c r="E7"/>
      <c r="F7">
        <v>-1000</v>
      </c>
      <c r="G7">
        <v>1000</v>
      </c>
      <c r="H7">
        <v>0</v>
      </c>
      <c r="I7"/>
      <c r="J7"/>
      <c r="K7" t="s">
        <v>93</v>
      </c>
      <c r="L7"/>
      <c r="M7" t="s">
        <v>26068</v>
      </c>
      <c r="N7"/>
    </row>
    <row r="8" spans="1:14">
      <c r="A8" t="s">
        <v>94</v>
      </c>
      <c r="B8" t="s">
        <v>95</v>
      </c>
      <c r="C8" t="s">
        <v>96</v>
      </c>
      <c r="D8" t="s">
        <v>24210</v>
      </c>
      <c r="E8" t="s">
        <v>97</v>
      </c>
      <c r="F8">
        <v>0</v>
      </c>
      <c r="G8">
        <v>1000</v>
      </c>
      <c r="H8">
        <v>0</v>
      </c>
      <c r="I8" t="s">
        <v>98</v>
      </c>
      <c r="J8"/>
      <c r="K8" t="s">
        <v>99</v>
      </c>
      <c r="L8"/>
      <c r="M8" t="s">
        <v>26067</v>
      </c>
      <c r="N8"/>
    </row>
    <row r="9" spans="1:14">
      <c r="A9" t="s">
        <v>100</v>
      </c>
      <c r="B9" t="s">
        <v>101</v>
      </c>
      <c r="C9" t="s">
        <v>102</v>
      </c>
      <c r="D9" t="s">
        <v>24208</v>
      </c>
      <c r="E9"/>
      <c r="F9">
        <v>-1000</v>
      </c>
      <c r="G9">
        <v>1000</v>
      </c>
      <c r="H9">
        <v>0</v>
      </c>
      <c r="I9"/>
      <c r="J9"/>
      <c r="K9"/>
      <c r="L9"/>
      <c r="M9" t="s">
        <v>26068</v>
      </c>
      <c r="N9"/>
    </row>
    <row r="10" spans="1:14">
      <c r="A10" t="s">
        <v>103</v>
      </c>
      <c r="B10" t="s">
        <v>104</v>
      </c>
      <c r="C10" t="s">
        <v>105</v>
      </c>
      <c r="D10" t="s">
        <v>24208</v>
      </c>
      <c r="E10"/>
      <c r="F10">
        <v>-1000</v>
      </c>
      <c r="G10">
        <v>1000</v>
      </c>
      <c r="H10">
        <v>0</v>
      </c>
      <c r="I10"/>
      <c r="J10"/>
      <c r="K10"/>
      <c r="L10"/>
      <c r="M10" t="s">
        <v>26068</v>
      </c>
      <c r="N10"/>
    </row>
    <row r="11" spans="1:14">
      <c r="A11" t="s">
        <v>106</v>
      </c>
      <c r="B11" t="s">
        <v>107</v>
      </c>
      <c r="C11" t="s">
        <v>108</v>
      </c>
      <c r="D11" t="s">
        <v>24211</v>
      </c>
      <c r="E11" t="s">
        <v>109</v>
      </c>
      <c r="F11">
        <v>-1000</v>
      </c>
      <c r="G11">
        <v>1000</v>
      </c>
      <c r="H11">
        <v>0</v>
      </c>
      <c r="I11" t="s">
        <v>110</v>
      </c>
      <c r="J11" t="s">
        <v>111</v>
      </c>
      <c r="K11"/>
      <c r="L11"/>
      <c r="M11" t="s">
        <v>26067</v>
      </c>
      <c r="N11" t="s">
        <v>26069</v>
      </c>
    </row>
    <row r="12" spans="1:14">
      <c r="A12" t="s">
        <v>112</v>
      </c>
      <c r="B12" t="s">
        <v>113</v>
      </c>
      <c r="C12" t="s">
        <v>114</v>
      </c>
      <c r="D12" t="s">
        <v>24208</v>
      </c>
      <c r="E12"/>
      <c r="F12">
        <v>-1000</v>
      </c>
      <c r="G12">
        <v>1000</v>
      </c>
      <c r="H12">
        <v>0</v>
      </c>
      <c r="I12"/>
      <c r="J12"/>
      <c r="K12" t="s">
        <v>115</v>
      </c>
      <c r="L12"/>
      <c r="M12" t="s">
        <v>26068</v>
      </c>
      <c r="N12"/>
    </row>
    <row r="13" spans="1:14">
      <c r="A13" t="s">
        <v>116</v>
      </c>
      <c r="B13" t="s">
        <v>117</v>
      </c>
      <c r="C13" t="s">
        <v>118</v>
      </c>
      <c r="D13" t="s">
        <v>24208</v>
      </c>
      <c r="E13"/>
      <c r="F13">
        <v>-1000</v>
      </c>
      <c r="G13">
        <v>1000</v>
      </c>
      <c r="H13">
        <v>0</v>
      </c>
      <c r="I13"/>
      <c r="J13"/>
      <c r="K13" t="s">
        <v>119</v>
      </c>
      <c r="L13"/>
      <c r="M13" t="s">
        <v>26068</v>
      </c>
      <c r="N13"/>
    </row>
    <row r="14" spans="1:14">
      <c r="A14" t="s">
        <v>120</v>
      </c>
      <c r="B14" t="s">
        <v>121</v>
      </c>
      <c r="C14" t="s">
        <v>122</v>
      </c>
      <c r="D14" t="s">
        <v>24212</v>
      </c>
      <c r="E14" t="s">
        <v>123</v>
      </c>
      <c r="F14">
        <v>0</v>
      </c>
      <c r="G14">
        <v>1000</v>
      </c>
      <c r="H14">
        <v>0</v>
      </c>
      <c r="I14" t="s">
        <v>124</v>
      </c>
      <c r="J14" t="s">
        <v>125</v>
      </c>
      <c r="K14"/>
      <c r="L14"/>
      <c r="M14" t="s">
        <v>26067</v>
      </c>
      <c r="N14" t="s">
        <v>26069</v>
      </c>
    </row>
    <row r="15" spans="1:14">
      <c r="A15" t="s">
        <v>126</v>
      </c>
      <c r="B15" t="s">
        <v>127</v>
      </c>
      <c r="C15" t="s">
        <v>128</v>
      </c>
      <c r="D15" t="s">
        <v>24208</v>
      </c>
      <c r="E15"/>
      <c r="F15">
        <v>0</v>
      </c>
      <c r="G15">
        <v>1000</v>
      </c>
      <c r="H15">
        <v>0</v>
      </c>
      <c r="I15"/>
      <c r="J15"/>
      <c r="K15" t="s">
        <v>129</v>
      </c>
      <c r="L15"/>
      <c r="M15" t="s">
        <v>26068</v>
      </c>
      <c r="N15"/>
    </row>
    <row r="16" spans="1:14">
      <c r="A16" t="s">
        <v>130</v>
      </c>
      <c r="B16" t="s">
        <v>131</v>
      </c>
      <c r="C16" t="s">
        <v>132</v>
      </c>
      <c r="D16" t="s">
        <v>24208</v>
      </c>
      <c r="E16"/>
      <c r="F16">
        <v>-1000</v>
      </c>
      <c r="G16">
        <v>1000</v>
      </c>
      <c r="H16">
        <v>0</v>
      </c>
      <c r="I16"/>
      <c r="J16"/>
      <c r="K16" t="s">
        <v>133</v>
      </c>
      <c r="L16"/>
      <c r="M16" t="s">
        <v>26068</v>
      </c>
      <c r="N16"/>
    </row>
    <row r="17" spans="1:14">
      <c r="A17" t="s">
        <v>134</v>
      </c>
      <c r="B17" t="s">
        <v>131</v>
      </c>
      <c r="C17" t="s">
        <v>135</v>
      </c>
      <c r="D17" t="s">
        <v>24208</v>
      </c>
      <c r="E17"/>
      <c r="F17">
        <v>-1000</v>
      </c>
      <c r="G17">
        <v>1000</v>
      </c>
      <c r="H17">
        <v>0</v>
      </c>
      <c r="I17"/>
      <c r="J17"/>
      <c r="K17" t="s">
        <v>136</v>
      </c>
      <c r="L17"/>
      <c r="M17" t="s">
        <v>26068</v>
      </c>
      <c r="N17"/>
    </row>
    <row r="18" spans="1:14">
      <c r="A18" t="s">
        <v>137</v>
      </c>
      <c r="B18" t="s">
        <v>138</v>
      </c>
      <c r="C18" t="s">
        <v>139</v>
      </c>
      <c r="D18" t="s">
        <v>24208</v>
      </c>
      <c r="E18"/>
      <c r="F18">
        <v>-1000</v>
      </c>
      <c r="G18">
        <v>1000</v>
      </c>
      <c r="H18">
        <v>0</v>
      </c>
      <c r="I18"/>
      <c r="J18"/>
      <c r="K18" t="s">
        <v>140</v>
      </c>
      <c r="L18"/>
      <c r="M18" t="s">
        <v>26068</v>
      </c>
      <c r="N18"/>
    </row>
    <row r="19" spans="1:14">
      <c r="A19" t="s">
        <v>141</v>
      </c>
      <c r="B19" t="s">
        <v>138</v>
      </c>
      <c r="C19" t="s">
        <v>142</v>
      </c>
      <c r="D19" t="s">
        <v>24208</v>
      </c>
      <c r="E19"/>
      <c r="F19">
        <v>-1000</v>
      </c>
      <c r="G19">
        <v>1000</v>
      </c>
      <c r="H19">
        <v>0</v>
      </c>
      <c r="I19"/>
      <c r="J19"/>
      <c r="K19" t="s">
        <v>143</v>
      </c>
      <c r="L19"/>
      <c r="M19" t="s">
        <v>26068</v>
      </c>
      <c r="N19"/>
    </row>
    <row r="20" spans="1:14">
      <c r="A20" t="s">
        <v>144</v>
      </c>
      <c r="B20" t="s">
        <v>145</v>
      </c>
      <c r="C20" t="s">
        <v>146</v>
      </c>
      <c r="D20" t="s">
        <v>24208</v>
      </c>
      <c r="E20"/>
      <c r="F20">
        <v>-1000</v>
      </c>
      <c r="G20">
        <v>1000</v>
      </c>
      <c r="H20">
        <v>0</v>
      </c>
      <c r="I20"/>
      <c r="J20"/>
      <c r="K20" t="s">
        <v>147</v>
      </c>
      <c r="L20"/>
      <c r="M20" t="s">
        <v>26068</v>
      </c>
      <c r="N20"/>
    </row>
    <row r="21" spans="1:14">
      <c r="A21" t="s">
        <v>148</v>
      </c>
      <c r="B21" t="s">
        <v>149</v>
      </c>
      <c r="C21" t="s">
        <v>150</v>
      </c>
      <c r="D21" t="s">
        <v>24213</v>
      </c>
      <c r="E21" t="s">
        <v>151</v>
      </c>
      <c r="F21">
        <v>0</v>
      </c>
      <c r="G21">
        <v>1000</v>
      </c>
      <c r="H21">
        <v>0</v>
      </c>
      <c r="I21" t="s">
        <v>152</v>
      </c>
      <c r="J21" t="s">
        <v>153</v>
      </c>
      <c r="K21"/>
      <c r="L21"/>
      <c r="M21" t="s">
        <v>26067</v>
      </c>
      <c r="N21" t="s">
        <v>26069</v>
      </c>
    </row>
    <row r="22" spans="1:14">
      <c r="A22" t="s">
        <v>154</v>
      </c>
      <c r="B22" t="s">
        <v>155</v>
      </c>
      <c r="C22" t="s">
        <v>156</v>
      </c>
      <c r="D22" t="s">
        <v>24213</v>
      </c>
      <c r="E22" t="s">
        <v>151</v>
      </c>
      <c r="F22">
        <v>0</v>
      </c>
      <c r="G22">
        <v>1000</v>
      </c>
      <c r="H22">
        <v>0</v>
      </c>
      <c r="I22" t="s">
        <v>152</v>
      </c>
      <c r="J22" t="s">
        <v>157</v>
      </c>
      <c r="K22"/>
      <c r="L22"/>
      <c r="M22" t="s">
        <v>26067</v>
      </c>
      <c r="N22" t="s">
        <v>26069</v>
      </c>
    </row>
    <row r="23" spans="1:14">
      <c r="A23" t="s">
        <v>158</v>
      </c>
      <c r="B23" t="s">
        <v>159</v>
      </c>
      <c r="C23" t="s">
        <v>160</v>
      </c>
      <c r="D23" t="s">
        <v>24208</v>
      </c>
      <c r="E23" t="s">
        <v>161</v>
      </c>
      <c r="F23">
        <v>-1000</v>
      </c>
      <c r="G23">
        <v>1000</v>
      </c>
      <c r="H23">
        <v>0</v>
      </c>
      <c r="I23"/>
      <c r="J23"/>
      <c r="K23" t="s">
        <v>162</v>
      </c>
      <c r="L23"/>
      <c r="M23" t="s">
        <v>26068</v>
      </c>
      <c r="N23"/>
    </row>
    <row r="24" spans="1:14">
      <c r="A24" t="s">
        <v>163</v>
      </c>
      <c r="B24" t="s">
        <v>164</v>
      </c>
      <c r="C24" t="s">
        <v>165</v>
      </c>
      <c r="D24" t="s">
        <v>24208</v>
      </c>
      <c r="E24"/>
      <c r="F24">
        <v>-1000</v>
      </c>
      <c r="G24">
        <v>1000</v>
      </c>
      <c r="H24">
        <v>0</v>
      </c>
      <c r="I24"/>
      <c r="J24"/>
      <c r="K24" t="s">
        <v>166</v>
      </c>
      <c r="L24"/>
      <c r="M24" t="s">
        <v>26068</v>
      </c>
      <c r="N24"/>
    </row>
    <row r="25" spans="1:14">
      <c r="A25" t="s">
        <v>167</v>
      </c>
      <c r="B25" t="s">
        <v>164</v>
      </c>
      <c r="C25" t="s">
        <v>168</v>
      </c>
      <c r="D25" t="s">
        <v>24208</v>
      </c>
      <c r="E25"/>
      <c r="F25">
        <v>-1000</v>
      </c>
      <c r="G25">
        <v>1000</v>
      </c>
      <c r="H25">
        <v>0</v>
      </c>
      <c r="I25"/>
      <c r="J25"/>
      <c r="K25" t="s">
        <v>169</v>
      </c>
      <c r="L25"/>
      <c r="M25" t="s">
        <v>26068</v>
      </c>
      <c r="N25"/>
    </row>
    <row r="26" spans="1:14">
      <c r="A26" t="s">
        <v>170</v>
      </c>
      <c r="B26" t="s">
        <v>171</v>
      </c>
      <c r="C26" t="s">
        <v>172</v>
      </c>
      <c r="D26" t="s">
        <v>24208</v>
      </c>
      <c r="E26"/>
      <c r="F26">
        <v>-1000</v>
      </c>
      <c r="G26">
        <v>1000</v>
      </c>
      <c r="H26">
        <v>0</v>
      </c>
      <c r="I26"/>
      <c r="J26"/>
      <c r="K26" t="s">
        <v>173</v>
      </c>
      <c r="L26"/>
      <c r="M26" t="s">
        <v>26068</v>
      </c>
      <c r="N26"/>
    </row>
    <row r="27" spans="1:14">
      <c r="A27" t="s">
        <v>174</v>
      </c>
      <c r="B27" t="s">
        <v>171</v>
      </c>
      <c r="C27" t="s">
        <v>175</v>
      </c>
      <c r="D27" t="s">
        <v>24208</v>
      </c>
      <c r="E27"/>
      <c r="F27">
        <v>-1000</v>
      </c>
      <c r="G27">
        <v>1000</v>
      </c>
      <c r="H27">
        <v>0</v>
      </c>
      <c r="I27"/>
      <c r="J27"/>
      <c r="K27" t="s">
        <v>176</v>
      </c>
      <c r="L27"/>
      <c r="M27" t="s">
        <v>26068</v>
      </c>
      <c r="N27"/>
    </row>
    <row r="28" spans="1:14">
      <c r="A28" t="s">
        <v>177</v>
      </c>
      <c r="B28" t="s">
        <v>178</v>
      </c>
      <c r="C28" t="s">
        <v>179</v>
      </c>
      <c r="D28" t="s">
        <v>24208</v>
      </c>
      <c r="E28"/>
      <c r="F28">
        <v>-1000</v>
      </c>
      <c r="G28">
        <v>1000</v>
      </c>
      <c r="H28">
        <v>0</v>
      </c>
      <c r="I28"/>
      <c r="J28"/>
      <c r="K28" t="s">
        <v>180</v>
      </c>
      <c r="L28"/>
      <c r="M28" t="s">
        <v>26068</v>
      </c>
      <c r="N28"/>
    </row>
    <row r="29" spans="1:14">
      <c r="A29" t="s">
        <v>181</v>
      </c>
      <c r="B29" t="s">
        <v>182</v>
      </c>
      <c r="C29" t="s">
        <v>183</v>
      </c>
      <c r="D29" t="s">
        <v>24214</v>
      </c>
      <c r="E29" t="s">
        <v>184</v>
      </c>
      <c r="F29">
        <v>-1000</v>
      </c>
      <c r="G29">
        <v>1000</v>
      </c>
      <c r="H29">
        <v>0</v>
      </c>
      <c r="I29" t="s">
        <v>185</v>
      </c>
      <c r="J29" t="s">
        <v>186</v>
      </c>
      <c r="K29"/>
      <c r="L29"/>
      <c r="M29" t="s">
        <v>26067</v>
      </c>
      <c r="N29" t="s">
        <v>26069</v>
      </c>
    </row>
    <row r="30" spans="1:14">
      <c r="A30" t="s">
        <v>187</v>
      </c>
      <c r="B30" t="s">
        <v>188</v>
      </c>
      <c r="C30" t="s">
        <v>189</v>
      </c>
      <c r="D30" t="s">
        <v>24215</v>
      </c>
      <c r="E30" t="s">
        <v>190</v>
      </c>
      <c r="F30">
        <v>0</v>
      </c>
      <c r="G30">
        <v>1000</v>
      </c>
      <c r="H30">
        <v>0</v>
      </c>
      <c r="I30" t="s">
        <v>191</v>
      </c>
      <c r="J30" t="s">
        <v>192</v>
      </c>
      <c r="K30" t="s">
        <v>193</v>
      </c>
      <c r="L30"/>
      <c r="M30" t="s">
        <v>26067</v>
      </c>
      <c r="N30"/>
    </row>
    <row r="31" spans="1:14">
      <c r="A31" t="s">
        <v>194</v>
      </c>
      <c r="B31" t="s">
        <v>195</v>
      </c>
      <c r="C31" t="s">
        <v>196</v>
      </c>
      <c r="D31" t="s">
        <v>24216</v>
      </c>
      <c r="E31" t="s">
        <v>197</v>
      </c>
      <c r="F31">
        <v>-1000</v>
      </c>
      <c r="G31">
        <v>1000</v>
      </c>
      <c r="H31">
        <v>0</v>
      </c>
      <c r="I31" t="s">
        <v>198</v>
      </c>
      <c r="J31"/>
      <c r="K31" t="s">
        <v>199</v>
      </c>
      <c r="L31"/>
      <c r="M31" t="s">
        <v>26067</v>
      </c>
      <c r="N31" t="s">
        <v>26069</v>
      </c>
    </row>
    <row r="32" spans="1:14">
      <c r="A32" t="s">
        <v>200</v>
      </c>
      <c r="B32" t="s">
        <v>201</v>
      </c>
      <c r="C32" t="s">
        <v>202</v>
      </c>
      <c r="D32" t="s">
        <v>24216</v>
      </c>
      <c r="E32" t="s">
        <v>197</v>
      </c>
      <c r="F32">
        <v>-1000</v>
      </c>
      <c r="G32">
        <v>1000</v>
      </c>
      <c r="H32">
        <v>0</v>
      </c>
      <c r="I32" t="s">
        <v>198</v>
      </c>
      <c r="J32"/>
      <c r="K32" t="s">
        <v>203</v>
      </c>
      <c r="L32"/>
      <c r="M32" t="s">
        <v>26067</v>
      </c>
      <c r="N32" t="s">
        <v>26069</v>
      </c>
    </row>
    <row r="33" spans="1:14">
      <c r="A33" t="s">
        <v>204</v>
      </c>
      <c r="B33" t="s">
        <v>205</v>
      </c>
      <c r="C33" t="s">
        <v>206</v>
      </c>
      <c r="D33" t="s">
        <v>24216</v>
      </c>
      <c r="E33" t="s">
        <v>197</v>
      </c>
      <c r="F33">
        <v>-1000</v>
      </c>
      <c r="G33">
        <v>1000</v>
      </c>
      <c r="H33">
        <v>0</v>
      </c>
      <c r="I33" t="s">
        <v>198</v>
      </c>
      <c r="J33"/>
      <c r="K33" t="s">
        <v>207</v>
      </c>
      <c r="L33"/>
      <c r="M33" t="s">
        <v>26067</v>
      </c>
      <c r="N33" t="s">
        <v>26069</v>
      </c>
    </row>
    <row r="34" spans="1:14">
      <c r="A34" t="s">
        <v>208</v>
      </c>
      <c r="B34" t="s">
        <v>209</v>
      </c>
      <c r="C34" t="s">
        <v>210</v>
      </c>
      <c r="D34" t="s">
        <v>24216</v>
      </c>
      <c r="E34" t="s">
        <v>197</v>
      </c>
      <c r="F34">
        <v>-1000</v>
      </c>
      <c r="G34">
        <v>1000</v>
      </c>
      <c r="H34">
        <v>0</v>
      </c>
      <c r="I34" t="s">
        <v>198</v>
      </c>
      <c r="J34"/>
      <c r="K34" t="s">
        <v>211</v>
      </c>
      <c r="L34"/>
      <c r="M34" t="s">
        <v>26067</v>
      </c>
      <c r="N34" t="s">
        <v>26069</v>
      </c>
    </row>
    <row r="35" spans="1:14">
      <c r="A35" t="s">
        <v>212</v>
      </c>
      <c r="B35" t="s">
        <v>213</v>
      </c>
      <c r="C35" t="s">
        <v>214</v>
      </c>
      <c r="D35" t="s">
        <v>24217</v>
      </c>
      <c r="E35" t="s">
        <v>215</v>
      </c>
      <c r="F35">
        <v>0</v>
      </c>
      <c r="G35">
        <v>1000</v>
      </c>
      <c r="H35">
        <v>0</v>
      </c>
      <c r="I35"/>
      <c r="J35" t="s">
        <v>216</v>
      </c>
      <c r="K35"/>
      <c r="L35" t="s">
        <v>217</v>
      </c>
      <c r="M35" t="s">
        <v>26067</v>
      </c>
      <c r="N35" t="s">
        <v>26069</v>
      </c>
    </row>
    <row r="36" spans="1:14">
      <c r="A36" t="s">
        <v>218</v>
      </c>
      <c r="B36" t="s">
        <v>219</v>
      </c>
      <c r="C36" t="s">
        <v>220</v>
      </c>
      <c r="D36" t="s">
        <v>24217</v>
      </c>
      <c r="E36" t="s">
        <v>215</v>
      </c>
      <c r="F36">
        <v>0</v>
      </c>
      <c r="G36">
        <v>1000</v>
      </c>
      <c r="H36">
        <v>0</v>
      </c>
      <c r="I36"/>
      <c r="J36" t="s">
        <v>221</v>
      </c>
      <c r="K36"/>
      <c r="L36" t="s">
        <v>222</v>
      </c>
      <c r="M36" t="s">
        <v>26067</v>
      </c>
      <c r="N36" t="s">
        <v>26069</v>
      </c>
    </row>
    <row r="37" spans="1:14">
      <c r="A37" t="s">
        <v>223</v>
      </c>
      <c r="B37" t="s">
        <v>224</v>
      </c>
      <c r="C37" t="s">
        <v>225</v>
      </c>
      <c r="D37" t="s">
        <v>24217</v>
      </c>
      <c r="E37" t="s">
        <v>215</v>
      </c>
      <c r="F37">
        <v>0</v>
      </c>
      <c r="G37">
        <v>1000</v>
      </c>
      <c r="H37">
        <v>0</v>
      </c>
      <c r="I37"/>
      <c r="J37" t="s">
        <v>226</v>
      </c>
      <c r="K37"/>
      <c r="L37" t="s">
        <v>227</v>
      </c>
      <c r="M37" t="s">
        <v>26067</v>
      </c>
      <c r="N37" t="s">
        <v>26069</v>
      </c>
    </row>
    <row r="38" spans="1:14">
      <c r="A38" t="s">
        <v>228</v>
      </c>
      <c r="B38" t="s">
        <v>229</v>
      </c>
      <c r="C38" t="s">
        <v>230</v>
      </c>
      <c r="D38" t="s">
        <v>24217</v>
      </c>
      <c r="E38" t="s">
        <v>215</v>
      </c>
      <c r="F38">
        <v>0</v>
      </c>
      <c r="G38">
        <v>1000</v>
      </c>
      <c r="H38">
        <v>0</v>
      </c>
      <c r="I38"/>
      <c r="J38" t="s">
        <v>231</v>
      </c>
      <c r="K38"/>
      <c r="L38" t="s">
        <v>232</v>
      </c>
      <c r="M38" t="s">
        <v>26067</v>
      </c>
      <c r="N38" t="s">
        <v>26069</v>
      </c>
    </row>
    <row r="39" spans="1:14">
      <c r="A39" t="s">
        <v>233</v>
      </c>
      <c r="B39" t="s">
        <v>234</v>
      </c>
      <c r="C39" t="s">
        <v>235</v>
      </c>
      <c r="D39" t="s">
        <v>24217</v>
      </c>
      <c r="E39" t="s">
        <v>215</v>
      </c>
      <c r="F39">
        <v>0</v>
      </c>
      <c r="G39">
        <v>1000</v>
      </c>
      <c r="H39">
        <v>0</v>
      </c>
      <c r="I39"/>
      <c r="J39" t="s">
        <v>236</v>
      </c>
      <c r="K39"/>
      <c r="L39" t="s">
        <v>237</v>
      </c>
      <c r="M39" t="s">
        <v>26067</v>
      </c>
      <c r="N39" t="s">
        <v>26069</v>
      </c>
    </row>
    <row r="40" spans="1:14">
      <c r="A40" t="s">
        <v>238</v>
      </c>
      <c r="B40" t="s">
        <v>239</v>
      </c>
      <c r="C40" t="s">
        <v>240</v>
      </c>
      <c r="D40" t="s">
        <v>24217</v>
      </c>
      <c r="E40" t="s">
        <v>215</v>
      </c>
      <c r="F40">
        <v>-1000</v>
      </c>
      <c r="G40">
        <v>1000</v>
      </c>
      <c r="H40">
        <v>0</v>
      </c>
      <c r="I40"/>
      <c r="J40"/>
      <c r="K40"/>
      <c r="L40" t="s">
        <v>241</v>
      </c>
      <c r="M40" t="s">
        <v>26067</v>
      </c>
      <c r="N40" t="s">
        <v>26069</v>
      </c>
    </row>
    <row r="41" spans="1:14">
      <c r="A41" t="s">
        <v>242</v>
      </c>
      <c r="B41" t="s">
        <v>239</v>
      </c>
      <c r="C41" t="s">
        <v>243</v>
      </c>
      <c r="D41" t="s">
        <v>24217</v>
      </c>
      <c r="E41" t="s">
        <v>244</v>
      </c>
      <c r="F41">
        <v>-1000</v>
      </c>
      <c r="G41">
        <v>1000</v>
      </c>
      <c r="H41">
        <v>0</v>
      </c>
      <c r="I41" t="s">
        <v>245</v>
      </c>
      <c r="J41"/>
      <c r="K41" t="s">
        <v>246</v>
      </c>
      <c r="L41"/>
      <c r="M41" t="s">
        <v>26067</v>
      </c>
      <c r="N41" t="s">
        <v>26069</v>
      </c>
    </row>
    <row r="42" spans="1:14">
      <c r="A42" t="s">
        <v>247</v>
      </c>
      <c r="B42" t="s">
        <v>248</v>
      </c>
      <c r="C42" t="s">
        <v>249</v>
      </c>
      <c r="D42" t="s">
        <v>24217</v>
      </c>
      <c r="E42" t="s">
        <v>215</v>
      </c>
      <c r="F42">
        <v>0</v>
      </c>
      <c r="G42">
        <v>1000</v>
      </c>
      <c r="H42">
        <v>0</v>
      </c>
      <c r="I42"/>
      <c r="J42"/>
      <c r="K42"/>
      <c r="L42" t="s">
        <v>250</v>
      </c>
      <c r="M42" t="s">
        <v>26067</v>
      </c>
      <c r="N42" t="s">
        <v>26069</v>
      </c>
    </row>
    <row r="43" spans="1:14">
      <c r="A43" t="s">
        <v>251</v>
      </c>
      <c r="B43" t="s">
        <v>248</v>
      </c>
      <c r="C43" t="s">
        <v>252</v>
      </c>
      <c r="D43" t="s">
        <v>24217</v>
      </c>
      <c r="E43" t="s">
        <v>244</v>
      </c>
      <c r="F43">
        <v>-1000</v>
      </c>
      <c r="G43">
        <v>1000</v>
      </c>
      <c r="H43">
        <v>0</v>
      </c>
      <c r="I43" t="s">
        <v>245</v>
      </c>
      <c r="J43"/>
      <c r="K43" t="s">
        <v>253</v>
      </c>
      <c r="L43"/>
      <c r="M43" t="s">
        <v>26067</v>
      </c>
      <c r="N43" t="s">
        <v>26069</v>
      </c>
    </row>
    <row r="44" spans="1:14">
      <c r="A44" t="s">
        <v>254</v>
      </c>
      <c r="B44" t="s">
        <v>255</v>
      </c>
      <c r="C44" t="s">
        <v>256</v>
      </c>
      <c r="D44" t="s">
        <v>24217</v>
      </c>
      <c r="E44" t="s">
        <v>215</v>
      </c>
      <c r="F44">
        <v>0</v>
      </c>
      <c r="G44">
        <v>1000</v>
      </c>
      <c r="H44">
        <v>0</v>
      </c>
      <c r="I44"/>
      <c r="J44" t="s">
        <v>257</v>
      </c>
      <c r="K44"/>
      <c r="L44" t="s">
        <v>258</v>
      </c>
      <c r="M44" t="s">
        <v>26067</v>
      </c>
      <c r="N44" t="s">
        <v>26069</v>
      </c>
    </row>
    <row r="45" spans="1:14">
      <c r="A45" t="s">
        <v>259</v>
      </c>
      <c r="B45" t="s">
        <v>255</v>
      </c>
      <c r="C45" t="s">
        <v>260</v>
      </c>
      <c r="D45" t="s">
        <v>24217</v>
      </c>
      <c r="E45" t="s">
        <v>244</v>
      </c>
      <c r="F45">
        <v>-1000</v>
      </c>
      <c r="G45">
        <v>1000</v>
      </c>
      <c r="H45">
        <v>0</v>
      </c>
      <c r="I45" t="s">
        <v>245</v>
      </c>
      <c r="J45"/>
      <c r="K45" t="s">
        <v>261</v>
      </c>
      <c r="L45"/>
      <c r="M45" t="s">
        <v>26067</v>
      </c>
      <c r="N45" t="s">
        <v>26069</v>
      </c>
    </row>
    <row r="46" spans="1:14">
      <c r="A46" t="s">
        <v>262</v>
      </c>
      <c r="B46" t="s">
        <v>263</v>
      </c>
      <c r="C46" t="s">
        <v>264</v>
      </c>
      <c r="D46" t="s">
        <v>24218</v>
      </c>
      <c r="E46" t="s">
        <v>265</v>
      </c>
      <c r="F46">
        <v>0</v>
      </c>
      <c r="G46">
        <v>1000</v>
      </c>
      <c r="H46">
        <v>0</v>
      </c>
      <c r="I46" t="s">
        <v>266</v>
      </c>
      <c r="J46" t="s">
        <v>267</v>
      </c>
      <c r="K46" t="s">
        <v>268</v>
      </c>
      <c r="L46"/>
      <c r="M46" t="s">
        <v>26067</v>
      </c>
      <c r="N46"/>
    </row>
    <row r="47" spans="1:14">
      <c r="A47" t="s">
        <v>269</v>
      </c>
      <c r="B47" t="s">
        <v>270</v>
      </c>
      <c r="C47" t="s">
        <v>24314</v>
      </c>
      <c r="D47" t="s">
        <v>24219</v>
      </c>
      <c r="E47" t="s">
        <v>271</v>
      </c>
      <c r="F47">
        <v>0</v>
      </c>
      <c r="G47">
        <v>1000</v>
      </c>
      <c r="H47">
        <v>0</v>
      </c>
      <c r="I47"/>
      <c r="J47"/>
      <c r="K47"/>
      <c r="L47" t="s">
        <v>272</v>
      </c>
      <c r="M47" t="s">
        <v>26067</v>
      </c>
      <c r="N47"/>
    </row>
    <row r="48" spans="1:14">
      <c r="A48" t="s">
        <v>273</v>
      </c>
      <c r="B48" t="s">
        <v>274</v>
      </c>
      <c r="C48" t="s">
        <v>275</v>
      </c>
      <c r="D48" t="s">
        <v>24220</v>
      </c>
      <c r="E48" t="s">
        <v>276</v>
      </c>
      <c r="F48">
        <v>-1000</v>
      </c>
      <c r="G48">
        <v>1000</v>
      </c>
      <c r="H48">
        <v>0</v>
      </c>
      <c r="I48" t="s">
        <v>277</v>
      </c>
      <c r="J48" t="s">
        <v>278</v>
      </c>
      <c r="K48"/>
      <c r="L48"/>
      <c r="M48" t="s">
        <v>26067</v>
      </c>
      <c r="N48" t="s">
        <v>26069</v>
      </c>
    </row>
    <row r="49" spans="1:14">
      <c r="A49" t="s">
        <v>279</v>
      </c>
      <c r="B49" t="s">
        <v>280</v>
      </c>
      <c r="C49" t="s">
        <v>281</v>
      </c>
      <c r="D49" t="s">
        <v>24214</v>
      </c>
      <c r="E49" t="s">
        <v>282</v>
      </c>
      <c r="F49">
        <v>0</v>
      </c>
      <c r="G49">
        <v>1000</v>
      </c>
      <c r="H49">
        <v>0</v>
      </c>
      <c r="I49" t="s">
        <v>283</v>
      </c>
      <c r="J49" t="s">
        <v>284</v>
      </c>
      <c r="K49"/>
      <c r="L49"/>
      <c r="M49" t="s">
        <v>26067</v>
      </c>
      <c r="N49" t="s">
        <v>26069</v>
      </c>
    </row>
    <row r="50" spans="1:14">
      <c r="A50" t="s">
        <v>285</v>
      </c>
      <c r="B50" t="s">
        <v>286</v>
      </c>
      <c r="C50" t="s">
        <v>287</v>
      </c>
      <c r="D50" t="s">
        <v>24214</v>
      </c>
      <c r="E50" t="s">
        <v>282</v>
      </c>
      <c r="F50">
        <v>0</v>
      </c>
      <c r="G50">
        <v>1000</v>
      </c>
      <c r="H50">
        <v>0</v>
      </c>
      <c r="I50" t="s">
        <v>283</v>
      </c>
      <c r="J50" t="s">
        <v>288</v>
      </c>
      <c r="K50"/>
      <c r="L50"/>
      <c r="M50" t="s">
        <v>26067</v>
      </c>
      <c r="N50" t="s">
        <v>26069</v>
      </c>
    </row>
    <row r="51" spans="1:14">
      <c r="A51" t="s">
        <v>289</v>
      </c>
      <c r="B51" t="s">
        <v>290</v>
      </c>
      <c r="C51" t="s">
        <v>291</v>
      </c>
      <c r="D51" t="s">
        <v>24208</v>
      </c>
      <c r="E51"/>
      <c r="F51">
        <v>-1000</v>
      </c>
      <c r="G51">
        <v>1000</v>
      </c>
      <c r="H51">
        <v>0</v>
      </c>
      <c r="I51"/>
      <c r="J51"/>
      <c r="K51" t="s">
        <v>292</v>
      </c>
      <c r="L51"/>
      <c r="M51" t="s">
        <v>26068</v>
      </c>
      <c r="N51"/>
    </row>
    <row r="52" spans="1:14">
      <c r="A52" t="s">
        <v>293</v>
      </c>
      <c r="B52" t="s">
        <v>294</v>
      </c>
      <c r="C52" t="s">
        <v>295</v>
      </c>
      <c r="D52" t="s">
        <v>24218</v>
      </c>
      <c r="E52" t="s">
        <v>296</v>
      </c>
      <c r="F52">
        <v>-1000</v>
      </c>
      <c r="G52">
        <v>1000</v>
      </c>
      <c r="H52">
        <v>0</v>
      </c>
      <c r="I52"/>
      <c r="J52" t="s">
        <v>297</v>
      </c>
      <c r="K52"/>
      <c r="L52" t="s">
        <v>298</v>
      </c>
      <c r="M52" t="s">
        <v>26067</v>
      </c>
      <c r="N52"/>
    </row>
    <row r="53" spans="1:14">
      <c r="A53" t="s">
        <v>299</v>
      </c>
      <c r="B53" t="s">
        <v>300</v>
      </c>
      <c r="C53" t="s">
        <v>301</v>
      </c>
      <c r="D53" t="s">
        <v>24219</v>
      </c>
      <c r="E53" t="s">
        <v>302</v>
      </c>
      <c r="F53">
        <v>0</v>
      </c>
      <c r="G53">
        <v>1000</v>
      </c>
      <c r="H53">
        <v>0</v>
      </c>
      <c r="I53" t="s">
        <v>303</v>
      </c>
      <c r="J53"/>
      <c r="K53" t="s">
        <v>304</v>
      </c>
      <c r="L53"/>
      <c r="M53" t="s">
        <v>26067</v>
      </c>
      <c r="N53"/>
    </row>
    <row r="54" spans="1:14">
      <c r="A54" t="s">
        <v>305</v>
      </c>
      <c r="B54" t="s">
        <v>306</v>
      </c>
      <c r="C54" t="s">
        <v>307</v>
      </c>
      <c r="D54" t="s">
        <v>24208</v>
      </c>
      <c r="E54"/>
      <c r="F54">
        <v>-1000</v>
      </c>
      <c r="G54">
        <v>1000</v>
      </c>
      <c r="H54">
        <v>0</v>
      </c>
      <c r="I54"/>
      <c r="J54"/>
      <c r="K54" t="s">
        <v>308</v>
      </c>
      <c r="L54"/>
      <c r="M54" t="s">
        <v>26068</v>
      </c>
      <c r="N54"/>
    </row>
    <row r="55" spans="1:14">
      <c r="A55" t="s">
        <v>309</v>
      </c>
      <c r="B55" t="s">
        <v>306</v>
      </c>
      <c r="C55" t="s">
        <v>310</v>
      </c>
      <c r="D55" t="s">
        <v>24208</v>
      </c>
      <c r="E55"/>
      <c r="F55">
        <v>-1000</v>
      </c>
      <c r="G55">
        <v>1000</v>
      </c>
      <c r="H55">
        <v>0</v>
      </c>
      <c r="I55"/>
      <c r="J55"/>
      <c r="K55" t="s">
        <v>311</v>
      </c>
      <c r="L55"/>
      <c r="M55" t="s">
        <v>26068</v>
      </c>
      <c r="N55"/>
    </row>
    <row r="56" spans="1:14">
      <c r="A56" t="s">
        <v>312</v>
      </c>
      <c r="B56" t="s">
        <v>107</v>
      </c>
      <c r="C56" t="s">
        <v>313</v>
      </c>
      <c r="D56" t="s">
        <v>24211</v>
      </c>
      <c r="E56" t="s">
        <v>109</v>
      </c>
      <c r="F56">
        <v>-1000</v>
      </c>
      <c r="G56">
        <v>1000</v>
      </c>
      <c r="H56">
        <v>0</v>
      </c>
      <c r="I56" t="s">
        <v>110</v>
      </c>
      <c r="J56" t="s">
        <v>111</v>
      </c>
      <c r="K56"/>
      <c r="L56"/>
      <c r="M56" t="s">
        <v>26067</v>
      </c>
      <c r="N56" t="s">
        <v>26069</v>
      </c>
    </row>
    <row r="57" spans="1:14">
      <c r="A57" t="s">
        <v>314</v>
      </c>
      <c r="B57" t="s">
        <v>315</v>
      </c>
      <c r="C57" t="s">
        <v>316</v>
      </c>
      <c r="D57" t="s">
        <v>24219</v>
      </c>
      <c r="E57" t="s">
        <v>317</v>
      </c>
      <c r="F57">
        <v>0</v>
      </c>
      <c r="G57">
        <v>1000</v>
      </c>
      <c r="H57">
        <v>0</v>
      </c>
      <c r="I57" t="s">
        <v>318</v>
      </c>
      <c r="J57"/>
      <c r="K57" t="s">
        <v>319</v>
      </c>
      <c r="L57"/>
      <c r="M57" t="s">
        <v>26067</v>
      </c>
      <c r="N57"/>
    </row>
    <row r="58" spans="1:14">
      <c r="A58" t="s">
        <v>320</v>
      </c>
      <c r="B58" t="s">
        <v>321</v>
      </c>
      <c r="C58" t="s">
        <v>322</v>
      </c>
      <c r="D58" t="s">
        <v>24219</v>
      </c>
      <c r="E58" t="s">
        <v>323</v>
      </c>
      <c r="F58">
        <v>-1000</v>
      </c>
      <c r="G58">
        <v>1000</v>
      </c>
      <c r="H58">
        <v>0</v>
      </c>
      <c r="I58"/>
      <c r="J58" t="s">
        <v>324</v>
      </c>
      <c r="K58"/>
      <c r="L58" t="s">
        <v>325</v>
      </c>
      <c r="M58" t="s">
        <v>26067</v>
      </c>
      <c r="N58"/>
    </row>
    <row r="59" spans="1:14">
      <c r="A59" t="s">
        <v>326</v>
      </c>
      <c r="B59" t="s">
        <v>327</v>
      </c>
      <c r="C59" t="s">
        <v>328</v>
      </c>
      <c r="D59" t="s">
        <v>24219</v>
      </c>
      <c r="E59" t="s">
        <v>317</v>
      </c>
      <c r="F59">
        <v>0</v>
      </c>
      <c r="G59">
        <v>1000</v>
      </c>
      <c r="H59">
        <v>0</v>
      </c>
      <c r="I59" t="s">
        <v>318</v>
      </c>
      <c r="J59" t="s">
        <v>329</v>
      </c>
      <c r="K59" t="s">
        <v>330</v>
      </c>
      <c r="L59"/>
      <c r="M59" t="s">
        <v>26067</v>
      </c>
      <c r="N59"/>
    </row>
    <row r="60" spans="1:14">
      <c r="A60" t="s">
        <v>331</v>
      </c>
      <c r="B60" t="s">
        <v>332</v>
      </c>
      <c r="C60" t="s">
        <v>333</v>
      </c>
      <c r="D60" t="s">
        <v>24219</v>
      </c>
      <c r="E60" t="s">
        <v>323</v>
      </c>
      <c r="F60">
        <v>-1000</v>
      </c>
      <c r="G60">
        <v>1000</v>
      </c>
      <c r="H60">
        <v>0</v>
      </c>
      <c r="I60"/>
      <c r="J60" t="s">
        <v>334</v>
      </c>
      <c r="K60"/>
      <c r="L60" t="s">
        <v>335</v>
      </c>
      <c r="M60" t="s">
        <v>26067</v>
      </c>
      <c r="N60"/>
    </row>
    <row r="61" spans="1:14">
      <c r="A61" t="s">
        <v>336</v>
      </c>
      <c r="B61" t="s">
        <v>337</v>
      </c>
      <c r="C61" t="s">
        <v>338</v>
      </c>
      <c r="D61" t="s">
        <v>24208</v>
      </c>
      <c r="E61"/>
      <c r="F61">
        <v>-1000</v>
      </c>
      <c r="G61">
        <v>1000</v>
      </c>
      <c r="H61">
        <v>0</v>
      </c>
      <c r="I61"/>
      <c r="J61"/>
      <c r="K61" t="s">
        <v>339</v>
      </c>
      <c r="L61"/>
      <c r="M61" t="s">
        <v>26068</v>
      </c>
      <c r="N61"/>
    </row>
    <row r="62" spans="1:14">
      <c r="A62" t="s">
        <v>340</v>
      </c>
      <c r="B62" t="s">
        <v>341</v>
      </c>
      <c r="C62" t="s">
        <v>342</v>
      </c>
      <c r="D62" t="s">
        <v>24221</v>
      </c>
      <c r="E62" t="s">
        <v>343</v>
      </c>
      <c r="F62">
        <v>0</v>
      </c>
      <c r="G62">
        <v>1000</v>
      </c>
      <c r="H62">
        <v>0</v>
      </c>
      <c r="I62" t="s">
        <v>344</v>
      </c>
      <c r="J62"/>
      <c r="K62"/>
      <c r="L62"/>
      <c r="M62" t="s">
        <v>26067</v>
      </c>
      <c r="N62"/>
    </row>
    <row r="63" spans="1:14">
      <c r="A63" t="s">
        <v>345</v>
      </c>
      <c r="B63" t="s">
        <v>346</v>
      </c>
      <c r="C63" t="s">
        <v>347</v>
      </c>
      <c r="D63" t="s">
        <v>24221</v>
      </c>
      <c r="E63" t="s">
        <v>348</v>
      </c>
      <c r="F63">
        <v>0</v>
      </c>
      <c r="G63">
        <v>1000</v>
      </c>
      <c r="H63">
        <v>0</v>
      </c>
      <c r="I63"/>
      <c r="J63"/>
      <c r="K63"/>
      <c r="L63"/>
      <c r="M63" t="s">
        <v>26067</v>
      </c>
      <c r="N63" t="s">
        <v>26069</v>
      </c>
    </row>
    <row r="64" spans="1:14">
      <c r="A64" t="s">
        <v>349</v>
      </c>
      <c r="B64" t="s">
        <v>350</v>
      </c>
      <c r="C64" t="s">
        <v>351</v>
      </c>
      <c r="D64" t="s">
        <v>24221</v>
      </c>
      <c r="E64" t="s">
        <v>352</v>
      </c>
      <c r="F64">
        <v>0</v>
      </c>
      <c r="G64">
        <v>1000</v>
      </c>
      <c r="H64">
        <v>0</v>
      </c>
      <c r="I64" t="s">
        <v>353</v>
      </c>
      <c r="J64"/>
      <c r="K64"/>
      <c r="L64"/>
      <c r="M64" t="s">
        <v>26067</v>
      </c>
      <c r="N64" t="s">
        <v>26069</v>
      </c>
    </row>
    <row r="65" spans="1:14">
      <c r="A65" t="s">
        <v>354</v>
      </c>
      <c r="B65" t="s">
        <v>355</v>
      </c>
      <c r="C65" t="s">
        <v>356</v>
      </c>
      <c r="D65" t="s">
        <v>24216</v>
      </c>
      <c r="E65" t="s">
        <v>357</v>
      </c>
      <c r="F65">
        <v>0</v>
      </c>
      <c r="G65">
        <v>1000</v>
      </c>
      <c r="H65">
        <v>0</v>
      </c>
      <c r="I65" t="s">
        <v>358</v>
      </c>
      <c r="J65"/>
      <c r="K65" t="s">
        <v>359</v>
      </c>
      <c r="L65"/>
      <c r="M65" t="s">
        <v>26067</v>
      </c>
      <c r="N65" t="s">
        <v>26069</v>
      </c>
    </row>
    <row r="66" spans="1:14">
      <c r="A66" t="s">
        <v>360</v>
      </c>
      <c r="B66" t="s">
        <v>361</v>
      </c>
      <c r="C66" t="s">
        <v>362</v>
      </c>
      <c r="D66" t="s">
        <v>24216</v>
      </c>
      <c r="E66" t="s">
        <v>357</v>
      </c>
      <c r="F66">
        <v>0</v>
      </c>
      <c r="G66">
        <v>1000</v>
      </c>
      <c r="H66">
        <v>0</v>
      </c>
      <c r="I66" t="s">
        <v>358</v>
      </c>
      <c r="J66"/>
      <c r="K66" t="s">
        <v>363</v>
      </c>
      <c r="L66"/>
      <c r="M66" t="s">
        <v>26067</v>
      </c>
      <c r="N66" t="s">
        <v>26069</v>
      </c>
    </row>
    <row r="67" spans="1:14">
      <c r="A67" t="s">
        <v>364</v>
      </c>
      <c r="B67" t="s">
        <v>365</v>
      </c>
      <c r="C67" t="s">
        <v>366</v>
      </c>
      <c r="D67" t="s">
        <v>24216</v>
      </c>
      <c r="E67" t="s">
        <v>357</v>
      </c>
      <c r="F67">
        <v>0</v>
      </c>
      <c r="G67">
        <v>1000</v>
      </c>
      <c r="H67">
        <v>0</v>
      </c>
      <c r="I67" t="s">
        <v>358</v>
      </c>
      <c r="J67"/>
      <c r="K67" t="s">
        <v>367</v>
      </c>
      <c r="L67"/>
      <c r="M67" t="s">
        <v>26067</v>
      </c>
      <c r="N67" t="s">
        <v>26069</v>
      </c>
    </row>
    <row r="68" spans="1:14">
      <c r="A68" t="s">
        <v>368</v>
      </c>
      <c r="B68" t="s">
        <v>369</v>
      </c>
      <c r="C68" t="s">
        <v>370</v>
      </c>
      <c r="D68" t="s">
        <v>24216</v>
      </c>
      <c r="E68" t="s">
        <v>357</v>
      </c>
      <c r="F68">
        <v>0</v>
      </c>
      <c r="G68">
        <v>1000</v>
      </c>
      <c r="H68">
        <v>0</v>
      </c>
      <c r="I68" t="s">
        <v>358</v>
      </c>
      <c r="J68"/>
      <c r="K68" t="s">
        <v>371</v>
      </c>
      <c r="L68"/>
      <c r="M68" t="s">
        <v>26067</v>
      </c>
      <c r="N68" t="s">
        <v>26069</v>
      </c>
    </row>
    <row r="69" spans="1:14">
      <c r="A69" t="s">
        <v>372</v>
      </c>
      <c r="B69" t="s">
        <v>373</v>
      </c>
      <c r="C69" t="s">
        <v>374</v>
      </c>
      <c r="D69" t="s">
        <v>24216</v>
      </c>
      <c r="E69" t="s">
        <v>375</v>
      </c>
      <c r="F69">
        <v>0</v>
      </c>
      <c r="G69">
        <v>1000</v>
      </c>
      <c r="H69">
        <v>0</v>
      </c>
      <c r="I69" t="s">
        <v>376</v>
      </c>
      <c r="J69"/>
      <c r="K69" t="s">
        <v>377</v>
      </c>
      <c r="L69"/>
      <c r="M69" t="s">
        <v>26067</v>
      </c>
      <c r="N69" t="s">
        <v>26069</v>
      </c>
    </row>
    <row r="70" spans="1:14">
      <c r="A70" t="s">
        <v>378</v>
      </c>
      <c r="B70" t="s">
        <v>379</v>
      </c>
      <c r="C70" t="s">
        <v>380</v>
      </c>
      <c r="D70" t="s">
        <v>24216</v>
      </c>
      <c r="E70" t="s">
        <v>375</v>
      </c>
      <c r="F70">
        <v>0</v>
      </c>
      <c r="G70">
        <v>1000</v>
      </c>
      <c r="H70">
        <v>0</v>
      </c>
      <c r="I70" t="s">
        <v>376</v>
      </c>
      <c r="J70"/>
      <c r="K70" t="s">
        <v>381</v>
      </c>
      <c r="L70"/>
      <c r="M70" t="s">
        <v>26067</v>
      </c>
      <c r="N70" t="s">
        <v>26069</v>
      </c>
    </row>
    <row r="71" spans="1:14">
      <c r="A71" t="s">
        <v>382</v>
      </c>
      <c r="B71" t="s">
        <v>383</v>
      </c>
      <c r="C71" t="s">
        <v>384</v>
      </c>
      <c r="D71" t="s">
        <v>24216</v>
      </c>
      <c r="E71" t="s">
        <v>375</v>
      </c>
      <c r="F71">
        <v>0</v>
      </c>
      <c r="G71">
        <v>1000</v>
      </c>
      <c r="H71">
        <v>0</v>
      </c>
      <c r="I71" t="s">
        <v>376</v>
      </c>
      <c r="J71"/>
      <c r="K71" t="s">
        <v>385</v>
      </c>
      <c r="L71"/>
      <c r="M71" t="s">
        <v>26067</v>
      </c>
      <c r="N71" t="s">
        <v>26069</v>
      </c>
    </row>
    <row r="72" spans="1:14">
      <c r="A72" t="s">
        <v>386</v>
      </c>
      <c r="B72" t="s">
        <v>387</v>
      </c>
      <c r="C72" t="s">
        <v>388</v>
      </c>
      <c r="D72" t="s">
        <v>24216</v>
      </c>
      <c r="E72" t="s">
        <v>375</v>
      </c>
      <c r="F72">
        <v>0</v>
      </c>
      <c r="G72">
        <v>1000</v>
      </c>
      <c r="H72">
        <v>0</v>
      </c>
      <c r="I72" t="s">
        <v>376</v>
      </c>
      <c r="J72"/>
      <c r="K72" t="s">
        <v>389</v>
      </c>
      <c r="L72"/>
      <c r="M72" t="s">
        <v>26067</v>
      </c>
      <c r="N72" t="s">
        <v>26069</v>
      </c>
    </row>
    <row r="73" spans="1:14">
      <c r="A73" t="s">
        <v>390</v>
      </c>
      <c r="B73" t="s">
        <v>391</v>
      </c>
      <c r="C73" t="s">
        <v>392</v>
      </c>
      <c r="D73" t="s">
        <v>24222</v>
      </c>
      <c r="E73" t="s">
        <v>393</v>
      </c>
      <c r="F73">
        <v>-1000</v>
      </c>
      <c r="G73">
        <v>1000</v>
      </c>
      <c r="H73">
        <v>0</v>
      </c>
      <c r="I73"/>
      <c r="J73" t="s">
        <v>394</v>
      </c>
      <c r="K73"/>
      <c r="L73" t="s">
        <v>395</v>
      </c>
      <c r="M73" t="s">
        <v>26067</v>
      </c>
      <c r="N73"/>
    </row>
    <row r="74" spans="1:14">
      <c r="A74" t="s">
        <v>396</v>
      </c>
      <c r="B74" t="s">
        <v>397</v>
      </c>
      <c r="C74" t="s">
        <v>398</v>
      </c>
      <c r="D74" t="s">
        <v>24217</v>
      </c>
      <c r="E74" t="s">
        <v>399</v>
      </c>
      <c r="F74">
        <v>-1000</v>
      </c>
      <c r="G74">
        <v>1000</v>
      </c>
      <c r="H74">
        <v>0</v>
      </c>
      <c r="I74"/>
      <c r="J74" t="s">
        <v>400</v>
      </c>
      <c r="K74"/>
      <c r="L74" t="s">
        <v>401</v>
      </c>
      <c r="M74" t="s">
        <v>26067</v>
      </c>
      <c r="N74" t="s">
        <v>26069</v>
      </c>
    </row>
    <row r="75" spans="1:14">
      <c r="A75" t="s">
        <v>402</v>
      </c>
      <c r="B75" t="s">
        <v>403</v>
      </c>
      <c r="C75" t="s">
        <v>404</v>
      </c>
      <c r="D75" t="s">
        <v>24217</v>
      </c>
      <c r="E75" t="s">
        <v>399</v>
      </c>
      <c r="F75">
        <v>-1000</v>
      </c>
      <c r="G75">
        <v>1000</v>
      </c>
      <c r="H75">
        <v>0</v>
      </c>
      <c r="I75"/>
      <c r="J75" t="s">
        <v>405</v>
      </c>
      <c r="K75"/>
      <c r="L75" t="s">
        <v>406</v>
      </c>
      <c r="M75" t="s">
        <v>26067</v>
      </c>
      <c r="N75" t="s">
        <v>26069</v>
      </c>
    </row>
    <row r="76" spans="1:14">
      <c r="A76" t="s">
        <v>407</v>
      </c>
      <c r="B76" t="s">
        <v>408</v>
      </c>
      <c r="C76" t="s">
        <v>409</v>
      </c>
      <c r="D76" t="s">
        <v>24217</v>
      </c>
      <c r="E76" t="s">
        <v>399</v>
      </c>
      <c r="F76">
        <v>-1000</v>
      </c>
      <c r="G76">
        <v>1000</v>
      </c>
      <c r="H76">
        <v>0</v>
      </c>
      <c r="I76"/>
      <c r="J76" t="s">
        <v>410</v>
      </c>
      <c r="K76"/>
      <c r="L76" t="s">
        <v>411</v>
      </c>
      <c r="M76" t="s">
        <v>26067</v>
      </c>
      <c r="N76" t="s">
        <v>26069</v>
      </c>
    </row>
    <row r="77" spans="1:14">
      <c r="A77" t="s">
        <v>412</v>
      </c>
      <c r="B77" t="s">
        <v>413</v>
      </c>
      <c r="C77" t="s">
        <v>414</v>
      </c>
      <c r="D77" t="s">
        <v>24217</v>
      </c>
      <c r="E77" t="s">
        <v>399</v>
      </c>
      <c r="F77">
        <v>-1000</v>
      </c>
      <c r="G77">
        <v>1000</v>
      </c>
      <c r="H77">
        <v>0</v>
      </c>
      <c r="I77"/>
      <c r="J77"/>
      <c r="K77"/>
      <c r="L77" t="s">
        <v>415</v>
      </c>
      <c r="M77" t="s">
        <v>26067</v>
      </c>
      <c r="N77" t="s">
        <v>26069</v>
      </c>
    </row>
    <row r="78" spans="1:14">
      <c r="A78" t="s">
        <v>416</v>
      </c>
      <c r="B78" t="s">
        <v>417</v>
      </c>
      <c r="C78" t="s">
        <v>418</v>
      </c>
      <c r="D78" t="s">
        <v>24217</v>
      </c>
      <c r="E78" t="s">
        <v>399</v>
      </c>
      <c r="F78">
        <v>-1000</v>
      </c>
      <c r="G78">
        <v>1000</v>
      </c>
      <c r="H78">
        <v>0</v>
      </c>
      <c r="I78"/>
      <c r="J78"/>
      <c r="K78"/>
      <c r="L78" t="s">
        <v>419</v>
      </c>
      <c r="M78" t="s">
        <v>26067</v>
      </c>
      <c r="N78" t="s">
        <v>26069</v>
      </c>
    </row>
    <row r="79" spans="1:14">
      <c r="A79" t="s">
        <v>420</v>
      </c>
      <c r="B79" t="s">
        <v>421</v>
      </c>
      <c r="C79" t="s">
        <v>422</v>
      </c>
      <c r="D79" t="s">
        <v>24217</v>
      </c>
      <c r="E79" t="s">
        <v>399</v>
      </c>
      <c r="F79">
        <v>-1000</v>
      </c>
      <c r="G79">
        <v>1000</v>
      </c>
      <c r="H79">
        <v>0</v>
      </c>
      <c r="I79"/>
      <c r="J79"/>
      <c r="K79"/>
      <c r="L79" t="s">
        <v>423</v>
      </c>
      <c r="M79" t="s">
        <v>26067</v>
      </c>
      <c r="N79" t="s">
        <v>26069</v>
      </c>
    </row>
    <row r="80" spans="1:14">
      <c r="A80" t="s">
        <v>424</v>
      </c>
      <c r="B80" t="s">
        <v>421</v>
      </c>
      <c r="C80" t="s">
        <v>425</v>
      </c>
      <c r="D80" t="s">
        <v>24217</v>
      </c>
      <c r="E80" t="s">
        <v>426</v>
      </c>
      <c r="F80">
        <v>0</v>
      </c>
      <c r="G80">
        <v>1000</v>
      </c>
      <c r="H80">
        <v>0</v>
      </c>
      <c r="I80"/>
      <c r="J80"/>
      <c r="K80"/>
      <c r="L80"/>
      <c r="M80" t="s">
        <v>26067</v>
      </c>
      <c r="N80" t="s">
        <v>26069</v>
      </c>
    </row>
    <row r="81" spans="1:14">
      <c r="A81" t="s">
        <v>427</v>
      </c>
      <c r="B81" t="s">
        <v>428</v>
      </c>
      <c r="C81" t="s">
        <v>429</v>
      </c>
      <c r="D81" t="s">
        <v>24217</v>
      </c>
      <c r="E81" t="s">
        <v>399</v>
      </c>
      <c r="F81">
        <v>-1000</v>
      </c>
      <c r="G81">
        <v>1000</v>
      </c>
      <c r="H81">
        <v>0</v>
      </c>
      <c r="I81"/>
      <c r="J81" t="s">
        <v>430</v>
      </c>
      <c r="K81"/>
      <c r="L81" t="s">
        <v>431</v>
      </c>
      <c r="M81" t="s">
        <v>26067</v>
      </c>
      <c r="N81" t="s">
        <v>26069</v>
      </c>
    </row>
    <row r="82" spans="1:14">
      <c r="A82" t="s">
        <v>432</v>
      </c>
      <c r="B82" t="s">
        <v>428</v>
      </c>
      <c r="C82" t="s">
        <v>433</v>
      </c>
      <c r="D82" t="s">
        <v>24217</v>
      </c>
      <c r="E82" t="s">
        <v>426</v>
      </c>
      <c r="F82">
        <v>0</v>
      </c>
      <c r="G82">
        <v>1000</v>
      </c>
      <c r="H82">
        <v>0</v>
      </c>
      <c r="I82"/>
      <c r="J82"/>
      <c r="K82"/>
      <c r="L82"/>
      <c r="M82" t="s">
        <v>26067</v>
      </c>
      <c r="N82" t="s">
        <v>26069</v>
      </c>
    </row>
    <row r="83" spans="1:14">
      <c r="A83" t="s">
        <v>434</v>
      </c>
      <c r="B83" t="s">
        <v>435</v>
      </c>
      <c r="C83" t="s">
        <v>436</v>
      </c>
      <c r="D83" t="s">
        <v>24217</v>
      </c>
      <c r="E83" t="s">
        <v>399</v>
      </c>
      <c r="F83">
        <v>-1000</v>
      </c>
      <c r="G83">
        <v>1000</v>
      </c>
      <c r="H83">
        <v>0</v>
      </c>
      <c r="I83"/>
      <c r="J83" t="s">
        <v>437</v>
      </c>
      <c r="K83"/>
      <c r="L83" t="s">
        <v>438</v>
      </c>
      <c r="M83" t="s">
        <v>26067</v>
      </c>
      <c r="N83" t="s">
        <v>26069</v>
      </c>
    </row>
    <row r="84" spans="1:14">
      <c r="A84" t="s">
        <v>439</v>
      </c>
      <c r="B84" t="s">
        <v>435</v>
      </c>
      <c r="C84" t="s">
        <v>440</v>
      </c>
      <c r="D84" t="s">
        <v>24217</v>
      </c>
      <c r="E84" t="s">
        <v>426</v>
      </c>
      <c r="F84">
        <v>0</v>
      </c>
      <c r="G84">
        <v>1000</v>
      </c>
      <c r="H84">
        <v>0</v>
      </c>
      <c r="I84"/>
      <c r="J84"/>
      <c r="K84"/>
      <c r="L84"/>
      <c r="M84" t="s">
        <v>26067</v>
      </c>
      <c r="N84" t="s">
        <v>26069</v>
      </c>
    </row>
    <row r="85" spans="1:14">
      <c r="A85" t="s">
        <v>441</v>
      </c>
      <c r="B85" t="s">
        <v>442</v>
      </c>
      <c r="C85" t="s">
        <v>443</v>
      </c>
      <c r="D85" t="s">
        <v>24217</v>
      </c>
      <c r="E85" t="s">
        <v>444</v>
      </c>
      <c r="F85">
        <v>0</v>
      </c>
      <c r="G85">
        <v>1000</v>
      </c>
      <c r="H85">
        <v>0</v>
      </c>
      <c r="I85"/>
      <c r="J85" t="s">
        <v>445</v>
      </c>
      <c r="K85"/>
      <c r="L85" t="s">
        <v>446</v>
      </c>
      <c r="M85" t="s">
        <v>26067</v>
      </c>
      <c r="N85" t="s">
        <v>26069</v>
      </c>
    </row>
    <row r="86" spans="1:14">
      <c r="A86" t="s">
        <v>447</v>
      </c>
      <c r="B86" t="s">
        <v>448</v>
      </c>
      <c r="C86" t="s">
        <v>449</v>
      </c>
      <c r="D86" t="s">
        <v>24217</v>
      </c>
      <c r="E86" t="s">
        <v>444</v>
      </c>
      <c r="F86">
        <v>0</v>
      </c>
      <c r="G86">
        <v>1000</v>
      </c>
      <c r="H86">
        <v>0</v>
      </c>
      <c r="I86"/>
      <c r="J86" t="s">
        <v>450</v>
      </c>
      <c r="K86"/>
      <c r="L86" t="s">
        <v>451</v>
      </c>
      <c r="M86" t="s">
        <v>26067</v>
      </c>
      <c r="N86" t="s">
        <v>26069</v>
      </c>
    </row>
    <row r="87" spans="1:14">
      <c r="A87" t="s">
        <v>452</v>
      </c>
      <c r="B87" t="s">
        <v>453</v>
      </c>
      <c r="C87" t="s">
        <v>454</v>
      </c>
      <c r="D87" t="s">
        <v>24217</v>
      </c>
      <c r="E87" t="s">
        <v>444</v>
      </c>
      <c r="F87">
        <v>0</v>
      </c>
      <c r="G87">
        <v>1000</v>
      </c>
      <c r="H87">
        <v>0</v>
      </c>
      <c r="I87"/>
      <c r="J87" t="s">
        <v>455</v>
      </c>
      <c r="K87"/>
      <c r="L87" t="s">
        <v>456</v>
      </c>
      <c r="M87" t="s">
        <v>26067</v>
      </c>
      <c r="N87" t="s">
        <v>26069</v>
      </c>
    </row>
    <row r="88" spans="1:14">
      <c r="A88" t="s">
        <v>457</v>
      </c>
      <c r="B88" t="s">
        <v>458</v>
      </c>
      <c r="C88" t="s">
        <v>459</v>
      </c>
      <c r="D88" t="s">
        <v>24217</v>
      </c>
      <c r="E88" t="s">
        <v>444</v>
      </c>
      <c r="F88">
        <v>0</v>
      </c>
      <c r="G88">
        <v>1000</v>
      </c>
      <c r="H88">
        <v>0</v>
      </c>
      <c r="I88"/>
      <c r="J88" t="s">
        <v>460</v>
      </c>
      <c r="K88"/>
      <c r="L88" t="s">
        <v>461</v>
      </c>
      <c r="M88" t="s">
        <v>26067</v>
      </c>
      <c r="N88" t="s">
        <v>26069</v>
      </c>
    </row>
    <row r="89" spans="1:14">
      <c r="A89" t="s">
        <v>462</v>
      </c>
      <c r="B89" t="s">
        <v>463</v>
      </c>
      <c r="C89" t="s">
        <v>464</v>
      </c>
      <c r="D89" t="s">
        <v>24217</v>
      </c>
      <c r="E89" t="s">
        <v>444</v>
      </c>
      <c r="F89">
        <v>0</v>
      </c>
      <c r="G89">
        <v>1000</v>
      </c>
      <c r="H89">
        <v>0</v>
      </c>
      <c r="I89"/>
      <c r="J89" t="s">
        <v>465</v>
      </c>
      <c r="K89"/>
      <c r="L89" t="s">
        <v>466</v>
      </c>
      <c r="M89" t="s">
        <v>26067</v>
      </c>
      <c r="N89" t="s">
        <v>26069</v>
      </c>
    </row>
    <row r="90" spans="1:14">
      <c r="A90" t="s">
        <v>467</v>
      </c>
      <c r="B90" t="s">
        <v>468</v>
      </c>
      <c r="C90" t="s">
        <v>469</v>
      </c>
      <c r="D90" t="s">
        <v>24217</v>
      </c>
      <c r="E90" t="s">
        <v>444</v>
      </c>
      <c r="F90">
        <v>-1000</v>
      </c>
      <c r="G90">
        <v>1000</v>
      </c>
      <c r="H90">
        <v>0</v>
      </c>
      <c r="I90"/>
      <c r="J90" t="s">
        <v>470</v>
      </c>
      <c r="K90"/>
      <c r="L90" t="s">
        <v>471</v>
      </c>
      <c r="M90" t="s">
        <v>26067</v>
      </c>
      <c r="N90" t="s">
        <v>26069</v>
      </c>
    </row>
    <row r="91" spans="1:14">
      <c r="A91" t="s">
        <v>472</v>
      </c>
      <c r="B91" t="s">
        <v>473</v>
      </c>
      <c r="C91" t="s">
        <v>474</v>
      </c>
      <c r="D91" t="s">
        <v>24217</v>
      </c>
      <c r="E91" t="s">
        <v>444</v>
      </c>
      <c r="F91">
        <v>0</v>
      </c>
      <c r="G91">
        <v>1000</v>
      </c>
      <c r="H91">
        <v>0</v>
      </c>
      <c r="I91"/>
      <c r="J91" t="s">
        <v>475</v>
      </c>
      <c r="K91"/>
      <c r="L91" t="s">
        <v>476</v>
      </c>
      <c r="M91" t="s">
        <v>26067</v>
      </c>
      <c r="N91" t="s">
        <v>26069</v>
      </c>
    </row>
    <row r="92" spans="1:14">
      <c r="A92" t="s">
        <v>477</v>
      </c>
      <c r="B92" t="s">
        <v>478</v>
      </c>
      <c r="C92" t="s">
        <v>479</v>
      </c>
      <c r="D92" t="s">
        <v>24217</v>
      </c>
      <c r="E92" t="s">
        <v>444</v>
      </c>
      <c r="F92">
        <v>0</v>
      </c>
      <c r="G92">
        <v>1000</v>
      </c>
      <c r="H92">
        <v>0</v>
      </c>
      <c r="I92"/>
      <c r="J92" t="s">
        <v>480</v>
      </c>
      <c r="K92"/>
      <c r="L92" t="s">
        <v>481</v>
      </c>
      <c r="M92" t="s">
        <v>26067</v>
      </c>
      <c r="N92" t="s">
        <v>26069</v>
      </c>
    </row>
    <row r="93" spans="1:14">
      <c r="A93" t="s">
        <v>482</v>
      </c>
      <c r="B93" t="s">
        <v>483</v>
      </c>
      <c r="C93" t="s">
        <v>484</v>
      </c>
      <c r="D93" t="s">
        <v>24208</v>
      </c>
      <c r="E93"/>
      <c r="F93">
        <v>-1000</v>
      </c>
      <c r="G93">
        <v>1000</v>
      </c>
      <c r="H93">
        <v>0</v>
      </c>
      <c r="I93"/>
      <c r="J93"/>
      <c r="K93" t="s">
        <v>485</v>
      </c>
      <c r="L93"/>
      <c r="M93" t="s">
        <v>26068</v>
      </c>
      <c r="N93"/>
    </row>
    <row r="94" spans="1:14">
      <c r="A94" t="s">
        <v>486</v>
      </c>
      <c r="B94" t="s">
        <v>487</v>
      </c>
      <c r="C94" t="s">
        <v>488</v>
      </c>
      <c r="D94" t="s">
        <v>24208</v>
      </c>
      <c r="E94"/>
      <c r="F94">
        <v>-1000</v>
      </c>
      <c r="G94">
        <v>1000</v>
      </c>
      <c r="H94">
        <v>0</v>
      </c>
      <c r="I94"/>
      <c r="J94"/>
      <c r="K94" t="s">
        <v>489</v>
      </c>
      <c r="L94"/>
      <c r="M94" t="s">
        <v>26068</v>
      </c>
      <c r="N94"/>
    </row>
    <row r="95" spans="1:14">
      <c r="A95" t="s">
        <v>490</v>
      </c>
      <c r="B95" t="s">
        <v>487</v>
      </c>
      <c r="C95" t="s">
        <v>491</v>
      </c>
      <c r="D95" t="s">
        <v>24208</v>
      </c>
      <c r="E95" t="s">
        <v>492</v>
      </c>
      <c r="F95">
        <v>0</v>
      </c>
      <c r="G95">
        <v>1000</v>
      </c>
      <c r="H95">
        <v>0</v>
      </c>
      <c r="I95"/>
      <c r="J95"/>
      <c r="K95" t="s">
        <v>493</v>
      </c>
      <c r="L95"/>
      <c r="M95" t="s">
        <v>26068</v>
      </c>
      <c r="N95"/>
    </row>
    <row r="96" spans="1:14">
      <c r="A96" t="s">
        <v>494</v>
      </c>
      <c r="B96" t="s">
        <v>495</v>
      </c>
      <c r="C96" t="s">
        <v>496</v>
      </c>
      <c r="D96" t="s">
        <v>24208</v>
      </c>
      <c r="E96"/>
      <c r="F96">
        <v>-1000</v>
      </c>
      <c r="G96">
        <v>1000</v>
      </c>
      <c r="H96">
        <v>0</v>
      </c>
      <c r="I96"/>
      <c r="J96"/>
      <c r="K96" t="s">
        <v>497</v>
      </c>
      <c r="L96"/>
      <c r="M96" t="s">
        <v>26068</v>
      </c>
      <c r="N96"/>
    </row>
    <row r="97" spans="1:14">
      <c r="A97" t="s">
        <v>498</v>
      </c>
      <c r="B97" t="s">
        <v>495</v>
      </c>
      <c r="C97" t="s">
        <v>499</v>
      </c>
      <c r="D97" t="s">
        <v>24208</v>
      </c>
      <c r="E97"/>
      <c r="F97">
        <v>-1000</v>
      </c>
      <c r="G97">
        <v>1000</v>
      </c>
      <c r="H97">
        <v>0</v>
      </c>
      <c r="I97"/>
      <c r="J97"/>
      <c r="K97" t="s">
        <v>500</v>
      </c>
      <c r="L97"/>
      <c r="M97" t="s">
        <v>26068</v>
      </c>
      <c r="N97"/>
    </row>
    <row r="98" spans="1:14">
      <c r="A98" t="s">
        <v>501</v>
      </c>
      <c r="B98" t="s">
        <v>502</v>
      </c>
      <c r="C98" t="s">
        <v>503</v>
      </c>
      <c r="D98" t="s">
        <v>24223</v>
      </c>
      <c r="E98" t="s">
        <v>504</v>
      </c>
      <c r="F98">
        <v>0</v>
      </c>
      <c r="G98">
        <v>1000</v>
      </c>
      <c r="H98">
        <v>0</v>
      </c>
      <c r="I98"/>
      <c r="J98" t="s">
        <v>505</v>
      </c>
      <c r="K98"/>
      <c r="L98"/>
      <c r="M98" t="s">
        <v>26067</v>
      </c>
      <c r="N98"/>
    </row>
    <row r="99" spans="1:14">
      <c r="A99" t="s">
        <v>506</v>
      </c>
      <c r="B99" t="s">
        <v>507</v>
      </c>
      <c r="C99" t="s">
        <v>508</v>
      </c>
      <c r="D99" t="s">
        <v>24221</v>
      </c>
      <c r="E99" t="s">
        <v>509</v>
      </c>
      <c r="F99">
        <v>0</v>
      </c>
      <c r="G99">
        <v>1000</v>
      </c>
      <c r="H99">
        <v>0</v>
      </c>
      <c r="I99" t="s">
        <v>510</v>
      </c>
      <c r="J99" t="s">
        <v>511</v>
      </c>
      <c r="K99"/>
      <c r="L99"/>
      <c r="M99" t="s">
        <v>26067</v>
      </c>
      <c r="N99"/>
    </row>
    <row r="100" spans="1:14">
      <c r="A100" t="s">
        <v>512</v>
      </c>
      <c r="B100" t="s">
        <v>507</v>
      </c>
      <c r="C100" t="s">
        <v>513</v>
      </c>
      <c r="D100" t="s">
        <v>24221</v>
      </c>
      <c r="E100" t="s">
        <v>509</v>
      </c>
      <c r="F100">
        <v>0</v>
      </c>
      <c r="G100">
        <v>1000</v>
      </c>
      <c r="H100">
        <v>0</v>
      </c>
      <c r="I100" t="s">
        <v>510</v>
      </c>
      <c r="J100" t="s">
        <v>511</v>
      </c>
      <c r="K100"/>
      <c r="L100"/>
      <c r="M100" t="s">
        <v>26067</v>
      </c>
      <c r="N100" t="s">
        <v>26069</v>
      </c>
    </row>
    <row r="101" spans="1:14">
      <c r="A101" t="s">
        <v>514</v>
      </c>
      <c r="B101" t="s">
        <v>515</v>
      </c>
      <c r="C101" t="s">
        <v>516</v>
      </c>
      <c r="D101" t="s">
        <v>24219</v>
      </c>
      <c r="E101" t="s">
        <v>517</v>
      </c>
      <c r="F101">
        <v>-1000</v>
      </c>
      <c r="G101">
        <v>1000</v>
      </c>
      <c r="H101">
        <v>0</v>
      </c>
      <c r="I101" t="s">
        <v>518</v>
      </c>
      <c r="J101" t="s">
        <v>519</v>
      </c>
      <c r="K101" t="s">
        <v>520</v>
      </c>
      <c r="L101"/>
      <c r="M101" t="s">
        <v>26067</v>
      </c>
      <c r="N101"/>
    </row>
    <row r="102" spans="1:14">
      <c r="A102" t="s">
        <v>521</v>
      </c>
      <c r="B102" t="s">
        <v>522</v>
      </c>
      <c r="C102" t="s">
        <v>523</v>
      </c>
      <c r="D102" t="s">
        <v>24208</v>
      </c>
      <c r="E102"/>
      <c r="F102">
        <v>-1000</v>
      </c>
      <c r="G102">
        <v>1000</v>
      </c>
      <c r="H102">
        <v>0</v>
      </c>
      <c r="I102"/>
      <c r="J102"/>
      <c r="K102" t="s">
        <v>524</v>
      </c>
      <c r="L102"/>
      <c r="M102" t="s">
        <v>26068</v>
      </c>
      <c r="N102"/>
    </row>
    <row r="103" spans="1:14">
      <c r="A103" t="s">
        <v>525</v>
      </c>
      <c r="B103" t="s">
        <v>522</v>
      </c>
      <c r="C103" t="s">
        <v>526</v>
      </c>
      <c r="D103" t="s">
        <v>24208</v>
      </c>
      <c r="E103"/>
      <c r="F103">
        <v>-1000</v>
      </c>
      <c r="G103">
        <v>1000</v>
      </c>
      <c r="H103">
        <v>0</v>
      </c>
      <c r="I103"/>
      <c r="J103"/>
      <c r="K103" t="s">
        <v>527</v>
      </c>
      <c r="L103"/>
      <c r="M103" t="s">
        <v>26068</v>
      </c>
      <c r="N103"/>
    </row>
    <row r="104" spans="1:14">
      <c r="A104" t="s">
        <v>528</v>
      </c>
      <c r="B104" t="s">
        <v>529</v>
      </c>
      <c r="C104" t="s">
        <v>530</v>
      </c>
      <c r="D104" t="s">
        <v>24221</v>
      </c>
      <c r="E104" t="s">
        <v>343</v>
      </c>
      <c r="F104">
        <v>0</v>
      </c>
      <c r="G104">
        <v>1000</v>
      </c>
      <c r="H104">
        <v>0</v>
      </c>
      <c r="I104"/>
      <c r="J104" t="s">
        <v>531</v>
      </c>
      <c r="K104"/>
      <c r="L104"/>
      <c r="M104" t="s">
        <v>26067</v>
      </c>
      <c r="N104"/>
    </row>
    <row r="105" spans="1:14">
      <c r="A105" t="s">
        <v>532</v>
      </c>
      <c r="B105" t="s">
        <v>533</v>
      </c>
      <c r="C105" t="s">
        <v>534</v>
      </c>
      <c r="D105" t="s">
        <v>24221</v>
      </c>
      <c r="E105" t="s">
        <v>343</v>
      </c>
      <c r="F105">
        <v>0</v>
      </c>
      <c r="G105">
        <v>1000</v>
      </c>
      <c r="H105">
        <v>0</v>
      </c>
      <c r="I105" t="s">
        <v>535</v>
      </c>
      <c r="J105" t="s">
        <v>536</v>
      </c>
      <c r="K105"/>
      <c r="L105"/>
      <c r="M105" t="s">
        <v>26067</v>
      </c>
      <c r="N105"/>
    </row>
    <row r="106" spans="1:14">
      <c r="A106" t="s">
        <v>537</v>
      </c>
      <c r="B106" t="s">
        <v>538</v>
      </c>
      <c r="C106" t="s">
        <v>539</v>
      </c>
      <c r="D106" t="s">
        <v>24221</v>
      </c>
      <c r="E106" t="s">
        <v>540</v>
      </c>
      <c r="F106">
        <v>0</v>
      </c>
      <c r="G106">
        <v>1000</v>
      </c>
      <c r="H106">
        <v>0</v>
      </c>
      <c r="I106" t="s">
        <v>541</v>
      </c>
      <c r="J106" t="s">
        <v>542</v>
      </c>
      <c r="K106"/>
      <c r="L106"/>
      <c r="M106" t="s">
        <v>26067</v>
      </c>
      <c r="N106" t="s">
        <v>26069</v>
      </c>
    </row>
    <row r="107" spans="1:14">
      <c r="A107" t="s">
        <v>543</v>
      </c>
      <c r="B107" t="s">
        <v>544</v>
      </c>
      <c r="C107" t="s">
        <v>545</v>
      </c>
      <c r="D107" t="s">
        <v>24208</v>
      </c>
      <c r="E107"/>
      <c r="F107">
        <v>-1000</v>
      </c>
      <c r="G107">
        <v>1000</v>
      </c>
      <c r="H107">
        <v>0</v>
      </c>
      <c r="I107"/>
      <c r="J107"/>
      <c r="K107" t="s">
        <v>546</v>
      </c>
      <c r="L107"/>
      <c r="M107" t="s">
        <v>26068</v>
      </c>
      <c r="N107"/>
    </row>
    <row r="108" spans="1:14">
      <c r="A108" t="s">
        <v>547</v>
      </c>
      <c r="B108" t="s">
        <v>548</v>
      </c>
      <c r="C108" t="s">
        <v>25940</v>
      </c>
      <c r="D108" t="s">
        <v>24213</v>
      </c>
      <c r="E108" t="s">
        <v>549</v>
      </c>
      <c r="F108">
        <v>0</v>
      </c>
      <c r="G108">
        <v>0</v>
      </c>
      <c r="H108">
        <v>0</v>
      </c>
      <c r="I108" t="s">
        <v>550</v>
      </c>
      <c r="J108" t="s">
        <v>551</v>
      </c>
      <c r="K108" t="s">
        <v>552</v>
      </c>
      <c r="L108"/>
      <c r="M108" t="s">
        <v>26067</v>
      </c>
      <c r="N108" t="s">
        <v>25941</v>
      </c>
    </row>
    <row r="109" spans="1:14">
      <c r="A109" t="s">
        <v>553</v>
      </c>
      <c r="B109" t="s">
        <v>554</v>
      </c>
      <c r="C109" t="s">
        <v>555</v>
      </c>
      <c r="D109" t="s">
        <v>24224</v>
      </c>
      <c r="E109"/>
      <c r="F109">
        <v>0</v>
      </c>
      <c r="G109">
        <v>1000</v>
      </c>
      <c r="H109">
        <v>0</v>
      </c>
      <c r="I109" t="s">
        <v>556</v>
      </c>
      <c r="J109" t="s">
        <v>557</v>
      </c>
      <c r="K109"/>
      <c r="L109"/>
      <c r="M109" t="s">
        <v>26067</v>
      </c>
      <c r="N109"/>
    </row>
    <row r="110" spans="1:14">
      <c r="A110" t="s">
        <v>558</v>
      </c>
      <c r="B110" t="s">
        <v>559</v>
      </c>
      <c r="C110" t="s">
        <v>560</v>
      </c>
      <c r="D110" t="s">
        <v>24221</v>
      </c>
      <c r="E110" t="s">
        <v>343</v>
      </c>
      <c r="F110">
        <v>0</v>
      </c>
      <c r="G110">
        <v>1000</v>
      </c>
      <c r="H110">
        <v>0</v>
      </c>
      <c r="I110" t="s">
        <v>245</v>
      </c>
      <c r="J110" t="s">
        <v>561</v>
      </c>
      <c r="K110"/>
      <c r="L110"/>
      <c r="M110" t="s">
        <v>26067</v>
      </c>
      <c r="N110"/>
    </row>
    <row r="111" spans="1:14">
      <c r="A111" t="s">
        <v>562</v>
      </c>
      <c r="B111" t="s">
        <v>563</v>
      </c>
      <c r="C111" t="s">
        <v>564</v>
      </c>
      <c r="D111" t="s">
        <v>24224</v>
      </c>
      <c r="E111"/>
      <c r="F111">
        <v>0</v>
      </c>
      <c r="G111">
        <v>1000</v>
      </c>
      <c r="H111">
        <v>0</v>
      </c>
      <c r="I111" t="s">
        <v>565</v>
      </c>
      <c r="J111" t="s">
        <v>566</v>
      </c>
      <c r="K111"/>
      <c r="L111"/>
      <c r="M111" t="s">
        <v>26067</v>
      </c>
      <c r="N111"/>
    </row>
    <row r="112" spans="1:14">
      <c r="A112" t="s">
        <v>567</v>
      </c>
      <c r="B112" t="s">
        <v>568</v>
      </c>
      <c r="C112" t="s">
        <v>569</v>
      </c>
      <c r="D112" t="s">
        <v>24221</v>
      </c>
      <c r="E112" t="s">
        <v>343</v>
      </c>
      <c r="F112">
        <v>-1000</v>
      </c>
      <c r="G112">
        <v>1000</v>
      </c>
      <c r="H112">
        <v>0</v>
      </c>
      <c r="I112" t="s">
        <v>570</v>
      </c>
      <c r="J112" t="s">
        <v>571</v>
      </c>
      <c r="K112"/>
      <c r="L112"/>
      <c r="M112" t="s">
        <v>26067</v>
      </c>
      <c r="N112"/>
    </row>
    <row r="113" spans="1:14">
      <c r="A113" t="s">
        <v>572</v>
      </c>
      <c r="B113" t="s">
        <v>573</v>
      </c>
      <c r="C113" t="s">
        <v>574</v>
      </c>
      <c r="D113" t="s">
        <v>24225</v>
      </c>
      <c r="E113" t="s">
        <v>575</v>
      </c>
      <c r="F113">
        <v>0</v>
      </c>
      <c r="G113">
        <v>1000</v>
      </c>
      <c r="H113">
        <v>0</v>
      </c>
      <c r="I113" t="s">
        <v>576</v>
      </c>
      <c r="J113" t="s">
        <v>577</v>
      </c>
      <c r="K113" t="s">
        <v>578</v>
      </c>
      <c r="L113"/>
      <c r="M113" t="s">
        <v>26067</v>
      </c>
      <c r="N113"/>
    </row>
    <row r="114" spans="1:14">
      <c r="A114" t="s">
        <v>579</v>
      </c>
      <c r="B114" t="s">
        <v>580</v>
      </c>
      <c r="C114" t="s">
        <v>24226</v>
      </c>
      <c r="D114" t="s">
        <v>24219</v>
      </c>
      <c r="E114" t="s">
        <v>323</v>
      </c>
      <c r="F114">
        <v>0</v>
      </c>
      <c r="G114">
        <v>1000</v>
      </c>
      <c r="H114">
        <v>0</v>
      </c>
      <c r="I114"/>
      <c r="J114" t="s">
        <v>581</v>
      </c>
      <c r="K114"/>
      <c r="L114" t="s">
        <v>582</v>
      </c>
      <c r="M114" t="s">
        <v>26067</v>
      </c>
      <c r="N114"/>
    </row>
    <row r="115" spans="1:14">
      <c r="A115" t="s">
        <v>583</v>
      </c>
      <c r="B115" t="s">
        <v>584</v>
      </c>
      <c r="C115" t="s">
        <v>585</v>
      </c>
      <c r="D115" t="s">
        <v>24208</v>
      </c>
      <c r="E115"/>
      <c r="F115">
        <v>-1000</v>
      </c>
      <c r="G115">
        <v>1000</v>
      </c>
      <c r="H115">
        <v>0</v>
      </c>
      <c r="I115"/>
      <c r="J115"/>
      <c r="K115" t="s">
        <v>586</v>
      </c>
      <c r="L115"/>
      <c r="M115" t="s">
        <v>26068</v>
      </c>
      <c r="N115"/>
    </row>
    <row r="116" spans="1:14">
      <c r="A116" t="s">
        <v>587</v>
      </c>
      <c r="B116" t="s">
        <v>584</v>
      </c>
      <c r="C116" t="s">
        <v>588</v>
      </c>
      <c r="D116" t="s">
        <v>24208</v>
      </c>
      <c r="E116" t="s">
        <v>589</v>
      </c>
      <c r="F116">
        <v>0</v>
      </c>
      <c r="G116">
        <v>1000</v>
      </c>
      <c r="H116">
        <v>0</v>
      </c>
      <c r="I116"/>
      <c r="J116"/>
      <c r="K116" t="s">
        <v>590</v>
      </c>
      <c r="L116"/>
      <c r="M116" t="s">
        <v>26068</v>
      </c>
      <c r="N116"/>
    </row>
    <row r="117" spans="1:14">
      <c r="A117" t="s">
        <v>591</v>
      </c>
      <c r="B117" t="s">
        <v>592</v>
      </c>
      <c r="C117" t="s">
        <v>593</v>
      </c>
      <c r="D117" t="s">
        <v>24208</v>
      </c>
      <c r="E117"/>
      <c r="F117">
        <v>-1000</v>
      </c>
      <c r="G117">
        <v>1000</v>
      </c>
      <c r="H117">
        <v>0</v>
      </c>
      <c r="I117"/>
      <c r="J117"/>
      <c r="K117" t="s">
        <v>594</v>
      </c>
      <c r="L117"/>
      <c r="M117" t="s">
        <v>26068</v>
      </c>
      <c r="N117"/>
    </row>
    <row r="118" spans="1:14">
      <c r="A118" t="s">
        <v>595</v>
      </c>
      <c r="B118" t="s">
        <v>596</v>
      </c>
      <c r="C118" t="s">
        <v>597</v>
      </c>
      <c r="D118" t="s">
        <v>24219</v>
      </c>
      <c r="E118" t="s">
        <v>598</v>
      </c>
      <c r="F118">
        <v>-1000</v>
      </c>
      <c r="G118">
        <v>1000</v>
      </c>
      <c r="H118">
        <v>0</v>
      </c>
      <c r="I118" t="s">
        <v>518</v>
      </c>
      <c r="J118" t="s">
        <v>519</v>
      </c>
      <c r="K118" t="s">
        <v>599</v>
      </c>
      <c r="L118"/>
      <c r="M118" t="s">
        <v>26067</v>
      </c>
      <c r="N118"/>
    </row>
    <row r="119" spans="1:14">
      <c r="A119" t="s">
        <v>600</v>
      </c>
      <c r="B119" t="s">
        <v>601</v>
      </c>
      <c r="C119" t="s">
        <v>602</v>
      </c>
      <c r="D119" t="s">
        <v>24227</v>
      </c>
      <c r="E119"/>
      <c r="F119">
        <v>0</v>
      </c>
      <c r="G119">
        <v>1000</v>
      </c>
      <c r="H119">
        <v>0</v>
      </c>
      <c r="I119" t="s">
        <v>603</v>
      </c>
      <c r="J119" t="s">
        <v>604</v>
      </c>
      <c r="K119" t="s">
        <v>605</v>
      </c>
      <c r="L119"/>
      <c r="M119" t="s">
        <v>26067</v>
      </c>
      <c r="N119"/>
    </row>
    <row r="120" spans="1:14">
      <c r="A120" t="s">
        <v>606</v>
      </c>
      <c r="B120" t="s">
        <v>607</v>
      </c>
      <c r="C120" t="s">
        <v>608</v>
      </c>
      <c r="D120" t="s">
        <v>24228</v>
      </c>
      <c r="E120" t="s">
        <v>609</v>
      </c>
      <c r="F120">
        <v>0</v>
      </c>
      <c r="G120">
        <v>1000</v>
      </c>
      <c r="H120">
        <v>0</v>
      </c>
      <c r="I120" t="s">
        <v>610</v>
      </c>
      <c r="J120" t="s">
        <v>611</v>
      </c>
      <c r="K120" t="s">
        <v>612</v>
      </c>
      <c r="L120"/>
      <c r="M120" t="s">
        <v>26067</v>
      </c>
      <c r="N120"/>
    </row>
    <row r="121" spans="1:14">
      <c r="A121" t="s">
        <v>613</v>
      </c>
      <c r="B121" t="s">
        <v>614</v>
      </c>
      <c r="C121" t="s">
        <v>615</v>
      </c>
      <c r="D121" t="s">
        <v>24228</v>
      </c>
      <c r="E121" t="s">
        <v>616</v>
      </c>
      <c r="F121">
        <v>-1000</v>
      </c>
      <c r="G121">
        <v>1000</v>
      </c>
      <c r="H121">
        <v>0</v>
      </c>
      <c r="I121" t="s">
        <v>617</v>
      </c>
      <c r="J121" t="s">
        <v>618</v>
      </c>
      <c r="K121" t="s">
        <v>619</v>
      </c>
      <c r="L121"/>
      <c r="M121" t="s">
        <v>26067</v>
      </c>
      <c r="N121"/>
    </row>
    <row r="122" spans="1:14">
      <c r="A122" t="s">
        <v>620</v>
      </c>
      <c r="B122" t="s">
        <v>621</v>
      </c>
      <c r="C122" t="s">
        <v>622</v>
      </c>
      <c r="D122" t="s">
        <v>24213</v>
      </c>
      <c r="E122" t="s">
        <v>623</v>
      </c>
      <c r="F122">
        <v>0</v>
      </c>
      <c r="G122">
        <v>1000</v>
      </c>
      <c r="H122">
        <v>0</v>
      </c>
      <c r="I122" t="s">
        <v>624</v>
      </c>
      <c r="J122" t="s">
        <v>625</v>
      </c>
      <c r="K122" t="s">
        <v>626</v>
      </c>
      <c r="L122"/>
      <c r="M122" t="s">
        <v>26067</v>
      </c>
      <c r="N122"/>
    </row>
    <row r="123" spans="1:14">
      <c r="A123" t="s">
        <v>627</v>
      </c>
      <c r="B123" t="s">
        <v>628</v>
      </c>
      <c r="C123" t="s">
        <v>629</v>
      </c>
      <c r="D123" t="s">
        <v>24212</v>
      </c>
      <c r="E123" t="s">
        <v>343</v>
      </c>
      <c r="F123">
        <v>-1000</v>
      </c>
      <c r="G123">
        <v>1000</v>
      </c>
      <c r="H123">
        <v>0</v>
      </c>
      <c r="I123" t="s">
        <v>630</v>
      </c>
      <c r="J123" t="s">
        <v>631</v>
      </c>
      <c r="K123"/>
      <c r="L123"/>
      <c r="M123" t="s">
        <v>26067</v>
      </c>
      <c r="N123"/>
    </row>
    <row r="124" spans="1:14">
      <c r="A124" t="s">
        <v>632</v>
      </c>
      <c r="B124" t="s">
        <v>633</v>
      </c>
      <c r="C124" t="s">
        <v>634</v>
      </c>
      <c r="D124" t="s">
        <v>24208</v>
      </c>
      <c r="E124"/>
      <c r="F124">
        <v>0</v>
      </c>
      <c r="G124">
        <v>1000</v>
      </c>
      <c r="H124">
        <v>0</v>
      </c>
      <c r="I124"/>
      <c r="J124"/>
      <c r="K124"/>
      <c r="L124"/>
      <c r="M124" t="s">
        <v>26068</v>
      </c>
      <c r="N124"/>
    </row>
    <row r="125" spans="1:14">
      <c r="A125" t="s">
        <v>635</v>
      </c>
      <c r="B125" t="s">
        <v>636</v>
      </c>
      <c r="C125" t="s">
        <v>637</v>
      </c>
      <c r="D125" t="s">
        <v>24212</v>
      </c>
      <c r="E125" t="s">
        <v>343</v>
      </c>
      <c r="F125">
        <v>-1000</v>
      </c>
      <c r="G125">
        <v>1000</v>
      </c>
      <c r="H125">
        <v>0</v>
      </c>
      <c r="I125" t="s">
        <v>638</v>
      </c>
      <c r="J125" t="s">
        <v>639</v>
      </c>
      <c r="K125"/>
      <c r="L125"/>
      <c r="M125" t="s">
        <v>26067</v>
      </c>
      <c r="N125"/>
    </row>
    <row r="126" spans="1:14">
      <c r="A126" t="s">
        <v>640</v>
      </c>
      <c r="B126" t="s">
        <v>641</v>
      </c>
      <c r="C126" t="s">
        <v>642</v>
      </c>
      <c r="D126" t="s">
        <v>24208</v>
      </c>
      <c r="E126"/>
      <c r="F126">
        <v>-1000</v>
      </c>
      <c r="G126">
        <v>1000</v>
      </c>
      <c r="H126">
        <v>0</v>
      </c>
      <c r="I126"/>
      <c r="J126"/>
      <c r="K126" t="s">
        <v>643</v>
      </c>
      <c r="L126"/>
      <c r="M126" t="s">
        <v>26068</v>
      </c>
      <c r="N126"/>
    </row>
    <row r="127" spans="1:14">
      <c r="A127" t="s">
        <v>644</v>
      </c>
      <c r="B127" t="s">
        <v>645</v>
      </c>
      <c r="C127" t="s">
        <v>646</v>
      </c>
      <c r="D127" t="s">
        <v>24229</v>
      </c>
      <c r="E127" t="s">
        <v>647</v>
      </c>
      <c r="F127">
        <v>0</v>
      </c>
      <c r="G127">
        <v>1000</v>
      </c>
      <c r="H127">
        <v>0</v>
      </c>
      <c r="I127" t="s">
        <v>648</v>
      </c>
      <c r="J127" t="s">
        <v>649</v>
      </c>
      <c r="K127" t="s">
        <v>650</v>
      </c>
      <c r="L127"/>
      <c r="M127" t="s">
        <v>26067</v>
      </c>
      <c r="N127"/>
    </row>
    <row r="128" spans="1:14">
      <c r="A128" t="s">
        <v>651</v>
      </c>
      <c r="B128" t="s">
        <v>652</v>
      </c>
      <c r="C128" t="s">
        <v>653</v>
      </c>
      <c r="D128" t="s">
        <v>24230</v>
      </c>
      <c r="E128" t="s">
        <v>654</v>
      </c>
      <c r="F128">
        <v>0</v>
      </c>
      <c r="G128">
        <v>1000</v>
      </c>
      <c r="H128">
        <v>0</v>
      </c>
      <c r="I128"/>
      <c r="J128"/>
      <c r="K128"/>
      <c r="L128"/>
      <c r="M128" t="s">
        <v>26067</v>
      </c>
      <c r="N128" t="s">
        <v>26069</v>
      </c>
    </row>
    <row r="129" spans="1:14">
      <c r="A129" t="s">
        <v>655</v>
      </c>
      <c r="B129" t="s">
        <v>652</v>
      </c>
      <c r="C129" t="s">
        <v>656</v>
      </c>
      <c r="D129" t="s">
        <v>24230</v>
      </c>
      <c r="E129" t="s">
        <v>657</v>
      </c>
      <c r="F129">
        <v>0</v>
      </c>
      <c r="G129">
        <v>1000</v>
      </c>
      <c r="H129">
        <v>0</v>
      </c>
      <c r="I129" t="s">
        <v>658</v>
      </c>
      <c r="J129" t="s">
        <v>659</v>
      </c>
      <c r="K129" t="s">
        <v>660</v>
      </c>
      <c r="L129"/>
      <c r="M129" t="s">
        <v>26067</v>
      </c>
      <c r="N129" t="s">
        <v>26069</v>
      </c>
    </row>
    <row r="130" spans="1:14">
      <c r="A130" t="s">
        <v>661</v>
      </c>
      <c r="B130" t="s">
        <v>662</v>
      </c>
      <c r="C130" t="s">
        <v>663</v>
      </c>
      <c r="D130" t="s">
        <v>24230</v>
      </c>
      <c r="E130" t="s">
        <v>654</v>
      </c>
      <c r="F130">
        <v>0</v>
      </c>
      <c r="G130">
        <v>1000</v>
      </c>
      <c r="H130">
        <v>0</v>
      </c>
      <c r="I130"/>
      <c r="J130"/>
      <c r="K130"/>
      <c r="L130"/>
      <c r="M130" t="s">
        <v>26067</v>
      </c>
      <c r="N130" t="s">
        <v>26069</v>
      </c>
    </row>
    <row r="131" spans="1:14">
      <c r="A131" t="s">
        <v>664</v>
      </c>
      <c r="B131" t="s">
        <v>662</v>
      </c>
      <c r="C131" t="s">
        <v>665</v>
      </c>
      <c r="D131" t="s">
        <v>24230</v>
      </c>
      <c r="E131" t="s">
        <v>657</v>
      </c>
      <c r="F131">
        <v>0</v>
      </c>
      <c r="G131">
        <v>1000</v>
      </c>
      <c r="H131">
        <v>0</v>
      </c>
      <c r="I131" t="s">
        <v>658</v>
      </c>
      <c r="J131" t="s">
        <v>666</v>
      </c>
      <c r="K131" t="s">
        <v>667</v>
      </c>
      <c r="L131"/>
      <c r="M131" t="s">
        <v>26067</v>
      </c>
      <c r="N131" t="s">
        <v>26069</v>
      </c>
    </row>
    <row r="132" spans="1:14">
      <c r="A132" t="s">
        <v>668</v>
      </c>
      <c r="B132" t="s">
        <v>669</v>
      </c>
      <c r="C132" t="s">
        <v>670</v>
      </c>
      <c r="D132" t="s">
        <v>24230</v>
      </c>
      <c r="E132" t="s">
        <v>654</v>
      </c>
      <c r="F132">
        <v>0</v>
      </c>
      <c r="G132">
        <v>1000</v>
      </c>
      <c r="H132">
        <v>0</v>
      </c>
      <c r="I132"/>
      <c r="J132"/>
      <c r="K132"/>
      <c r="L132"/>
      <c r="M132" t="s">
        <v>26067</v>
      </c>
      <c r="N132" t="s">
        <v>26069</v>
      </c>
    </row>
    <row r="133" spans="1:14">
      <c r="A133" t="s">
        <v>671</v>
      </c>
      <c r="B133" t="s">
        <v>669</v>
      </c>
      <c r="C133" t="s">
        <v>672</v>
      </c>
      <c r="D133" t="s">
        <v>24230</v>
      </c>
      <c r="E133" t="s">
        <v>657</v>
      </c>
      <c r="F133">
        <v>0</v>
      </c>
      <c r="G133">
        <v>1000</v>
      </c>
      <c r="H133">
        <v>0</v>
      </c>
      <c r="I133" t="s">
        <v>658</v>
      </c>
      <c r="J133"/>
      <c r="K133" t="s">
        <v>673</v>
      </c>
      <c r="L133"/>
      <c r="M133" t="s">
        <v>26067</v>
      </c>
      <c r="N133" t="s">
        <v>26069</v>
      </c>
    </row>
    <row r="134" spans="1:14">
      <c r="A134" t="s">
        <v>674</v>
      </c>
      <c r="B134" t="s">
        <v>675</v>
      </c>
      <c r="C134" t="s">
        <v>676</v>
      </c>
      <c r="D134" t="s">
        <v>24230</v>
      </c>
      <c r="E134" t="s">
        <v>654</v>
      </c>
      <c r="F134">
        <v>0</v>
      </c>
      <c r="G134">
        <v>1000</v>
      </c>
      <c r="H134">
        <v>0</v>
      </c>
      <c r="I134"/>
      <c r="J134"/>
      <c r="K134"/>
      <c r="L134"/>
      <c r="M134" t="s">
        <v>26067</v>
      </c>
      <c r="N134" t="s">
        <v>26069</v>
      </c>
    </row>
    <row r="135" spans="1:14">
      <c r="A135" t="s">
        <v>677</v>
      </c>
      <c r="B135" t="s">
        <v>675</v>
      </c>
      <c r="C135" t="s">
        <v>678</v>
      </c>
      <c r="D135" t="s">
        <v>24230</v>
      </c>
      <c r="E135" t="s">
        <v>657</v>
      </c>
      <c r="F135">
        <v>0</v>
      </c>
      <c r="G135">
        <v>1000</v>
      </c>
      <c r="H135">
        <v>0</v>
      </c>
      <c r="I135" t="s">
        <v>658</v>
      </c>
      <c r="J135" t="s">
        <v>679</v>
      </c>
      <c r="K135" t="s">
        <v>680</v>
      </c>
      <c r="L135"/>
      <c r="M135" t="s">
        <v>26067</v>
      </c>
      <c r="N135" t="s">
        <v>26069</v>
      </c>
    </row>
    <row r="136" spans="1:14">
      <c r="A136" t="s">
        <v>681</v>
      </c>
      <c r="B136" t="s">
        <v>682</v>
      </c>
      <c r="C136" t="s">
        <v>683</v>
      </c>
      <c r="D136" t="s">
        <v>24230</v>
      </c>
      <c r="E136" t="s">
        <v>654</v>
      </c>
      <c r="F136">
        <v>0</v>
      </c>
      <c r="G136">
        <v>1000</v>
      </c>
      <c r="H136">
        <v>0</v>
      </c>
      <c r="I136"/>
      <c r="J136"/>
      <c r="K136"/>
      <c r="L136"/>
      <c r="M136" t="s">
        <v>26067</v>
      </c>
      <c r="N136" t="s">
        <v>26069</v>
      </c>
    </row>
    <row r="137" spans="1:14">
      <c r="A137" t="s">
        <v>684</v>
      </c>
      <c r="B137" t="s">
        <v>682</v>
      </c>
      <c r="C137" t="s">
        <v>685</v>
      </c>
      <c r="D137" t="s">
        <v>24230</v>
      </c>
      <c r="E137" t="s">
        <v>657</v>
      </c>
      <c r="F137">
        <v>0</v>
      </c>
      <c r="G137">
        <v>1000</v>
      </c>
      <c r="H137">
        <v>0</v>
      </c>
      <c r="I137" t="s">
        <v>658</v>
      </c>
      <c r="J137"/>
      <c r="K137" t="s">
        <v>686</v>
      </c>
      <c r="L137"/>
      <c r="M137" t="s">
        <v>26067</v>
      </c>
      <c r="N137" t="s">
        <v>26069</v>
      </c>
    </row>
    <row r="138" spans="1:14">
      <c r="A138" t="s">
        <v>687</v>
      </c>
      <c r="B138" t="s">
        <v>688</v>
      </c>
      <c r="C138" t="s">
        <v>689</v>
      </c>
      <c r="D138" t="s">
        <v>24230</v>
      </c>
      <c r="E138" t="s">
        <v>654</v>
      </c>
      <c r="F138">
        <v>0</v>
      </c>
      <c r="G138">
        <v>1000</v>
      </c>
      <c r="H138">
        <v>0</v>
      </c>
      <c r="I138"/>
      <c r="J138"/>
      <c r="K138"/>
      <c r="L138"/>
      <c r="M138" t="s">
        <v>26067</v>
      </c>
      <c r="N138" t="s">
        <v>26069</v>
      </c>
    </row>
    <row r="139" spans="1:14">
      <c r="A139" t="s">
        <v>690</v>
      </c>
      <c r="B139" t="s">
        <v>688</v>
      </c>
      <c r="C139" t="s">
        <v>691</v>
      </c>
      <c r="D139" t="s">
        <v>24230</v>
      </c>
      <c r="E139" t="s">
        <v>657</v>
      </c>
      <c r="F139">
        <v>0</v>
      </c>
      <c r="G139">
        <v>1000</v>
      </c>
      <c r="H139">
        <v>0</v>
      </c>
      <c r="I139" t="s">
        <v>658</v>
      </c>
      <c r="J139"/>
      <c r="K139" t="s">
        <v>692</v>
      </c>
      <c r="L139"/>
      <c r="M139" t="s">
        <v>26067</v>
      </c>
      <c r="N139" t="s">
        <v>26069</v>
      </c>
    </row>
    <row r="140" spans="1:14">
      <c r="A140" t="s">
        <v>693</v>
      </c>
      <c r="B140" t="s">
        <v>694</v>
      </c>
      <c r="C140" t="s">
        <v>695</v>
      </c>
      <c r="D140" t="s">
        <v>24230</v>
      </c>
      <c r="E140" t="s">
        <v>654</v>
      </c>
      <c r="F140">
        <v>0</v>
      </c>
      <c r="G140">
        <v>1000</v>
      </c>
      <c r="H140">
        <v>0</v>
      </c>
      <c r="I140"/>
      <c r="J140"/>
      <c r="K140"/>
      <c r="L140"/>
      <c r="M140" t="s">
        <v>26067</v>
      </c>
      <c r="N140" t="s">
        <v>26069</v>
      </c>
    </row>
    <row r="141" spans="1:14">
      <c r="A141" t="s">
        <v>696</v>
      </c>
      <c r="B141" t="s">
        <v>694</v>
      </c>
      <c r="C141" t="s">
        <v>697</v>
      </c>
      <c r="D141" t="s">
        <v>24230</v>
      </c>
      <c r="E141" t="s">
        <v>657</v>
      </c>
      <c r="F141">
        <v>0</v>
      </c>
      <c r="G141">
        <v>1000</v>
      </c>
      <c r="H141">
        <v>0</v>
      </c>
      <c r="I141" t="s">
        <v>658</v>
      </c>
      <c r="J141" t="s">
        <v>698</v>
      </c>
      <c r="K141" t="s">
        <v>699</v>
      </c>
      <c r="L141"/>
      <c r="M141" t="s">
        <v>26067</v>
      </c>
      <c r="N141" t="s">
        <v>26069</v>
      </c>
    </row>
    <row r="142" spans="1:14">
      <c r="A142" t="s">
        <v>700</v>
      </c>
      <c r="B142" t="s">
        <v>701</v>
      </c>
      <c r="C142" t="s">
        <v>702</v>
      </c>
      <c r="D142" t="s">
        <v>24230</v>
      </c>
      <c r="E142" t="s">
        <v>654</v>
      </c>
      <c r="F142">
        <v>0</v>
      </c>
      <c r="G142">
        <v>1000</v>
      </c>
      <c r="H142">
        <v>0</v>
      </c>
      <c r="I142"/>
      <c r="J142"/>
      <c r="K142"/>
      <c r="L142"/>
      <c r="M142" t="s">
        <v>26067</v>
      </c>
      <c r="N142" t="s">
        <v>26069</v>
      </c>
    </row>
    <row r="143" spans="1:14">
      <c r="A143" t="s">
        <v>703</v>
      </c>
      <c r="B143" t="s">
        <v>701</v>
      </c>
      <c r="C143" t="s">
        <v>704</v>
      </c>
      <c r="D143" t="s">
        <v>24230</v>
      </c>
      <c r="E143" t="s">
        <v>657</v>
      </c>
      <c r="F143">
        <v>0</v>
      </c>
      <c r="G143">
        <v>1000</v>
      </c>
      <c r="H143">
        <v>0</v>
      </c>
      <c r="I143" t="s">
        <v>658</v>
      </c>
      <c r="J143"/>
      <c r="K143" t="s">
        <v>705</v>
      </c>
      <c r="L143"/>
      <c r="M143" t="s">
        <v>26067</v>
      </c>
      <c r="N143" t="s">
        <v>26069</v>
      </c>
    </row>
    <row r="144" spans="1:14">
      <c r="A144" t="s">
        <v>706</v>
      </c>
      <c r="B144" t="s">
        <v>707</v>
      </c>
      <c r="C144" t="s">
        <v>708</v>
      </c>
      <c r="D144" t="s">
        <v>24230</v>
      </c>
      <c r="E144" t="s">
        <v>654</v>
      </c>
      <c r="F144">
        <v>0</v>
      </c>
      <c r="G144">
        <v>1000</v>
      </c>
      <c r="H144">
        <v>0</v>
      </c>
      <c r="I144"/>
      <c r="J144"/>
      <c r="K144"/>
      <c r="L144"/>
      <c r="M144" t="s">
        <v>26067</v>
      </c>
      <c r="N144" t="s">
        <v>26069</v>
      </c>
    </row>
    <row r="145" spans="1:14">
      <c r="A145" t="s">
        <v>709</v>
      </c>
      <c r="B145" t="s">
        <v>707</v>
      </c>
      <c r="C145" t="s">
        <v>710</v>
      </c>
      <c r="D145" t="s">
        <v>24230</v>
      </c>
      <c r="E145" t="s">
        <v>657</v>
      </c>
      <c r="F145">
        <v>0</v>
      </c>
      <c r="G145">
        <v>1000</v>
      </c>
      <c r="H145">
        <v>0</v>
      </c>
      <c r="I145" t="s">
        <v>658</v>
      </c>
      <c r="J145"/>
      <c r="K145" t="s">
        <v>711</v>
      </c>
      <c r="L145"/>
      <c r="M145" t="s">
        <v>26067</v>
      </c>
      <c r="N145" t="s">
        <v>26069</v>
      </c>
    </row>
    <row r="146" spans="1:14">
      <c r="A146" t="s">
        <v>712</v>
      </c>
      <c r="B146" t="s">
        <v>713</v>
      </c>
      <c r="C146" t="s">
        <v>714</v>
      </c>
      <c r="D146" t="s">
        <v>24230</v>
      </c>
      <c r="E146" t="s">
        <v>654</v>
      </c>
      <c r="F146">
        <v>0</v>
      </c>
      <c r="G146">
        <v>1000</v>
      </c>
      <c r="H146">
        <v>0</v>
      </c>
      <c r="I146"/>
      <c r="J146"/>
      <c r="K146"/>
      <c r="L146"/>
      <c r="M146" t="s">
        <v>26067</v>
      </c>
      <c r="N146" t="s">
        <v>26069</v>
      </c>
    </row>
    <row r="147" spans="1:14">
      <c r="A147" t="s">
        <v>715</v>
      </c>
      <c r="B147" t="s">
        <v>713</v>
      </c>
      <c r="C147" t="s">
        <v>716</v>
      </c>
      <c r="D147" t="s">
        <v>24230</v>
      </c>
      <c r="E147" t="s">
        <v>657</v>
      </c>
      <c r="F147">
        <v>0</v>
      </c>
      <c r="G147">
        <v>1000</v>
      </c>
      <c r="H147">
        <v>0</v>
      </c>
      <c r="I147" t="s">
        <v>658</v>
      </c>
      <c r="J147"/>
      <c r="K147" t="s">
        <v>717</v>
      </c>
      <c r="L147"/>
      <c r="M147" t="s">
        <v>26067</v>
      </c>
      <c r="N147" t="s">
        <v>26069</v>
      </c>
    </row>
    <row r="148" spans="1:14">
      <c r="A148" t="s">
        <v>718</v>
      </c>
      <c r="B148" t="s">
        <v>719</v>
      </c>
      <c r="C148" t="s">
        <v>720</v>
      </c>
      <c r="D148" t="s">
        <v>24230</v>
      </c>
      <c r="E148" t="s">
        <v>654</v>
      </c>
      <c r="F148">
        <v>0</v>
      </c>
      <c r="G148">
        <v>1000</v>
      </c>
      <c r="H148">
        <v>0</v>
      </c>
      <c r="I148"/>
      <c r="J148"/>
      <c r="K148"/>
      <c r="L148"/>
      <c r="M148" t="s">
        <v>26067</v>
      </c>
      <c r="N148" t="s">
        <v>26069</v>
      </c>
    </row>
    <row r="149" spans="1:14">
      <c r="A149" t="s">
        <v>721</v>
      </c>
      <c r="B149" t="s">
        <v>719</v>
      </c>
      <c r="C149" t="s">
        <v>722</v>
      </c>
      <c r="D149" t="s">
        <v>24230</v>
      </c>
      <c r="E149" t="s">
        <v>657</v>
      </c>
      <c r="F149">
        <v>0</v>
      </c>
      <c r="G149">
        <v>1000</v>
      </c>
      <c r="H149">
        <v>0</v>
      </c>
      <c r="I149" t="s">
        <v>658</v>
      </c>
      <c r="J149"/>
      <c r="K149" t="s">
        <v>723</v>
      </c>
      <c r="L149"/>
      <c r="M149" t="s">
        <v>26067</v>
      </c>
      <c r="N149" t="s">
        <v>26069</v>
      </c>
    </row>
    <row r="150" spans="1:14">
      <c r="A150" t="s">
        <v>724</v>
      </c>
      <c r="B150" t="s">
        <v>725</v>
      </c>
      <c r="C150" t="s">
        <v>726</v>
      </c>
      <c r="D150" t="s">
        <v>24230</v>
      </c>
      <c r="E150" t="s">
        <v>654</v>
      </c>
      <c r="F150">
        <v>0</v>
      </c>
      <c r="G150">
        <v>1000</v>
      </c>
      <c r="H150">
        <v>0</v>
      </c>
      <c r="I150"/>
      <c r="J150"/>
      <c r="K150"/>
      <c r="L150"/>
      <c r="M150" t="s">
        <v>26067</v>
      </c>
      <c r="N150" t="s">
        <v>26069</v>
      </c>
    </row>
    <row r="151" spans="1:14">
      <c r="A151" t="s">
        <v>727</v>
      </c>
      <c r="B151" t="s">
        <v>725</v>
      </c>
      <c r="C151" t="s">
        <v>728</v>
      </c>
      <c r="D151" t="s">
        <v>24230</v>
      </c>
      <c r="E151" t="s">
        <v>657</v>
      </c>
      <c r="F151">
        <v>0</v>
      </c>
      <c r="G151">
        <v>1000</v>
      </c>
      <c r="H151">
        <v>0</v>
      </c>
      <c r="I151" t="s">
        <v>658</v>
      </c>
      <c r="J151"/>
      <c r="K151" t="s">
        <v>729</v>
      </c>
      <c r="L151"/>
      <c r="M151" t="s">
        <v>26067</v>
      </c>
      <c r="N151" t="s">
        <v>26069</v>
      </c>
    </row>
    <row r="152" spans="1:14">
      <c r="A152" t="s">
        <v>730</v>
      </c>
      <c r="B152" t="s">
        <v>731</v>
      </c>
      <c r="C152" t="s">
        <v>732</v>
      </c>
      <c r="D152" t="s">
        <v>24230</v>
      </c>
      <c r="E152" t="s">
        <v>654</v>
      </c>
      <c r="F152">
        <v>0</v>
      </c>
      <c r="G152">
        <v>1000</v>
      </c>
      <c r="H152">
        <v>0</v>
      </c>
      <c r="I152"/>
      <c r="J152"/>
      <c r="K152"/>
      <c r="L152"/>
      <c r="M152" t="s">
        <v>26067</v>
      </c>
      <c r="N152" t="s">
        <v>26069</v>
      </c>
    </row>
    <row r="153" spans="1:14">
      <c r="A153" t="s">
        <v>733</v>
      </c>
      <c r="B153" t="s">
        <v>731</v>
      </c>
      <c r="C153" t="s">
        <v>734</v>
      </c>
      <c r="D153" t="s">
        <v>24230</v>
      </c>
      <c r="E153" t="s">
        <v>657</v>
      </c>
      <c r="F153">
        <v>0</v>
      </c>
      <c r="G153">
        <v>1000</v>
      </c>
      <c r="H153">
        <v>0</v>
      </c>
      <c r="I153" t="s">
        <v>658</v>
      </c>
      <c r="J153"/>
      <c r="K153" t="s">
        <v>735</v>
      </c>
      <c r="L153"/>
      <c r="M153" t="s">
        <v>26067</v>
      </c>
      <c r="N153" t="s">
        <v>26069</v>
      </c>
    </row>
    <row r="154" spans="1:14">
      <c r="A154" t="s">
        <v>736</v>
      </c>
      <c r="B154" t="s">
        <v>737</v>
      </c>
      <c r="C154" t="s">
        <v>738</v>
      </c>
      <c r="D154" t="s">
        <v>24230</v>
      </c>
      <c r="E154" t="s">
        <v>654</v>
      </c>
      <c r="F154">
        <v>0</v>
      </c>
      <c r="G154">
        <v>1000</v>
      </c>
      <c r="H154">
        <v>0</v>
      </c>
      <c r="I154"/>
      <c r="J154"/>
      <c r="K154"/>
      <c r="L154"/>
      <c r="M154" t="s">
        <v>26067</v>
      </c>
      <c r="N154" t="s">
        <v>26069</v>
      </c>
    </row>
    <row r="155" spans="1:14">
      <c r="A155" t="s">
        <v>739</v>
      </c>
      <c r="B155" t="s">
        <v>737</v>
      </c>
      <c r="C155" t="s">
        <v>740</v>
      </c>
      <c r="D155" t="s">
        <v>24230</v>
      </c>
      <c r="E155" t="s">
        <v>657</v>
      </c>
      <c r="F155">
        <v>0</v>
      </c>
      <c r="G155">
        <v>1000</v>
      </c>
      <c r="H155">
        <v>0</v>
      </c>
      <c r="I155" t="s">
        <v>658</v>
      </c>
      <c r="J155"/>
      <c r="K155" t="s">
        <v>741</v>
      </c>
      <c r="L155"/>
      <c r="M155" t="s">
        <v>26067</v>
      </c>
      <c r="N155" t="s">
        <v>26069</v>
      </c>
    </row>
    <row r="156" spans="1:14">
      <c r="A156" t="s">
        <v>742</v>
      </c>
      <c r="B156" t="s">
        <v>743</v>
      </c>
      <c r="C156" t="s">
        <v>744</v>
      </c>
      <c r="D156" t="s">
        <v>24230</v>
      </c>
      <c r="E156" t="s">
        <v>654</v>
      </c>
      <c r="F156">
        <v>0</v>
      </c>
      <c r="G156">
        <v>1000</v>
      </c>
      <c r="H156">
        <v>0</v>
      </c>
      <c r="I156"/>
      <c r="J156"/>
      <c r="K156"/>
      <c r="L156"/>
      <c r="M156" t="s">
        <v>26067</v>
      </c>
      <c r="N156" t="s">
        <v>26069</v>
      </c>
    </row>
    <row r="157" spans="1:14">
      <c r="A157" t="s">
        <v>745</v>
      </c>
      <c r="B157" t="s">
        <v>743</v>
      </c>
      <c r="C157" t="s">
        <v>746</v>
      </c>
      <c r="D157" t="s">
        <v>24230</v>
      </c>
      <c r="E157" t="s">
        <v>657</v>
      </c>
      <c r="F157">
        <v>0</v>
      </c>
      <c r="G157">
        <v>1000</v>
      </c>
      <c r="H157">
        <v>0</v>
      </c>
      <c r="I157" t="s">
        <v>658</v>
      </c>
      <c r="J157"/>
      <c r="K157" t="s">
        <v>747</v>
      </c>
      <c r="L157"/>
      <c r="M157" t="s">
        <v>26067</v>
      </c>
      <c r="N157" t="s">
        <v>26069</v>
      </c>
    </row>
    <row r="158" spans="1:14">
      <c r="A158" t="s">
        <v>748</v>
      </c>
      <c r="B158" t="s">
        <v>749</v>
      </c>
      <c r="C158" t="s">
        <v>750</v>
      </c>
      <c r="D158" t="s">
        <v>24230</v>
      </c>
      <c r="E158" t="s">
        <v>654</v>
      </c>
      <c r="F158">
        <v>0</v>
      </c>
      <c r="G158">
        <v>1000</v>
      </c>
      <c r="H158">
        <v>0</v>
      </c>
      <c r="I158"/>
      <c r="J158"/>
      <c r="K158"/>
      <c r="L158"/>
      <c r="M158" t="s">
        <v>26067</v>
      </c>
      <c r="N158" t="s">
        <v>26069</v>
      </c>
    </row>
    <row r="159" spans="1:14">
      <c r="A159" t="s">
        <v>751</v>
      </c>
      <c r="B159" t="s">
        <v>749</v>
      </c>
      <c r="C159" t="s">
        <v>752</v>
      </c>
      <c r="D159" t="s">
        <v>24230</v>
      </c>
      <c r="E159" t="s">
        <v>657</v>
      </c>
      <c r="F159">
        <v>0</v>
      </c>
      <c r="G159">
        <v>1000</v>
      </c>
      <c r="H159">
        <v>0</v>
      </c>
      <c r="I159" t="s">
        <v>753</v>
      </c>
      <c r="J159" t="s">
        <v>754</v>
      </c>
      <c r="K159" t="s">
        <v>755</v>
      </c>
      <c r="L159"/>
      <c r="M159" t="s">
        <v>26067</v>
      </c>
      <c r="N159" t="s">
        <v>26069</v>
      </c>
    </row>
    <row r="160" spans="1:14">
      <c r="A160" t="s">
        <v>756</v>
      </c>
      <c r="B160" t="s">
        <v>757</v>
      </c>
      <c r="C160" t="s">
        <v>758</v>
      </c>
      <c r="D160" t="s">
        <v>24231</v>
      </c>
      <c r="E160" t="s">
        <v>759</v>
      </c>
      <c r="F160">
        <v>0</v>
      </c>
      <c r="G160">
        <v>1000</v>
      </c>
      <c r="H160">
        <v>0</v>
      </c>
      <c r="I160" t="s">
        <v>753</v>
      </c>
      <c r="J160" t="s">
        <v>754</v>
      </c>
      <c r="K160" t="s">
        <v>760</v>
      </c>
      <c r="L160"/>
      <c r="M160" t="s">
        <v>26067</v>
      </c>
      <c r="N160"/>
    </row>
    <row r="161" spans="1:14">
      <c r="A161" t="s">
        <v>761</v>
      </c>
      <c r="B161" t="s">
        <v>757</v>
      </c>
      <c r="C161" t="s">
        <v>762</v>
      </c>
      <c r="D161" t="s">
        <v>24230</v>
      </c>
      <c r="E161" t="s">
        <v>759</v>
      </c>
      <c r="F161">
        <v>0</v>
      </c>
      <c r="G161">
        <v>0</v>
      </c>
      <c r="H161">
        <v>0</v>
      </c>
      <c r="I161" t="s">
        <v>753</v>
      </c>
      <c r="J161" t="s">
        <v>754</v>
      </c>
      <c r="K161" t="s">
        <v>763</v>
      </c>
      <c r="L161"/>
      <c r="M161" t="s">
        <v>26067</v>
      </c>
      <c r="N161" t="s">
        <v>25942</v>
      </c>
    </row>
    <row r="162" spans="1:14">
      <c r="A162" t="s">
        <v>764</v>
      </c>
      <c r="B162" t="s">
        <v>765</v>
      </c>
      <c r="C162" t="s">
        <v>766</v>
      </c>
      <c r="D162" t="s">
        <v>24230</v>
      </c>
      <c r="E162" t="s">
        <v>654</v>
      </c>
      <c r="F162">
        <v>0</v>
      </c>
      <c r="G162">
        <v>1000</v>
      </c>
      <c r="H162">
        <v>0</v>
      </c>
      <c r="I162"/>
      <c r="J162"/>
      <c r="K162"/>
      <c r="L162"/>
      <c r="M162" t="s">
        <v>26067</v>
      </c>
      <c r="N162" t="s">
        <v>26069</v>
      </c>
    </row>
    <row r="163" spans="1:14">
      <c r="A163" t="s">
        <v>767</v>
      </c>
      <c r="B163" t="s">
        <v>765</v>
      </c>
      <c r="C163" t="s">
        <v>768</v>
      </c>
      <c r="D163" t="s">
        <v>24230</v>
      </c>
      <c r="E163" t="s">
        <v>657</v>
      </c>
      <c r="F163">
        <v>0</v>
      </c>
      <c r="G163">
        <v>1000</v>
      </c>
      <c r="H163">
        <v>0</v>
      </c>
      <c r="I163" t="s">
        <v>658</v>
      </c>
      <c r="J163"/>
      <c r="K163" t="s">
        <v>769</v>
      </c>
      <c r="L163"/>
      <c r="M163" t="s">
        <v>26067</v>
      </c>
      <c r="N163" t="s">
        <v>26069</v>
      </c>
    </row>
    <row r="164" spans="1:14">
      <c r="A164" t="s">
        <v>770</v>
      </c>
      <c r="B164" t="s">
        <v>771</v>
      </c>
      <c r="C164" t="s">
        <v>772</v>
      </c>
      <c r="D164" t="s">
        <v>24230</v>
      </c>
      <c r="E164" t="s">
        <v>654</v>
      </c>
      <c r="F164">
        <v>0</v>
      </c>
      <c r="G164">
        <v>1000</v>
      </c>
      <c r="H164">
        <v>0</v>
      </c>
      <c r="I164"/>
      <c r="J164"/>
      <c r="K164"/>
      <c r="L164"/>
      <c r="M164" t="s">
        <v>26067</v>
      </c>
      <c r="N164" t="s">
        <v>26069</v>
      </c>
    </row>
    <row r="165" spans="1:14">
      <c r="A165" t="s">
        <v>773</v>
      </c>
      <c r="B165" t="s">
        <v>771</v>
      </c>
      <c r="C165" t="s">
        <v>774</v>
      </c>
      <c r="D165" t="s">
        <v>24230</v>
      </c>
      <c r="E165" t="s">
        <v>657</v>
      </c>
      <c r="F165">
        <v>0</v>
      </c>
      <c r="G165">
        <v>1000</v>
      </c>
      <c r="H165">
        <v>0</v>
      </c>
      <c r="I165" t="s">
        <v>658</v>
      </c>
      <c r="J165"/>
      <c r="K165" t="s">
        <v>775</v>
      </c>
      <c r="L165"/>
      <c r="M165" t="s">
        <v>26067</v>
      </c>
      <c r="N165" t="s">
        <v>26069</v>
      </c>
    </row>
    <row r="166" spans="1:14">
      <c r="A166" t="s">
        <v>776</v>
      </c>
      <c r="B166" t="s">
        <v>777</v>
      </c>
      <c r="C166" t="s">
        <v>778</v>
      </c>
      <c r="D166" t="s">
        <v>24219</v>
      </c>
      <c r="E166" t="s">
        <v>317</v>
      </c>
      <c r="F166">
        <v>0</v>
      </c>
      <c r="G166">
        <v>1000</v>
      </c>
      <c r="H166">
        <v>0</v>
      </c>
      <c r="I166"/>
      <c r="J166"/>
      <c r="K166" t="s">
        <v>779</v>
      </c>
      <c r="L166"/>
      <c r="M166" t="s">
        <v>26067</v>
      </c>
      <c r="N166"/>
    </row>
    <row r="167" spans="1:14">
      <c r="A167" t="s">
        <v>780</v>
      </c>
      <c r="B167" t="s">
        <v>781</v>
      </c>
      <c r="C167" t="s">
        <v>782</v>
      </c>
      <c r="D167" t="s">
        <v>24208</v>
      </c>
      <c r="E167"/>
      <c r="F167">
        <v>-1000</v>
      </c>
      <c r="G167">
        <v>1000</v>
      </c>
      <c r="H167">
        <v>0</v>
      </c>
      <c r="I167"/>
      <c r="J167"/>
      <c r="K167" t="s">
        <v>783</v>
      </c>
      <c r="L167"/>
      <c r="M167" t="s">
        <v>26068</v>
      </c>
      <c r="N167"/>
    </row>
    <row r="168" spans="1:14">
      <c r="A168" t="s">
        <v>784</v>
      </c>
      <c r="B168" t="s">
        <v>781</v>
      </c>
      <c r="C168" t="s">
        <v>25943</v>
      </c>
      <c r="D168" t="s">
        <v>24208</v>
      </c>
      <c r="E168"/>
      <c r="F168">
        <v>0</v>
      </c>
      <c r="G168">
        <v>0</v>
      </c>
      <c r="H168">
        <v>0</v>
      </c>
      <c r="I168"/>
      <c r="J168"/>
      <c r="K168" t="s">
        <v>785</v>
      </c>
      <c r="L168"/>
      <c r="M168" t="s">
        <v>26068</v>
      </c>
      <c r="N168" t="s">
        <v>25944</v>
      </c>
    </row>
    <row r="169" spans="1:14">
      <c r="A169" t="s">
        <v>786</v>
      </c>
      <c r="B169" t="s">
        <v>787</v>
      </c>
      <c r="C169" t="s">
        <v>788</v>
      </c>
      <c r="D169" t="s">
        <v>24217</v>
      </c>
      <c r="E169" t="s">
        <v>789</v>
      </c>
      <c r="F169">
        <v>0</v>
      </c>
      <c r="G169">
        <v>1000</v>
      </c>
      <c r="H169">
        <v>0</v>
      </c>
      <c r="I169" t="s">
        <v>790</v>
      </c>
      <c r="J169" t="s">
        <v>791</v>
      </c>
      <c r="K169" t="s">
        <v>792</v>
      </c>
      <c r="L169"/>
      <c r="M169" t="s">
        <v>26067</v>
      </c>
      <c r="N169" t="s">
        <v>26069</v>
      </c>
    </row>
    <row r="170" spans="1:14">
      <c r="A170" t="s">
        <v>793</v>
      </c>
      <c r="B170" t="s">
        <v>794</v>
      </c>
      <c r="C170" t="s">
        <v>795</v>
      </c>
      <c r="D170" t="s">
        <v>24208</v>
      </c>
      <c r="E170"/>
      <c r="F170">
        <v>-1000</v>
      </c>
      <c r="G170">
        <v>1000</v>
      </c>
      <c r="H170">
        <v>0</v>
      </c>
      <c r="I170"/>
      <c r="J170"/>
      <c r="K170" t="s">
        <v>796</v>
      </c>
      <c r="L170"/>
      <c r="M170" t="s">
        <v>26068</v>
      </c>
      <c r="N170"/>
    </row>
    <row r="171" spans="1:14">
      <c r="A171" t="s">
        <v>797</v>
      </c>
      <c r="B171" t="s">
        <v>798</v>
      </c>
      <c r="C171" t="s">
        <v>799</v>
      </c>
      <c r="D171" t="s">
        <v>24208</v>
      </c>
      <c r="E171" t="s">
        <v>800</v>
      </c>
      <c r="F171">
        <v>-1000</v>
      </c>
      <c r="G171">
        <v>1000</v>
      </c>
      <c r="H171">
        <v>0</v>
      </c>
      <c r="I171"/>
      <c r="J171"/>
      <c r="K171"/>
      <c r="L171"/>
      <c r="M171" t="s">
        <v>26068</v>
      </c>
      <c r="N171"/>
    </row>
    <row r="172" spans="1:14">
      <c r="A172" t="s">
        <v>801</v>
      </c>
      <c r="B172" t="s">
        <v>802</v>
      </c>
      <c r="C172" t="s">
        <v>803</v>
      </c>
      <c r="D172" t="s">
        <v>24219</v>
      </c>
      <c r="E172" t="s">
        <v>804</v>
      </c>
      <c r="F172">
        <v>0</v>
      </c>
      <c r="G172">
        <v>1000</v>
      </c>
      <c r="H172">
        <v>0</v>
      </c>
      <c r="I172" t="s">
        <v>805</v>
      </c>
      <c r="J172" t="s">
        <v>806</v>
      </c>
      <c r="K172"/>
      <c r="L172"/>
      <c r="M172" t="s">
        <v>26067</v>
      </c>
      <c r="N172" t="s">
        <v>26069</v>
      </c>
    </row>
    <row r="173" spans="1:14">
      <c r="A173" t="s">
        <v>807</v>
      </c>
      <c r="B173" t="s">
        <v>802</v>
      </c>
      <c r="C173" t="s">
        <v>808</v>
      </c>
      <c r="D173" t="s">
        <v>24219</v>
      </c>
      <c r="E173" t="s">
        <v>809</v>
      </c>
      <c r="F173">
        <v>0</v>
      </c>
      <c r="G173">
        <v>1000</v>
      </c>
      <c r="H173">
        <v>0</v>
      </c>
      <c r="I173"/>
      <c r="J173"/>
      <c r="K173"/>
      <c r="L173"/>
      <c r="M173" t="s">
        <v>26067</v>
      </c>
      <c r="N173" t="s">
        <v>26069</v>
      </c>
    </row>
    <row r="174" spans="1:14">
      <c r="A174" t="s">
        <v>810</v>
      </c>
      <c r="B174" t="s">
        <v>811</v>
      </c>
      <c r="C174" t="s">
        <v>812</v>
      </c>
      <c r="D174" t="s">
        <v>24232</v>
      </c>
      <c r="E174" t="s">
        <v>813</v>
      </c>
      <c r="F174">
        <v>-1000</v>
      </c>
      <c r="G174">
        <v>1000</v>
      </c>
      <c r="H174">
        <v>0</v>
      </c>
      <c r="I174" t="s">
        <v>814</v>
      </c>
      <c r="J174" t="s">
        <v>815</v>
      </c>
      <c r="K174" t="s">
        <v>816</v>
      </c>
      <c r="L174"/>
      <c r="M174" t="s">
        <v>26067</v>
      </c>
      <c r="N174"/>
    </row>
    <row r="175" spans="1:14">
      <c r="A175" t="s">
        <v>817</v>
      </c>
      <c r="B175" t="s">
        <v>818</v>
      </c>
      <c r="C175" t="s">
        <v>819</v>
      </c>
      <c r="D175" t="s">
        <v>24233</v>
      </c>
      <c r="E175" t="s">
        <v>820</v>
      </c>
      <c r="F175">
        <v>-1000</v>
      </c>
      <c r="G175">
        <v>1000</v>
      </c>
      <c r="H175">
        <v>0</v>
      </c>
      <c r="I175" t="s">
        <v>821</v>
      </c>
      <c r="J175" t="s">
        <v>822</v>
      </c>
      <c r="K175"/>
      <c r="L175"/>
      <c r="M175" t="s">
        <v>26067</v>
      </c>
      <c r="N175" t="s">
        <v>26069</v>
      </c>
    </row>
    <row r="176" spans="1:14">
      <c r="A176" t="s">
        <v>823</v>
      </c>
      <c r="B176" t="s">
        <v>818</v>
      </c>
      <c r="C176" t="s">
        <v>824</v>
      </c>
      <c r="D176" t="s">
        <v>24233</v>
      </c>
      <c r="E176" t="s">
        <v>820</v>
      </c>
      <c r="F176">
        <v>-1000</v>
      </c>
      <c r="G176">
        <v>1000</v>
      </c>
      <c r="H176">
        <v>0</v>
      </c>
      <c r="I176" t="s">
        <v>821</v>
      </c>
      <c r="J176" t="s">
        <v>825</v>
      </c>
      <c r="K176"/>
      <c r="L176"/>
      <c r="M176" t="s">
        <v>26067</v>
      </c>
      <c r="N176" t="s">
        <v>26069</v>
      </c>
    </row>
    <row r="177" spans="1:14">
      <c r="A177" t="s">
        <v>826</v>
      </c>
      <c r="B177" t="s">
        <v>827</v>
      </c>
      <c r="C177" t="s">
        <v>828</v>
      </c>
      <c r="D177" t="s">
        <v>24232</v>
      </c>
      <c r="E177" t="s">
        <v>829</v>
      </c>
      <c r="F177">
        <v>-1000</v>
      </c>
      <c r="G177">
        <v>1000</v>
      </c>
      <c r="H177">
        <v>0</v>
      </c>
      <c r="I177" t="s">
        <v>830</v>
      </c>
      <c r="J177" t="s">
        <v>831</v>
      </c>
      <c r="K177" t="s">
        <v>832</v>
      </c>
      <c r="L177"/>
      <c r="M177" t="s">
        <v>26067</v>
      </c>
      <c r="N177"/>
    </row>
    <row r="178" spans="1:14">
      <c r="A178" t="s">
        <v>833</v>
      </c>
      <c r="B178" t="s">
        <v>834</v>
      </c>
      <c r="C178" t="s">
        <v>835</v>
      </c>
      <c r="D178" t="s">
        <v>24229</v>
      </c>
      <c r="E178" t="s">
        <v>836</v>
      </c>
      <c r="F178">
        <v>0</v>
      </c>
      <c r="G178">
        <v>1000</v>
      </c>
      <c r="H178">
        <v>0</v>
      </c>
      <c r="I178" t="s">
        <v>837</v>
      </c>
      <c r="J178" t="s">
        <v>838</v>
      </c>
      <c r="K178" t="s">
        <v>839</v>
      </c>
      <c r="L178"/>
      <c r="M178" t="s">
        <v>26067</v>
      </c>
      <c r="N178"/>
    </row>
    <row r="179" spans="1:14">
      <c r="A179" t="s">
        <v>840</v>
      </c>
      <c r="B179" t="s">
        <v>841</v>
      </c>
      <c r="C179" t="s">
        <v>842</v>
      </c>
      <c r="D179" t="s">
        <v>24229</v>
      </c>
      <c r="E179" t="s">
        <v>843</v>
      </c>
      <c r="F179">
        <v>0</v>
      </c>
      <c r="G179">
        <v>1000</v>
      </c>
      <c r="H179">
        <v>0</v>
      </c>
      <c r="I179" t="s">
        <v>844</v>
      </c>
      <c r="J179" t="s">
        <v>845</v>
      </c>
      <c r="K179" t="s">
        <v>846</v>
      </c>
      <c r="L179"/>
      <c r="M179" t="s">
        <v>26067</v>
      </c>
      <c r="N179" t="s">
        <v>26069</v>
      </c>
    </row>
    <row r="180" spans="1:14">
      <c r="A180" t="s">
        <v>847</v>
      </c>
      <c r="B180" t="s">
        <v>848</v>
      </c>
      <c r="C180" t="s">
        <v>849</v>
      </c>
      <c r="D180" t="s">
        <v>24234</v>
      </c>
      <c r="E180" t="s">
        <v>850</v>
      </c>
      <c r="F180">
        <v>-1000</v>
      </c>
      <c r="G180">
        <v>1000</v>
      </c>
      <c r="H180">
        <v>0</v>
      </c>
      <c r="I180" t="s">
        <v>851</v>
      </c>
      <c r="J180" t="s">
        <v>852</v>
      </c>
      <c r="K180"/>
      <c r="L180" t="s">
        <v>853</v>
      </c>
      <c r="M180" t="s">
        <v>26067</v>
      </c>
      <c r="N180"/>
    </row>
    <row r="181" spans="1:14">
      <c r="A181" t="s">
        <v>854</v>
      </c>
      <c r="B181" t="s">
        <v>848</v>
      </c>
      <c r="C181" t="s">
        <v>855</v>
      </c>
      <c r="D181" t="s">
        <v>24219</v>
      </c>
      <c r="E181" t="s">
        <v>856</v>
      </c>
      <c r="F181">
        <v>0</v>
      </c>
      <c r="G181">
        <v>1000</v>
      </c>
      <c r="H181">
        <v>0</v>
      </c>
      <c r="I181"/>
      <c r="J181"/>
      <c r="K181"/>
      <c r="L181"/>
      <c r="M181" t="s">
        <v>26067</v>
      </c>
      <c r="N181" t="s">
        <v>26069</v>
      </c>
    </row>
    <row r="182" spans="1:14">
      <c r="A182" t="s">
        <v>857</v>
      </c>
      <c r="B182" t="s">
        <v>858</v>
      </c>
      <c r="C182" t="s">
        <v>859</v>
      </c>
      <c r="D182" t="s">
        <v>24235</v>
      </c>
      <c r="E182" t="s">
        <v>860</v>
      </c>
      <c r="F182">
        <v>0</v>
      </c>
      <c r="G182">
        <v>1000</v>
      </c>
      <c r="H182">
        <v>0</v>
      </c>
      <c r="I182" t="s">
        <v>861</v>
      </c>
      <c r="J182" t="s">
        <v>862</v>
      </c>
      <c r="K182" t="s">
        <v>863</v>
      </c>
      <c r="L182"/>
      <c r="M182" t="s">
        <v>26067</v>
      </c>
      <c r="N182"/>
    </row>
    <row r="183" spans="1:14">
      <c r="A183" t="s">
        <v>864</v>
      </c>
      <c r="B183" t="s">
        <v>865</v>
      </c>
      <c r="C183" t="s">
        <v>866</v>
      </c>
      <c r="D183" t="s">
        <v>24219</v>
      </c>
      <c r="E183" t="s">
        <v>867</v>
      </c>
      <c r="F183">
        <v>0</v>
      </c>
      <c r="G183">
        <v>1000</v>
      </c>
      <c r="H183">
        <v>0</v>
      </c>
      <c r="I183" t="s">
        <v>868</v>
      </c>
      <c r="J183"/>
      <c r="K183" t="s">
        <v>869</v>
      </c>
      <c r="L183"/>
      <c r="M183" t="s">
        <v>26067</v>
      </c>
      <c r="N183"/>
    </row>
    <row r="184" spans="1:14">
      <c r="A184" t="s">
        <v>870</v>
      </c>
      <c r="B184" t="s">
        <v>871</v>
      </c>
      <c r="C184" t="s">
        <v>872</v>
      </c>
      <c r="D184" t="s">
        <v>24219</v>
      </c>
      <c r="E184" t="s">
        <v>867</v>
      </c>
      <c r="F184">
        <v>0</v>
      </c>
      <c r="G184">
        <v>1000</v>
      </c>
      <c r="H184">
        <v>0</v>
      </c>
      <c r="I184" t="s">
        <v>868</v>
      </c>
      <c r="J184"/>
      <c r="K184" t="s">
        <v>873</v>
      </c>
      <c r="L184"/>
      <c r="M184" t="s">
        <v>26067</v>
      </c>
      <c r="N184"/>
    </row>
    <row r="185" spans="1:14">
      <c r="A185" t="s">
        <v>874</v>
      </c>
      <c r="B185" t="s">
        <v>875</v>
      </c>
      <c r="C185" t="s">
        <v>876</v>
      </c>
      <c r="D185" t="s">
        <v>24219</v>
      </c>
      <c r="E185" t="s">
        <v>867</v>
      </c>
      <c r="F185">
        <v>0</v>
      </c>
      <c r="G185">
        <v>1000</v>
      </c>
      <c r="H185">
        <v>0</v>
      </c>
      <c r="I185" t="s">
        <v>868</v>
      </c>
      <c r="J185"/>
      <c r="K185" t="s">
        <v>877</v>
      </c>
      <c r="L185"/>
      <c r="M185" t="s">
        <v>26067</v>
      </c>
      <c r="N185"/>
    </row>
    <row r="186" spans="1:14">
      <c r="A186" t="s">
        <v>878</v>
      </c>
      <c r="B186" t="s">
        <v>879</v>
      </c>
      <c r="C186" t="s">
        <v>880</v>
      </c>
      <c r="D186" t="s">
        <v>24236</v>
      </c>
      <c r="E186" t="s">
        <v>881</v>
      </c>
      <c r="F186">
        <v>0</v>
      </c>
      <c r="G186">
        <v>1000</v>
      </c>
      <c r="H186">
        <v>0</v>
      </c>
      <c r="I186" t="s">
        <v>24315</v>
      </c>
      <c r="J186"/>
      <c r="K186"/>
      <c r="L186" t="s">
        <v>882</v>
      </c>
      <c r="M186" t="s">
        <v>26067</v>
      </c>
      <c r="N186"/>
    </row>
    <row r="187" spans="1:14">
      <c r="A187" t="s">
        <v>883</v>
      </c>
      <c r="B187" t="s">
        <v>884</v>
      </c>
      <c r="C187" t="s">
        <v>885</v>
      </c>
      <c r="D187" t="s">
        <v>24237</v>
      </c>
      <c r="E187" t="s">
        <v>886</v>
      </c>
      <c r="F187">
        <v>-1000</v>
      </c>
      <c r="G187">
        <v>1000</v>
      </c>
      <c r="H187">
        <v>0</v>
      </c>
      <c r="I187"/>
      <c r="J187" t="s">
        <v>887</v>
      </c>
      <c r="K187"/>
      <c r="L187" t="s">
        <v>888</v>
      </c>
      <c r="M187" t="s">
        <v>26067</v>
      </c>
      <c r="N187"/>
    </row>
    <row r="188" spans="1:14">
      <c r="A188" t="s">
        <v>889</v>
      </c>
      <c r="B188" t="s">
        <v>890</v>
      </c>
      <c r="C188" t="s">
        <v>891</v>
      </c>
      <c r="D188" t="s">
        <v>24235</v>
      </c>
      <c r="E188" t="s">
        <v>860</v>
      </c>
      <c r="F188">
        <v>0</v>
      </c>
      <c r="G188">
        <v>1000</v>
      </c>
      <c r="H188">
        <v>0</v>
      </c>
      <c r="I188" t="s">
        <v>861</v>
      </c>
      <c r="J188" t="s">
        <v>892</v>
      </c>
      <c r="K188" t="s">
        <v>893</v>
      </c>
      <c r="L188"/>
      <c r="M188" t="s">
        <v>26067</v>
      </c>
      <c r="N188"/>
    </row>
    <row r="189" spans="1:14">
      <c r="A189" t="s">
        <v>25945</v>
      </c>
      <c r="B189" t="s">
        <v>894</v>
      </c>
      <c r="C189" t="s">
        <v>25946</v>
      </c>
      <c r="D189" t="s">
        <v>24219</v>
      </c>
      <c r="E189" t="s">
        <v>895</v>
      </c>
      <c r="F189">
        <v>0</v>
      </c>
      <c r="G189">
        <v>1000</v>
      </c>
      <c r="H189">
        <v>0</v>
      </c>
      <c r="I189"/>
      <c r="J189"/>
      <c r="K189"/>
      <c r="L189"/>
      <c r="M189" t="s">
        <v>26067</v>
      </c>
      <c r="N189"/>
    </row>
    <row r="190" spans="1:14">
      <c r="A190" t="s">
        <v>25947</v>
      </c>
      <c r="B190" t="s">
        <v>896</v>
      </c>
      <c r="C190" t="s">
        <v>25948</v>
      </c>
      <c r="D190" t="s">
        <v>24219</v>
      </c>
      <c r="E190" t="s">
        <v>895</v>
      </c>
      <c r="F190">
        <v>0</v>
      </c>
      <c r="G190">
        <v>1000</v>
      </c>
      <c r="H190">
        <v>0</v>
      </c>
      <c r="I190"/>
      <c r="J190"/>
      <c r="K190"/>
      <c r="L190"/>
      <c r="M190" t="s">
        <v>26067</v>
      </c>
      <c r="N190"/>
    </row>
    <row r="191" spans="1:14">
      <c r="A191" t="s">
        <v>25949</v>
      </c>
      <c r="B191" t="s">
        <v>897</v>
      </c>
      <c r="C191" t="s">
        <v>25950</v>
      </c>
      <c r="D191" t="s">
        <v>24219</v>
      </c>
      <c r="E191" t="s">
        <v>895</v>
      </c>
      <c r="F191">
        <v>0</v>
      </c>
      <c r="G191">
        <v>1000</v>
      </c>
      <c r="H191">
        <v>0</v>
      </c>
      <c r="I191"/>
      <c r="J191"/>
      <c r="K191"/>
      <c r="L191"/>
      <c r="M191" t="s">
        <v>26067</v>
      </c>
      <c r="N191"/>
    </row>
    <row r="192" spans="1:14">
      <c r="A192" t="s">
        <v>25951</v>
      </c>
      <c r="B192" t="s">
        <v>898</v>
      </c>
      <c r="C192" t="s">
        <v>25952</v>
      </c>
      <c r="D192" t="s">
        <v>24219</v>
      </c>
      <c r="E192" t="s">
        <v>895</v>
      </c>
      <c r="F192">
        <v>0</v>
      </c>
      <c r="G192">
        <v>1000</v>
      </c>
      <c r="H192">
        <v>0</v>
      </c>
      <c r="I192"/>
      <c r="J192"/>
      <c r="K192"/>
      <c r="L192"/>
      <c r="M192" t="s">
        <v>26067</v>
      </c>
      <c r="N192"/>
    </row>
    <row r="193" spans="1:14">
      <c r="A193" t="s">
        <v>900</v>
      </c>
      <c r="B193" t="s">
        <v>899</v>
      </c>
      <c r="C193" t="s">
        <v>901</v>
      </c>
      <c r="D193" t="s">
        <v>24230</v>
      </c>
      <c r="E193" t="s">
        <v>902</v>
      </c>
      <c r="F193">
        <v>-1000</v>
      </c>
      <c r="G193">
        <v>1000</v>
      </c>
      <c r="H193">
        <v>0</v>
      </c>
      <c r="I193" t="s">
        <v>903</v>
      </c>
      <c r="J193" t="s">
        <v>904</v>
      </c>
      <c r="K193"/>
      <c r="L193"/>
      <c r="M193" t="s">
        <v>26067</v>
      </c>
      <c r="N193" t="s">
        <v>26069</v>
      </c>
    </row>
    <row r="194" spans="1:14">
      <c r="A194" t="s">
        <v>25953</v>
      </c>
      <c r="B194" t="s">
        <v>899</v>
      </c>
      <c r="C194" t="s">
        <v>25954</v>
      </c>
      <c r="D194" t="s">
        <v>24219</v>
      </c>
      <c r="E194" t="s">
        <v>895</v>
      </c>
      <c r="F194">
        <v>0</v>
      </c>
      <c r="G194">
        <v>1000</v>
      </c>
      <c r="H194">
        <v>0</v>
      </c>
      <c r="I194"/>
      <c r="J194"/>
      <c r="K194"/>
      <c r="L194"/>
      <c r="M194" t="s">
        <v>26067</v>
      </c>
      <c r="N194"/>
    </row>
    <row r="195" spans="1:14">
      <c r="A195" t="s">
        <v>906</v>
      </c>
      <c r="B195" t="s">
        <v>905</v>
      </c>
      <c r="C195" t="s">
        <v>907</v>
      </c>
      <c r="D195" t="s">
        <v>24230</v>
      </c>
      <c r="E195" t="s">
        <v>902</v>
      </c>
      <c r="F195">
        <v>-1000</v>
      </c>
      <c r="G195">
        <v>1000</v>
      </c>
      <c r="H195">
        <v>0</v>
      </c>
      <c r="I195" t="s">
        <v>903</v>
      </c>
      <c r="J195" t="s">
        <v>908</v>
      </c>
      <c r="K195"/>
      <c r="L195"/>
      <c r="M195" t="s">
        <v>26067</v>
      </c>
      <c r="N195" t="s">
        <v>26069</v>
      </c>
    </row>
    <row r="196" spans="1:14">
      <c r="A196" t="s">
        <v>25955</v>
      </c>
      <c r="B196" t="s">
        <v>905</v>
      </c>
      <c r="C196" t="s">
        <v>25956</v>
      </c>
      <c r="D196" t="s">
        <v>24219</v>
      </c>
      <c r="E196" t="s">
        <v>895</v>
      </c>
      <c r="F196">
        <v>0</v>
      </c>
      <c r="G196">
        <v>1000</v>
      </c>
      <c r="H196">
        <v>0</v>
      </c>
      <c r="I196"/>
      <c r="J196"/>
      <c r="K196"/>
      <c r="L196"/>
      <c r="M196" t="s">
        <v>26067</v>
      </c>
      <c r="N196"/>
    </row>
    <row r="197" spans="1:14">
      <c r="A197" t="s">
        <v>910</v>
      </c>
      <c r="B197" t="s">
        <v>909</v>
      </c>
      <c r="C197" t="s">
        <v>911</v>
      </c>
      <c r="D197" t="s">
        <v>24230</v>
      </c>
      <c r="E197" t="s">
        <v>912</v>
      </c>
      <c r="F197">
        <v>-1000</v>
      </c>
      <c r="G197">
        <v>1000</v>
      </c>
      <c r="H197">
        <v>0</v>
      </c>
      <c r="I197" t="s">
        <v>913</v>
      </c>
      <c r="J197" t="s">
        <v>914</v>
      </c>
      <c r="K197"/>
      <c r="L197"/>
      <c r="M197" t="s">
        <v>26067</v>
      </c>
      <c r="N197" t="s">
        <v>26069</v>
      </c>
    </row>
    <row r="198" spans="1:14">
      <c r="A198" t="s">
        <v>25957</v>
      </c>
      <c r="B198" t="s">
        <v>909</v>
      </c>
      <c r="C198" t="s">
        <v>25958</v>
      </c>
      <c r="D198" t="s">
        <v>24219</v>
      </c>
      <c r="E198" t="s">
        <v>895</v>
      </c>
      <c r="F198">
        <v>0</v>
      </c>
      <c r="G198">
        <v>1000</v>
      </c>
      <c r="H198">
        <v>0</v>
      </c>
      <c r="I198"/>
      <c r="J198"/>
      <c r="K198"/>
      <c r="L198"/>
      <c r="M198" t="s">
        <v>26067</v>
      </c>
      <c r="N198"/>
    </row>
    <row r="199" spans="1:14">
      <c r="A199" t="s">
        <v>915</v>
      </c>
      <c r="B199" t="s">
        <v>916</v>
      </c>
      <c r="C199" t="s">
        <v>917</v>
      </c>
      <c r="D199" t="s">
        <v>24238</v>
      </c>
      <c r="E199" t="s">
        <v>918</v>
      </c>
      <c r="F199">
        <v>0</v>
      </c>
      <c r="G199">
        <v>1000</v>
      </c>
      <c r="H199">
        <v>0</v>
      </c>
      <c r="I199" t="s">
        <v>919</v>
      </c>
      <c r="J199"/>
      <c r="K199" t="s">
        <v>920</v>
      </c>
      <c r="L199"/>
      <c r="M199" t="s">
        <v>26067</v>
      </c>
      <c r="N199"/>
    </row>
    <row r="200" spans="1:14">
      <c r="A200" t="s">
        <v>921</v>
      </c>
      <c r="B200" t="s">
        <v>922</v>
      </c>
      <c r="C200" t="s">
        <v>923</v>
      </c>
      <c r="D200" t="s">
        <v>24238</v>
      </c>
      <c r="E200" t="s">
        <v>918</v>
      </c>
      <c r="F200">
        <v>0</v>
      </c>
      <c r="G200">
        <v>1000</v>
      </c>
      <c r="H200">
        <v>0</v>
      </c>
      <c r="I200" t="s">
        <v>919</v>
      </c>
      <c r="J200"/>
      <c r="K200" t="s">
        <v>924</v>
      </c>
      <c r="L200"/>
      <c r="M200" t="s">
        <v>26067</v>
      </c>
      <c r="N200"/>
    </row>
    <row r="201" spans="1:14">
      <c r="A201" t="s">
        <v>925</v>
      </c>
      <c r="B201" t="s">
        <v>926</v>
      </c>
      <c r="C201" t="s">
        <v>927</v>
      </c>
      <c r="D201" t="s">
        <v>24238</v>
      </c>
      <c r="E201" t="s">
        <v>928</v>
      </c>
      <c r="F201">
        <v>0</v>
      </c>
      <c r="G201">
        <v>1000</v>
      </c>
      <c r="H201">
        <v>0</v>
      </c>
      <c r="I201" t="s">
        <v>929</v>
      </c>
      <c r="J201"/>
      <c r="K201"/>
      <c r="L201"/>
      <c r="M201" t="s">
        <v>26067</v>
      </c>
      <c r="N201" t="s">
        <v>26069</v>
      </c>
    </row>
    <row r="202" spans="1:14">
      <c r="A202" t="s">
        <v>930</v>
      </c>
      <c r="B202" t="s">
        <v>931</v>
      </c>
      <c r="C202" t="s">
        <v>932</v>
      </c>
      <c r="D202" t="s">
        <v>24238</v>
      </c>
      <c r="E202" t="s">
        <v>928</v>
      </c>
      <c r="F202">
        <v>0</v>
      </c>
      <c r="G202">
        <v>1000</v>
      </c>
      <c r="H202">
        <v>0</v>
      </c>
      <c r="I202" t="s">
        <v>929</v>
      </c>
      <c r="J202"/>
      <c r="K202"/>
      <c r="L202"/>
      <c r="M202" t="s">
        <v>26067</v>
      </c>
      <c r="N202" t="s">
        <v>26069</v>
      </c>
    </row>
    <row r="203" spans="1:14">
      <c r="A203" t="s">
        <v>933</v>
      </c>
      <c r="B203" t="s">
        <v>934</v>
      </c>
      <c r="C203" t="s">
        <v>935</v>
      </c>
      <c r="D203" t="s">
        <v>24235</v>
      </c>
      <c r="E203" t="s">
        <v>902</v>
      </c>
      <c r="F203">
        <v>-1000</v>
      </c>
      <c r="G203">
        <v>1000</v>
      </c>
      <c r="H203">
        <v>0</v>
      </c>
      <c r="I203" t="s">
        <v>903</v>
      </c>
      <c r="J203" t="s">
        <v>936</v>
      </c>
      <c r="K203"/>
      <c r="L203"/>
      <c r="M203" t="s">
        <v>26067</v>
      </c>
      <c r="N203" t="s">
        <v>26069</v>
      </c>
    </row>
    <row r="204" spans="1:14">
      <c r="A204" t="s">
        <v>937</v>
      </c>
      <c r="B204" t="s">
        <v>938</v>
      </c>
      <c r="C204" t="s">
        <v>939</v>
      </c>
      <c r="D204" t="s">
        <v>24235</v>
      </c>
      <c r="E204" t="s">
        <v>902</v>
      </c>
      <c r="F204">
        <v>-1000</v>
      </c>
      <c r="G204">
        <v>1000</v>
      </c>
      <c r="H204">
        <v>0</v>
      </c>
      <c r="I204" t="s">
        <v>903</v>
      </c>
      <c r="J204" t="s">
        <v>940</v>
      </c>
      <c r="K204"/>
      <c r="L204"/>
      <c r="M204" t="s">
        <v>26067</v>
      </c>
      <c r="N204" t="s">
        <v>26069</v>
      </c>
    </row>
    <row r="205" spans="1:14">
      <c r="A205" t="s">
        <v>941</v>
      </c>
      <c r="B205" t="s">
        <v>942</v>
      </c>
      <c r="C205" t="s">
        <v>943</v>
      </c>
      <c r="D205" t="s">
        <v>24235</v>
      </c>
      <c r="E205" t="s">
        <v>944</v>
      </c>
      <c r="F205">
        <v>-1000</v>
      </c>
      <c r="G205">
        <v>1000</v>
      </c>
      <c r="H205">
        <v>0</v>
      </c>
      <c r="I205" t="s">
        <v>945</v>
      </c>
      <c r="J205" t="s">
        <v>946</v>
      </c>
      <c r="K205"/>
      <c r="L205"/>
      <c r="M205" t="s">
        <v>26067</v>
      </c>
      <c r="N205" t="s">
        <v>26069</v>
      </c>
    </row>
    <row r="206" spans="1:14">
      <c r="A206" t="s">
        <v>947</v>
      </c>
      <c r="B206" t="s">
        <v>948</v>
      </c>
      <c r="C206" t="s">
        <v>949</v>
      </c>
      <c r="D206" t="s">
        <v>24237</v>
      </c>
      <c r="E206" t="s">
        <v>950</v>
      </c>
      <c r="F206">
        <v>0</v>
      </c>
      <c r="G206">
        <v>1000</v>
      </c>
      <c r="H206">
        <v>0</v>
      </c>
      <c r="I206" t="s">
        <v>951</v>
      </c>
      <c r="J206" t="s">
        <v>952</v>
      </c>
      <c r="K206" t="s">
        <v>953</v>
      </c>
      <c r="L206"/>
      <c r="M206" t="s">
        <v>26067</v>
      </c>
      <c r="N206"/>
    </row>
    <row r="207" spans="1:14">
      <c r="A207" t="s">
        <v>25959</v>
      </c>
      <c r="B207" t="s">
        <v>955</v>
      </c>
      <c r="C207" t="s">
        <v>25960</v>
      </c>
      <c r="D207" t="s">
        <v>24230</v>
      </c>
      <c r="E207" t="s">
        <v>343</v>
      </c>
      <c r="F207">
        <v>0</v>
      </c>
      <c r="G207">
        <v>1000</v>
      </c>
      <c r="H207">
        <v>0</v>
      </c>
      <c r="I207" t="s">
        <v>958</v>
      </c>
      <c r="J207"/>
      <c r="K207"/>
      <c r="L207"/>
      <c r="M207" t="s">
        <v>26067</v>
      </c>
      <c r="N207"/>
    </row>
    <row r="208" spans="1:14">
      <c r="A208" t="s">
        <v>954</v>
      </c>
      <c r="B208" t="s">
        <v>955</v>
      </c>
      <c r="C208" t="s">
        <v>956</v>
      </c>
      <c r="D208" t="s">
        <v>24230</v>
      </c>
      <c r="E208" t="s">
        <v>957</v>
      </c>
      <c r="F208">
        <v>0</v>
      </c>
      <c r="G208">
        <v>1000</v>
      </c>
      <c r="H208">
        <v>0</v>
      </c>
      <c r="I208" t="s">
        <v>958</v>
      </c>
      <c r="J208"/>
      <c r="K208" t="s">
        <v>959</v>
      </c>
      <c r="L208"/>
      <c r="M208" t="s">
        <v>26067</v>
      </c>
      <c r="N208" t="s">
        <v>26069</v>
      </c>
    </row>
    <row r="209" spans="1:14">
      <c r="A209" t="s">
        <v>25961</v>
      </c>
      <c r="B209" t="s">
        <v>961</v>
      </c>
      <c r="C209" t="s">
        <v>25962</v>
      </c>
      <c r="D209" t="s">
        <v>24230</v>
      </c>
      <c r="E209" t="s">
        <v>343</v>
      </c>
      <c r="F209">
        <v>0</v>
      </c>
      <c r="G209">
        <v>1000</v>
      </c>
      <c r="H209">
        <v>0</v>
      </c>
      <c r="I209" t="s">
        <v>958</v>
      </c>
      <c r="J209"/>
      <c r="K209"/>
      <c r="L209"/>
      <c r="M209" t="s">
        <v>26067</v>
      </c>
      <c r="N209"/>
    </row>
    <row r="210" spans="1:14">
      <c r="A210" t="s">
        <v>960</v>
      </c>
      <c r="B210" t="s">
        <v>961</v>
      </c>
      <c r="C210" t="s">
        <v>962</v>
      </c>
      <c r="D210" t="s">
        <v>24230</v>
      </c>
      <c r="E210" t="s">
        <v>957</v>
      </c>
      <c r="F210">
        <v>0</v>
      </c>
      <c r="G210">
        <v>1000</v>
      </c>
      <c r="H210">
        <v>0</v>
      </c>
      <c r="I210" t="s">
        <v>958</v>
      </c>
      <c r="J210"/>
      <c r="K210" t="s">
        <v>963</v>
      </c>
      <c r="L210"/>
      <c r="M210" t="s">
        <v>26067</v>
      </c>
      <c r="N210" t="s">
        <v>26069</v>
      </c>
    </row>
    <row r="211" spans="1:14">
      <c r="A211" t="s">
        <v>25963</v>
      </c>
      <c r="B211" t="s">
        <v>965</v>
      </c>
      <c r="C211" t="s">
        <v>25964</v>
      </c>
      <c r="D211" t="s">
        <v>24230</v>
      </c>
      <c r="E211" t="s">
        <v>343</v>
      </c>
      <c r="F211">
        <v>0</v>
      </c>
      <c r="G211">
        <v>1000</v>
      </c>
      <c r="H211">
        <v>0</v>
      </c>
      <c r="I211" t="s">
        <v>958</v>
      </c>
      <c r="J211"/>
      <c r="K211"/>
      <c r="L211"/>
      <c r="M211" t="s">
        <v>26067</v>
      </c>
      <c r="N211"/>
    </row>
    <row r="212" spans="1:14">
      <c r="A212" t="s">
        <v>964</v>
      </c>
      <c r="B212" t="s">
        <v>965</v>
      </c>
      <c r="C212" t="s">
        <v>966</v>
      </c>
      <c r="D212" t="s">
        <v>24230</v>
      </c>
      <c r="E212" t="s">
        <v>957</v>
      </c>
      <c r="F212">
        <v>0</v>
      </c>
      <c r="G212">
        <v>1000</v>
      </c>
      <c r="H212">
        <v>0</v>
      </c>
      <c r="I212" t="s">
        <v>958</v>
      </c>
      <c r="J212"/>
      <c r="K212" t="s">
        <v>967</v>
      </c>
      <c r="L212"/>
      <c r="M212" t="s">
        <v>26067</v>
      </c>
      <c r="N212" t="s">
        <v>26069</v>
      </c>
    </row>
    <row r="213" spans="1:14">
      <c r="A213" t="s">
        <v>25965</v>
      </c>
      <c r="B213" t="s">
        <v>969</v>
      </c>
      <c r="C213" t="s">
        <v>25966</v>
      </c>
      <c r="D213" t="s">
        <v>24230</v>
      </c>
      <c r="E213" t="s">
        <v>343</v>
      </c>
      <c r="F213">
        <v>0</v>
      </c>
      <c r="G213">
        <v>1000</v>
      </c>
      <c r="H213">
        <v>0</v>
      </c>
      <c r="I213" t="s">
        <v>958</v>
      </c>
      <c r="J213"/>
      <c r="K213"/>
      <c r="L213"/>
      <c r="M213" t="s">
        <v>26067</v>
      </c>
      <c r="N213"/>
    </row>
    <row r="214" spans="1:14">
      <c r="A214" t="s">
        <v>968</v>
      </c>
      <c r="B214" t="s">
        <v>969</v>
      </c>
      <c r="C214" t="s">
        <v>970</v>
      </c>
      <c r="D214" t="s">
        <v>24230</v>
      </c>
      <c r="E214" t="s">
        <v>957</v>
      </c>
      <c r="F214">
        <v>0</v>
      </c>
      <c r="G214">
        <v>1000</v>
      </c>
      <c r="H214">
        <v>0</v>
      </c>
      <c r="I214" t="s">
        <v>958</v>
      </c>
      <c r="J214"/>
      <c r="K214" t="s">
        <v>971</v>
      </c>
      <c r="L214"/>
      <c r="M214" t="s">
        <v>26067</v>
      </c>
      <c r="N214" t="s">
        <v>26069</v>
      </c>
    </row>
    <row r="215" spans="1:14">
      <c r="A215" t="s">
        <v>25967</v>
      </c>
      <c r="B215" t="s">
        <v>973</v>
      </c>
      <c r="C215" t="s">
        <v>25968</v>
      </c>
      <c r="D215" t="s">
        <v>24230</v>
      </c>
      <c r="E215" t="s">
        <v>343</v>
      </c>
      <c r="F215">
        <v>0</v>
      </c>
      <c r="G215">
        <v>1000</v>
      </c>
      <c r="H215">
        <v>0</v>
      </c>
      <c r="I215" t="s">
        <v>958</v>
      </c>
      <c r="J215"/>
      <c r="K215"/>
      <c r="L215"/>
      <c r="M215" t="s">
        <v>26067</v>
      </c>
      <c r="N215"/>
    </row>
    <row r="216" spans="1:14">
      <c r="A216" t="s">
        <v>972</v>
      </c>
      <c r="B216" t="s">
        <v>973</v>
      </c>
      <c r="C216" t="s">
        <v>974</v>
      </c>
      <c r="D216" t="s">
        <v>24230</v>
      </c>
      <c r="E216" t="s">
        <v>957</v>
      </c>
      <c r="F216">
        <v>0</v>
      </c>
      <c r="G216">
        <v>1000</v>
      </c>
      <c r="H216">
        <v>0</v>
      </c>
      <c r="I216" t="s">
        <v>958</v>
      </c>
      <c r="J216"/>
      <c r="K216" t="s">
        <v>975</v>
      </c>
      <c r="L216"/>
      <c r="M216" t="s">
        <v>26067</v>
      </c>
      <c r="N216" t="s">
        <v>26069</v>
      </c>
    </row>
    <row r="217" spans="1:14">
      <c r="A217" t="s">
        <v>25969</v>
      </c>
      <c r="B217" t="s">
        <v>977</v>
      </c>
      <c r="C217" t="s">
        <v>25970</v>
      </c>
      <c r="D217" t="s">
        <v>24230</v>
      </c>
      <c r="E217" t="s">
        <v>343</v>
      </c>
      <c r="F217">
        <v>0</v>
      </c>
      <c r="G217">
        <v>1000</v>
      </c>
      <c r="H217">
        <v>0</v>
      </c>
      <c r="I217" t="s">
        <v>958</v>
      </c>
      <c r="J217"/>
      <c r="K217"/>
      <c r="L217"/>
      <c r="M217" t="s">
        <v>26067</v>
      </c>
      <c r="N217"/>
    </row>
    <row r="218" spans="1:14">
      <c r="A218" t="s">
        <v>976</v>
      </c>
      <c r="B218" t="s">
        <v>977</v>
      </c>
      <c r="C218" t="s">
        <v>978</v>
      </c>
      <c r="D218" t="s">
        <v>24230</v>
      </c>
      <c r="E218" t="s">
        <v>957</v>
      </c>
      <c r="F218">
        <v>0</v>
      </c>
      <c r="G218">
        <v>1000</v>
      </c>
      <c r="H218">
        <v>0</v>
      </c>
      <c r="I218" t="s">
        <v>958</v>
      </c>
      <c r="J218"/>
      <c r="K218" t="s">
        <v>979</v>
      </c>
      <c r="L218"/>
      <c r="M218" t="s">
        <v>26067</v>
      </c>
      <c r="N218" t="s">
        <v>26069</v>
      </c>
    </row>
    <row r="219" spans="1:14">
      <c r="A219" t="s">
        <v>25971</v>
      </c>
      <c r="B219" t="s">
        <v>981</v>
      </c>
      <c r="C219" t="s">
        <v>25972</v>
      </c>
      <c r="D219" t="s">
        <v>24230</v>
      </c>
      <c r="E219" t="s">
        <v>343</v>
      </c>
      <c r="F219">
        <v>0</v>
      </c>
      <c r="G219">
        <v>1000</v>
      </c>
      <c r="H219">
        <v>0</v>
      </c>
      <c r="I219" t="s">
        <v>958</v>
      </c>
      <c r="J219"/>
      <c r="K219"/>
      <c r="L219"/>
      <c r="M219" t="s">
        <v>26067</v>
      </c>
      <c r="N219"/>
    </row>
    <row r="220" spans="1:14">
      <c r="A220" t="s">
        <v>980</v>
      </c>
      <c r="B220" t="s">
        <v>981</v>
      </c>
      <c r="C220" t="s">
        <v>982</v>
      </c>
      <c r="D220" t="s">
        <v>24230</v>
      </c>
      <c r="E220" t="s">
        <v>957</v>
      </c>
      <c r="F220">
        <v>0</v>
      </c>
      <c r="G220">
        <v>1000</v>
      </c>
      <c r="H220">
        <v>0</v>
      </c>
      <c r="I220" t="s">
        <v>958</v>
      </c>
      <c r="J220"/>
      <c r="K220" t="s">
        <v>983</v>
      </c>
      <c r="L220"/>
      <c r="M220" t="s">
        <v>26067</v>
      </c>
      <c r="N220" t="s">
        <v>26069</v>
      </c>
    </row>
    <row r="221" spans="1:14">
      <c r="A221" t="s">
        <v>25973</v>
      </c>
      <c r="B221" t="s">
        <v>985</v>
      </c>
      <c r="C221" t="s">
        <v>25974</v>
      </c>
      <c r="D221" t="s">
        <v>24230</v>
      </c>
      <c r="E221" t="s">
        <v>343</v>
      </c>
      <c r="F221">
        <v>0</v>
      </c>
      <c r="G221">
        <v>1000</v>
      </c>
      <c r="H221">
        <v>0</v>
      </c>
      <c r="I221" t="s">
        <v>958</v>
      </c>
      <c r="J221"/>
      <c r="K221"/>
      <c r="L221"/>
      <c r="M221" t="s">
        <v>26067</v>
      </c>
      <c r="N221"/>
    </row>
    <row r="222" spans="1:14">
      <c r="A222" t="s">
        <v>984</v>
      </c>
      <c r="B222" t="s">
        <v>985</v>
      </c>
      <c r="C222" t="s">
        <v>986</v>
      </c>
      <c r="D222" t="s">
        <v>24230</v>
      </c>
      <c r="E222" t="s">
        <v>957</v>
      </c>
      <c r="F222">
        <v>0</v>
      </c>
      <c r="G222">
        <v>1000</v>
      </c>
      <c r="H222">
        <v>0</v>
      </c>
      <c r="I222" t="s">
        <v>958</v>
      </c>
      <c r="J222"/>
      <c r="K222" t="s">
        <v>987</v>
      </c>
      <c r="L222"/>
      <c r="M222" t="s">
        <v>26067</v>
      </c>
      <c r="N222" t="s">
        <v>26069</v>
      </c>
    </row>
    <row r="223" spans="1:14">
      <c r="A223" t="s">
        <v>25975</v>
      </c>
      <c r="B223" t="s">
        <v>989</v>
      </c>
      <c r="C223" t="s">
        <v>25976</v>
      </c>
      <c r="D223" t="s">
        <v>24230</v>
      </c>
      <c r="E223" t="s">
        <v>343</v>
      </c>
      <c r="F223">
        <v>0</v>
      </c>
      <c r="G223">
        <v>1000</v>
      </c>
      <c r="H223">
        <v>0</v>
      </c>
      <c r="I223" t="s">
        <v>958</v>
      </c>
      <c r="J223"/>
      <c r="K223"/>
      <c r="L223"/>
      <c r="M223" t="s">
        <v>26067</v>
      </c>
      <c r="N223"/>
    </row>
    <row r="224" spans="1:14">
      <c r="A224" t="s">
        <v>988</v>
      </c>
      <c r="B224" t="s">
        <v>989</v>
      </c>
      <c r="C224" t="s">
        <v>990</v>
      </c>
      <c r="D224" t="s">
        <v>24230</v>
      </c>
      <c r="E224" t="s">
        <v>957</v>
      </c>
      <c r="F224">
        <v>0</v>
      </c>
      <c r="G224">
        <v>1000</v>
      </c>
      <c r="H224">
        <v>0</v>
      </c>
      <c r="I224" t="s">
        <v>958</v>
      </c>
      <c r="J224"/>
      <c r="K224" t="s">
        <v>991</v>
      </c>
      <c r="L224"/>
      <c r="M224" t="s">
        <v>26067</v>
      </c>
      <c r="N224" t="s">
        <v>26069</v>
      </c>
    </row>
    <row r="225" spans="1:14">
      <c r="A225" t="s">
        <v>25977</v>
      </c>
      <c r="B225" t="s">
        <v>993</v>
      </c>
      <c r="C225" t="s">
        <v>25978</v>
      </c>
      <c r="D225" t="s">
        <v>24230</v>
      </c>
      <c r="E225" t="s">
        <v>343</v>
      </c>
      <c r="F225">
        <v>0</v>
      </c>
      <c r="G225">
        <v>1000</v>
      </c>
      <c r="H225">
        <v>0</v>
      </c>
      <c r="I225" t="s">
        <v>958</v>
      </c>
      <c r="J225"/>
      <c r="K225"/>
      <c r="L225"/>
      <c r="M225" t="s">
        <v>26067</v>
      </c>
      <c r="N225"/>
    </row>
    <row r="226" spans="1:14">
      <c r="A226" t="s">
        <v>992</v>
      </c>
      <c r="B226" t="s">
        <v>993</v>
      </c>
      <c r="C226" t="s">
        <v>994</v>
      </c>
      <c r="D226" t="s">
        <v>24230</v>
      </c>
      <c r="E226" t="s">
        <v>957</v>
      </c>
      <c r="F226">
        <v>0</v>
      </c>
      <c r="G226">
        <v>1000</v>
      </c>
      <c r="H226">
        <v>0</v>
      </c>
      <c r="I226" t="s">
        <v>958</v>
      </c>
      <c r="J226"/>
      <c r="K226" t="s">
        <v>995</v>
      </c>
      <c r="L226"/>
      <c r="M226" t="s">
        <v>26067</v>
      </c>
      <c r="N226" t="s">
        <v>26069</v>
      </c>
    </row>
    <row r="227" spans="1:14">
      <c r="A227" t="s">
        <v>25979</v>
      </c>
      <c r="B227" t="s">
        <v>997</v>
      </c>
      <c r="C227" t="s">
        <v>25980</v>
      </c>
      <c r="D227" t="s">
        <v>24230</v>
      </c>
      <c r="E227" t="s">
        <v>343</v>
      </c>
      <c r="F227">
        <v>0</v>
      </c>
      <c r="G227">
        <v>1000</v>
      </c>
      <c r="H227">
        <v>0</v>
      </c>
      <c r="I227" t="s">
        <v>958</v>
      </c>
      <c r="J227"/>
      <c r="K227"/>
      <c r="L227"/>
      <c r="M227" t="s">
        <v>26067</v>
      </c>
      <c r="N227"/>
    </row>
    <row r="228" spans="1:14">
      <c r="A228" t="s">
        <v>996</v>
      </c>
      <c r="B228" t="s">
        <v>997</v>
      </c>
      <c r="C228" t="s">
        <v>998</v>
      </c>
      <c r="D228" t="s">
        <v>24230</v>
      </c>
      <c r="E228" t="s">
        <v>957</v>
      </c>
      <c r="F228">
        <v>0</v>
      </c>
      <c r="G228">
        <v>1000</v>
      </c>
      <c r="H228">
        <v>0</v>
      </c>
      <c r="I228" t="s">
        <v>958</v>
      </c>
      <c r="J228"/>
      <c r="K228" t="s">
        <v>999</v>
      </c>
      <c r="L228"/>
      <c r="M228" t="s">
        <v>26067</v>
      </c>
      <c r="N228" t="s">
        <v>26069</v>
      </c>
    </row>
    <row r="229" spans="1:14">
      <c r="A229" t="s">
        <v>1000</v>
      </c>
      <c r="B229" t="s">
        <v>1001</v>
      </c>
      <c r="C229" t="s">
        <v>1002</v>
      </c>
      <c r="D229" t="s">
        <v>24230</v>
      </c>
      <c r="E229" t="s">
        <v>957</v>
      </c>
      <c r="F229">
        <v>0</v>
      </c>
      <c r="G229">
        <v>1000</v>
      </c>
      <c r="H229">
        <v>0</v>
      </c>
      <c r="I229" t="s">
        <v>958</v>
      </c>
      <c r="J229"/>
      <c r="K229" t="s">
        <v>1003</v>
      </c>
      <c r="L229"/>
      <c r="M229" t="s">
        <v>26067</v>
      </c>
      <c r="N229" t="s">
        <v>26069</v>
      </c>
    </row>
    <row r="230" spans="1:14">
      <c r="A230" t="s">
        <v>1004</v>
      </c>
      <c r="B230" t="s">
        <v>1005</v>
      </c>
      <c r="C230" t="s">
        <v>1006</v>
      </c>
      <c r="D230" t="s">
        <v>24230</v>
      </c>
      <c r="E230" t="s">
        <v>957</v>
      </c>
      <c r="F230">
        <v>0</v>
      </c>
      <c r="G230">
        <v>1000</v>
      </c>
      <c r="H230">
        <v>0</v>
      </c>
      <c r="I230" t="s">
        <v>958</v>
      </c>
      <c r="J230"/>
      <c r="K230" t="s">
        <v>1007</v>
      </c>
      <c r="L230"/>
      <c r="M230" t="s">
        <v>26067</v>
      </c>
      <c r="N230" t="s">
        <v>26069</v>
      </c>
    </row>
    <row r="231" spans="1:14">
      <c r="A231" t="s">
        <v>1008</v>
      </c>
      <c r="B231" t="s">
        <v>1009</v>
      </c>
      <c r="C231" t="s">
        <v>1010</v>
      </c>
      <c r="D231" t="s">
        <v>24230</v>
      </c>
      <c r="E231" t="s">
        <v>957</v>
      </c>
      <c r="F231">
        <v>0</v>
      </c>
      <c r="G231">
        <v>1000</v>
      </c>
      <c r="H231">
        <v>0</v>
      </c>
      <c r="I231" t="s">
        <v>958</v>
      </c>
      <c r="J231"/>
      <c r="K231" t="s">
        <v>1011</v>
      </c>
      <c r="L231"/>
      <c r="M231" t="s">
        <v>26067</v>
      </c>
      <c r="N231" t="s">
        <v>26069</v>
      </c>
    </row>
    <row r="232" spans="1:14">
      <c r="A232" t="s">
        <v>1012</v>
      </c>
      <c r="B232" t="s">
        <v>1013</v>
      </c>
      <c r="C232" t="s">
        <v>1014</v>
      </c>
      <c r="D232" t="s">
        <v>24230</v>
      </c>
      <c r="E232" t="s">
        <v>957</v>
      </c>
      <c r="F232">
        <v>0</v>
      </c>
      <c r="G232">
        <v>1000</v>
      </c>
      <c r="H232">
        <v>0</v>
      </c>
      <c r="I232" t="s">
        <v>958</v>
      </c>
      <c r="J232"/>
      <c r="K232" t="s">
        <v>1015</v>
      </c>
      <c r="L232"/>
      <c r="M232" t="s">
        <v>26067</v>
      </c>
      <c r="N232" t="s">
        <v>26069</v>
      </c>
    </row>
    <row r="233" spans="1:14">
      <c r="A233" t="s">
        <v>25981</v>
      </c>
      <c r="B233" t="s">
        <v>1017</v>
      </c>
      <c r="C233" t="s">
        <v>25982</v>
      </c>
      <c r="D233" t="s">
        <v>24230</v>
      </c>
      <c r="E233" t="s">
        <v>343</v>
      </c>
      <c r="F233">
        <v>0</v>
      </c>
      <c r="G233">
        <v>1000</v>
      </c>
      <c r="H233">
        <v>0</v>
      </c>
      <c r="I233" t="s">
        <v>958</v>
      </c>
      <c r="J233"/>
      <c r="K233"/>
      <c r="L233"/>
      <c r="M233" t="s">
        <v>26067</v>
      </c>
      <c r="N233"/>
    </row>
    <row r="234" spans="1:14">
      <c r="A234" t="s">
        <v>1016</v>
      </c>
      <c r="B234" t="s">
        <v>1017</v>
      </c>
      <c r="C234" t="s">
        <v>1018</v>
      </c>
      <c r="D234" t="s">
        <v>24230</v>
      </c>
      <c r="E234" t="s">
        <v>957</v>
      </c>
      <c r="F234">
        <v>0</v>
      </c>
      <c r="G234">
        <v>1000</v>
      </c>
      <c r="H234">
        <v>0</v>
      </c>
      <c r="I234" t="s">
        <v>958</v>
      </c>
      <c r="J234"/>
      <c r="K234" t="s">
        <v>1019</v>
      </c>
      <c r="L234"/>
      <c r="M234" t="s">
        <v>26067</v>
      </c>
      <c r="N234" t="s">
        <v>26069</v>
      </c>
    </row>
    <row r="235" spans="1:14">
      <c r="A235" t="s">
        <v>25983</v>
      </c>
      <c r="B235" t="s">
        <v>1021</v>
      </c>
      <c r="C235" t="s">
        <v>25984</v>
      </c>
      <c r="D235" t="s">
        <v>24230</v>
      </c>
      <c r="E235" t="s">
        <v>343</v>
      </c>
      <c r="F235">
        <v>0</v>
      </c>
      <c r="G235">
        <v>1000</v>
      </c>
      <c r="H235">
        <v>0</v>
      </c>
      <c r="I235" t="s">
        <v>958</v>
      </c>
      <c r="J235"/>
      <c r="K235"/>
      <c r="L235"/>
      <c r="M235" t="s">
        <v>26067</v>
      </c>
      <c r="N235"/>
    </row>
    <row r="236" spans="1:14">
      <c r="A236" t="s">
        <v>1020</v>
      </c>
      <c r="B236" t="s">
        <v>1021</v>
      </c>
      <c r="C236" t="s">
        <v>1022</v>
      </c>
      <c r="D236" t="s">
        <v>24230</v>
      </c>
      <c r="E236" t="s">
        <v>957</v>
      </c>
      <c r="F236">
        <v>0</v>
      </c>
      <c r="G236">
        <v>1000</v>
      </c>
      <c r="H236">
        <v>0</v>
      </c>
      <c r="I236" t="s">
        <v>958</v>
      </c>
      <c r="J236"/>
      <c r="K236" t="s">
        <v>1023</v>
      </c>
      <c r="L236"/>
      <c r="M236" t="s">
        <v>26067</v>
      </c>
      <c r="N236" t="s">
        <v>26069</v>
      </c>
    </row>
    <row r="237" spans="1:14">
      <c r="A237" t="s">
        <v>25985</v>
      </c>
      <c r="B237" t="s">
        <v>1025</v>
      </c>
      <c r="C237" t="s">
        <v>25986</v>
      </c>
      <c r="D237" t="s">
        <v>24230</v>
      </c>
      <c r="E237" t="s">
        <v>343</v>
      </c>
      <c r="F237">
        <v>0</v>
      </c>
      <c r="G237">
        <v>1000</v>
      </c>
      <c r="H237">
        <v>0</v>
      </c>
      <c r="I237" t="s">
        <v>958</v>
      </c>
      <c r="J237"/>
      <c r="K237"/>
      <c r="L237"/>
      <c r="M237" t="s">
        <v>26067</v>
      </c>
      <c r="N237"/>
    </row>
    <row r="238" spans="1:14">
      <c r="A238" t="s">
        <v>1024</v>
      </c>
      <c r="B238" t="s">
        <v>1025</v>
      </c>
      <c r="C238" t="s">
        <v>1026</v>
      </c>
      <c r="D238" t="s">
        <v>24230</v>
      </c>
      <c r="E238" t="s">
        <v>957</v>
      </c>
      <c r="F238">
        <v>0</v>
      </c>
      <c r="G238">
        <v>1000</v>
      </c>
      <c r="H238">
        <v>0</v>
      </c>
      <c r="I238" t="s">
        <v>958</v>
      </c>
      <c r="J238"/>
      <c r="K238" t="s">
        <v>1027</v>
      </c>
      <c r="L238"/>
      <c r="M238" t="s">
        <v>26067</v>
      </c>
      <c r="N238" t="s">
        <v>26069</v>
      </c>
    </row>
    <row r="239" spans="1:14">
      <c r="A239" t="s">
        <v>1028</v>
      </c>
      <c r="B239" t="s">
        <v>1029</v>
      </c>
      <c r="C239" t="s">
        <v>1030</v>
      </c>
      <c r="D239" t="s">
        <v>24217</v>
      </c>
      <c r="E239" t="s">
        <v>215</v>
      </c>
      <c r="F239">
        <v>-1000</v>
      </c>
      <c r="G239">
        <v>1000</v>
      </c>
      <c r="H239">
        <v>0</v>
      </c>
      <c r="I239"/>
      <c r="J239"/>
      <c r="K239"/>
      <c r="L239" t="s">
        <v>1031</v>
      </c>
      <c r="M239" t="s">
        <v>26067</v>
      </c>
      <c r="N239" t="s">
        <v>26069</v>
      </c>
    </row>
    <row r="240" spans="1:14">
      <c r="A240" t="s">
        <v>1032</v>
      </c>
      <c r="B240" t="s">
        <v>1029</v>
      </c>
      <c r="C240" t="s">
        <v>1033</v>
      </c>
      <c r="D240" t="s">
        <v>24217</v>
      </c>
      <c r="E240" t="s">
        <v>1034</v>
      </c>
      <c r="F240">
        <v>-1000</v>
      </c>
      <c r="G240">
        <v>1000</v>
      </c>
      <c r="H240">
        <v>0</v>
      </c>
      <c r="I240" t="s">
        <v>1035</v>
      </c>
      <c r="J240" t="s">
        <v>1036</v>
      </c>
      <c r="K240" t="s">
        <v>1037</v>
      </c>
      <c r="L240"/>
      <c r="M240" t="s">
        <v>26067</v>
      </c>
      <c r="N240" t="s">
        <v>26069</v>
      </c>
    </row>
    <row r="241" spans="1:14">
      <c r="A241" t="s">
        <v>1038</v>
      </c>
      <c r="B241" t="s">
        <v>1039</v>
      </c>
      <c r="C241" t="s">
        <v>1040</v>
      </c>
      <c r="D241" t="s">
        <v>24239</v>
      </c>
      <c r="E241"/>
      <c r="F241">
        <v>-1000</v>
      </c>
      <c r="G241">
        <v>1000</v>
      </c>
      <c r="H241">
        <v>0</v>
      </c>
      <c r="I241" t="s">
        <v>1041</v>
      </c>
      <c r="J241" t="s">
        <v>1042</v>
      </c>
      <c r="K241" t="s">
        <v>1043</v>
      </c>
      <c r="L241"/>
      <c r="M241" t="s">
        <v>26067</v>
      </c>
      <c r="N241"/>
    </row>
    <row r="242" spans="1:14">
      <c r="A242" t="s">
        <v>1044</v>
      </c>
      <c r="B242" t="s">
        <v>1039</v>
      </c>
      <c r="C242" t="s">
        <v>1045</v>
      </c>
      <c r="D242" t="s">
        <v>24239</v>
      </c>
      <c r="E242"/>
      <c r="F242">
        <v>-1000</v>
      </c>
      <c r="G242">
        <v>1000</v>
      </c>
      <c r="H242">
        <v>0</v>
      </c>
      <c r="I242" t="s">
        <v>1041</v>
      </c>
      <c r="J242" t="s">
        <v>1042</v>
      </c>
      <c r="K242" t="s">
        <v>1046</v>
      </c>
      <c r="L242"/>
      <c r="M242" t="s">
        <v>26067</v>
      </c>
      <c r="N242"/>
    </row>
    <row r="243" spans="1:14">
      <c r="A243" t="s">
        <v>1047</v>
      </c>
      <c r="B243" t="s">
        <v>1048</v>
      </c>
      <c r="C243" t="s">
        <v>1049</v>
      </c>
      <c r="D243" t="s">
        <v>24219</v>
      </c>
      <c r="E243" t="s">
        <v>302</v>
      </c>
      <c r="F243">
        <v>0</v>
      </c>
      <c r="G243">
        <v>1000</v>
      </c>
      <c r="H243">
        <v>0</v>
      </c>
      <c r="I243" t="s">
        <v>1050</v>
      </c>
      <c r="J243" t="s">
        <v>1051</v>
      </c>
      <c r="K243" t="s">
        <v>1052</v>
      </c>
      <c r="L243"/>
      <c r="M243" t="s">
        <v>26067</v>
      </c>
      <c r="N243"/>
    </row>
    <row r="244" spans="1:14">
      <c r="A244" t="s">
        <v>1053</v>
      </c>
      <c r="B244" t="s">
        <v>1054</v>
      </c>
      <c r="C244" t="s">
        <v>1055</v>
      </c>
      <c r="D244" t="s">
        <v>24240</v>
      </c>
      <c r="E244" t="s">
        <v>1056</v>
      </c>
      <c r="F244">
        <v>-1000</v>
      </c>
      <c r="G244">
        <v>1000</v>
      </c>
      <c r="H244">
        <v>0</v>
      </c>
      <c r="I244" t="s">
        <v>1057</v>
      </c>
      <c r="J244"/>
      <c r="K244" t="s">
        <v>1058</v>
      </c>
      <c r="L244"/>
      <c r="M244" t="s">
        <v>26067</v>
      </c>
      <c r="N244"/>
    </row>
    <row r="245" spans="1:14">
      <c r="A245" t="s">
        <v>1059</v>
      </c>
      <c r="B245" t="s">
        <v>1060</v>
      </c>
      <c r="C245" t="s">
        <v>1061</v>
      </c>
      <c r="D245" t="s">
        <v>24240</v>
      </c>
      <c r="E245" t="s">
        <v>1062</v>
      </c>
      <c r="F245">
        <v>-1000</v>
      </c>
      <c r="G245">
        <v>1000</v>
      </c>
      <c r="H245">
        <v>0</v>
      </c>
      <c r="I245" t="s">
        <v>1057</v>
      </c>
      <c r="J245" t="s">
        <v>1063</v>
      </c>
      <c r="K245" t="s">
        <v>1064</v>
      </c>
      <c r="L245"/>
      <c r="M245" t="s">
        <v>26067</v>
      </c>
      <c r="N245"/>
    </row>
    <row r="246" spans="1:14">
      <c r="A246" t="s">
        <v>1065</v>
      </c>
      <c r="B246" t="s">
        <v>1066</v>
      </c>
      <c r="C246" t="s">
        <v>1067</v>
      </c>
      <c r="D246" t="s">
        <v>24240</v>
      </c>
      <c r="E246" t="s">
        <v>1062</v>
      </c>
      <c r="F246">
        <v>-1000</v>
      </c>
      <c r="G246">
        <v>1000</v>
      </c>
      <c r="H246">
        <v>0</v>
      </c>
      <c r="I246" t="s">
        <v>1057</v>
      </c>
      <c r="J246" t="s">
        <v>1068</v>
      </c>
      <c r="K246" t="s">
        <v>1069</v>
      </c>
      <c r="L246"/>
      <c r="M246" t="s">
        <v>26067</v>
      </c>
      <c r="N246"/>
    </row>
    <row r="247" spans="1:14">
      <c r="A247" t="s">
        <v>1070</v>
      </c>
      <c r="B247" t="s">
        <v>1071</v>
      </c>
      <c r="C247" t="s">
        <v>1072</v>
      </c>
      <c r="D247" t="s">
        <v>24229</v>
      </c>
      <c r="E247" t="s">
        <v>1073</v>
      </c>
      <c r="F247">
        <v>0</v>
      </c>
      <c r="G247">
        <v>1000</v>
      </c>
      <c r="H247">
        <v>0</v>
      </c>
      <c r="I247" t="s">
        <v>1074</v>
      </c>
      <c r="J247" t="s">
        <v>1075</v>
      </c>
      <c r="K247" t="s">
        <v>1076</v>
      </c>
      <c r="L247"/>
      <c r="M247" t="s">
        <v>26067</v>
      </c>
      <c r="N247"/>
    </row>
    <row r="248" spans="1:14">
      <c r="A248" t="s">
        <v>1077</v>
      </c>
      <c r="B248" t="s">
        <v>1078</v>
      </c>
      <c r="C248" t="s">
        <v>1079</v>
      </c>
      <c r="D248" t="s">
        <v>24241</v>
      </c>
      <c r="E248" t="s">
        <v>1080</v>
      </c>
      <c r="F248">
        <v>0</v>
      </c>
      <c r="G248">
        <v>1000</v>
      </c>
      <c r="H248">
        <v>0</v>
      </c>
      <c r="I248" t="s">
        <v>1081</v>
      </c>
      <c r="J248" t="s">
        <v>1082</v>
      </c>
      <c r="K248" t="s">
        <v>1083</v>
      </c>
      <c r="L248"/>
      <c r="M248" t="s">
        <v>26067</v>
      </c>
      <c r="N248"/>
    </row>
    <row r="249" spans="1:14">
      <c r="A249" t="s">
        <v>1084</v>
      </c>
      <c r="B249" t="s">
        <v>1085</v>
      </c>
      <c r="C249" t="s">
        <v>1086</v>
      </c>
      <c r="D249" t="s">
        <v>24242</v>
      </c>
      <c r="E249" t="s">
        <v>1087</v>
      </c>
      <c r="F249">
        <v>-1000</v>
      </c>
      <c r="G249">
        <v>1000</v>
      </c>
      <c r="H249">
        <v>0</v>
      </c>
      <c r="I249" t="s">
        <v>1088</v>
      </c>
      <c r="J249" t="s">
        <v>1089</v>
      </c>
      <c r="K249"/>
      <c r="L249"/>
      <c r="M249" t="s">
        <v>26067</v>
      </c>
      <c r="N249" t="s">
        <v>26069</v>
      </c>
    </row>
    <row r="250" spans="1:14">
      <c r="A250" t="s">
        <v>1090</v>
      </c>
      <c r="B250" t="s">
        <v>1091</v>
      </c>
      <c r="C250" t="s">
        <v>1092</v>
      </c>
      <c r="D250" t="s">
        <v>24243</v>
      </c>
      <c r="E250" t="s">
        <v>1093</v>
      </c>
      <c r="F250">
        <v>0</v>
      </c>
      <c r="G250">
        <v>1000</v>
      </c>
      <c r="H250">
        <v>0</v>
      </c>
      <c r="I250" t="s">
        <v>1094</v>
      </c>
      <c r="J250" t="s">
        <v>1095</v>
      </c>
      <c r="K250"/>
      <c r="L250"/>
      <c r="M250" t="s">
        <v>26067</v>
      </c>
      <c r="N250" t="s">
        <v>26069</v>
      </c>
    </row>
    <row r="251" spans="1:14">
      <c r="A251" t="s">
        <v>1096</v>
      </c>
      <c r="B251" t="s">
        <v>1097</v>
      </c>
      <c r="C251" t="s">
        <v>1098</v>
      </c>
      <c r="D251" t="s">
        <v>24208</v>
      </c>
      <c r="E251"/>
      <c r="F251">
        <v>0</v>
      </c>
      <c r="G251">
        <v>1000</v>
      </c>
      <c r="H251">
        <v>0</v>
      </c>
      <c r="I251"/>
      <c r="J251"/>
      <c r="K251" t="s">
        <v>1099</v>
      </c>
      <c r="L251"/>
      <c r="M251" t="s">
        <v>26068</v>
      </c>
      <c r="N251"/>
    </row>
    <row r="252" spans="1:14">
      <c r="A252" t="s">
        <v>1100</v>
      </c>
      <c r="B252" t="s">
        <v>1101</v>
      </c>
      <c r="C252" t="s">
        <v>1102</v>
      </c>
      <c r="D252" t="s">
        <v>24208</v>
      </c>
      <c r="E252"/>
      <c r="F252">
        <v>0</v>
      </c>
      <c r="G252">
        <v>1000</v>
      </c>
      <c r="H252">
        <v>0</v>
      </c>
      <c r="I252"/>
      <c r="J252"/>
      <c r="K252" t="s">
        <v>1103</v>
      </c>
      <c r="L252"/>
      <c r="M252" t="s">
        <v>26068</v>
      </c>
      <c r="N252"/>
    </row>
    <row r="253" spans="1:14">
      <c r="A253" t="s">
        <v>1104</v>
      </c>
      <c r="B253" t="s">
        <v>23931</v>
      </c>
      <c r="C253" t="s">
        <v>1105</v>
      </c>
      <c r="D253" t="s">
        <v>24237</v>
      </c>
      <c r="E253" t="s">
        <v>1106</v>
      </c>
      <c r="F253">
        <v>0</v>
      </c>
      <c r="G253">
        <v>1000</v>
      </c>
      <c r="H253">
        <v>0</v>
      </c>
      <c r="I253" t="s">
        <v>1107</v>
      </c>
      <c r="J253" t="s">
        <v>1108</v>
      </c>
      <c r="K253" t="s">
        <v>1109</v>
      </c>
      <c r="L253"/>
      <c r="M253" t="s">
        <v>26067</v>
      </c>
      <c r="N253"/>
    </row>
    <row r="254" spans="1:14">
      <c r="A254" t="s">
        <v>1110</v>
      </c>
      <c r="B254" t="s">
        <v>23931</v>
      </c>
      <c r="C254" t="s">
        <v>1111</v>
      </c>
      <c r="D254" t="s">
        <v>24237</v>
      </c>
      <c r="E254" t="s">
        <v>1112</v>
      </c>
      <c r="F254">
        <v>0</v>
      </c>
      <c r="G254">
        <v>1000</v>
      </c>
      <c r="H254">
        <v>0</v>
      </c>
      <c r="I254" t="s">
        <v>1107</v>
      </c>
      <c r="J254" t="s">
        <v>1108</v>
      </c>
      <c r="K254" t="s">
        <v>1113</v>
      </c>
      <c r="L254"/>
      <c r="M254" t="s">
        <v>26067</v>
      </c>
      <c r="N254"/>
    </row>
    <row r="255" spans="1:14">
      <c r="A255" t="s">
        <v>1114</v>
      </c>
      <c r="B255" t="s">
        <v>23931</v>
      </c>
      <c r="C255" t="s">
        <v>1115</v>
      </c>
      <c r="D255" t="s">
        <v>24237</v>
      </c>
      <c r="E255" t="s">
        <v>1116</v>
      </c>
      <c r="F255">
        <v>0</v>
      </c>
      <c r="G255">
        <v>1000</v>
      </c>
      <c r="H255">
        <v>0</v>
      </c>
      <c r="I255" t="s">
        <v>1107</v>
      </c>
      <c r="J255" t="s">
        <v>1108</v>
      </c>
      <c r="K255" t="s">
        <v>1117</v>
      </c>
      <c r="L255"/>
      <c r="M255" t="s">
        <v>26067</v>
      </c>
      <c r="N255"/>
    </row>
    <row r="256" spans="1:14">
      <c r="A256" t="s">
        <v>1118</v>
      </c>
      <c r="B256" t="s">
        <v>1119</v>
      </c>
      <c r="C256" t="s">
        <v>1120</v>
      </c>
      <c r="D256" t="s">
        <v>24208</v>
      </c>
      <c r="E256" t="s">
        <v>1121</v>
      </c>
      <c r="F256">
        <v>-1000</v>
      </c>
      <c r="G256">
        <v>1000</v>
      </c>
      <c r="H256">
        <v>0</v>
      </c>
      <c r="I256"/>
      <c r="J256"/>
      <c r="K256" t="s">
        <v>1122</v>
      </c>
      <c r="L256"/>
      <c r="M256" t="s">
        <v>26068</v>
      </c>
      <c r="N256"/>
    </row>
    <row r="257" spans="1:14">
      <c r="A257" t="s">
        <v>1123</v>
      </c>
      <c r="B257" t="s">
        <v>1119</v>
      </c>
      <c r="C257" t="s">
        <v>1124</v>
      </c>
      <c r="D257" t="s">
        <v>24208</v>
      </c>
      <c r="E257" t="s">
        <v>1125</v>
      </c>
      <c r="F257">
        <v>-1000</v>
      </c>
      <c r="G257">
        <v>1000</v>
      </c>
      <c r="H257">
        <v>0</v>
      </c>
      <c r="I257"/>
      <c r="J257"/>
      <c r="K257"/>
      <c r="L257" t="s">
        <v>1126</v>
      </c>
      <c r="M257" t="s">
        <v>26068</v>
      </c>
      <c r="N257"/>
    </row>
    <row r="258" spans="1:14">
      <c r="A258" t="s">
        <v>1127</v>
      </c>
      <c r="B258" t="s">
        <v>1119</v>
      </c>
      <c r="C258" t="s">
        <v>1128</v>
      </c>
      <c r="D258" t="s">
        <v>24208</v>
      </c>
      <c r="E258"/>
      <c r="F258">
        <v>-1000</v>
      </c>
      <c r="G258">
        <v>1000</v>
      </c>
      <c r="H258">
        <v>0</v>
      </c>
      <c r="I258"/>
      <c r="J258"/>
      <c r="K258" t="s">
        <v>1129</v>
      </c>
      <c r="L258"/>
      <c r="M258" t="s">
        <v>26068</v>
      </c>
      <c r="N258"/>
    </row>
    <row r="259" spans="1:14">
      <c r="A259" t="s">
        <v>1130</v>
      </c>
      <c r="B259" t="s">
        <v>1131</v>
      </c>
      <c r="C259" t="s">
        <v>1132</v>
      </c>
      <c r="D259" t="s">
        <v>24245</v>
      </c>
      <c r="E259" t="s">
        <v>1133</v>
      </c>
      <c r="F259">
        <v>0</v>
      </c>
      <c r="G259">
        <v>1000</v>
      </c>
      <c r="H259">
        <v>0</v>
      </c>
      <c r="I259" t="s">
        <v>1134</v>
      </c>
      <c r="J259" t="s">
        <v>1135</v>
      </c>
      <c r="K259" t="s">
        <v>1136</v>
      </c>
      <c r="L259"/>
      <c r="M259" t="s">
        <v>26067</v>
      </c>
      <c r="N259"/>
    </row>
    <row r="260" spans="1:14">
      <c r="A260" t="s">
        <v>1137</v>
      </c>
      <c r="B260" t="s">
        <v>1138</v>
      </c>
      <c r="C260" t="s">
        <v>1139</v>
      </c>
      <c r="D260" t="s">
        <v>24246</v>
      </c>
      <c r="E260" t="s">
        <v>1140</v>
      </c>
      <c r="F260">
        <v>0</v>
      </c>
      <c r="G260">
        <v>1000</v>
      </c>
      <c r="H260">
        <v>0</v>
      </c>
      <c r="I260" t="s">
        <v>1141</v>
      </c>
      <c r="J260" t="s">
        <v>1142</v>
      </c>
      <c r="K260" t="s">
        <v>1143</v>
      </c>
      <c r="L260"/>
      <c r="M260" t="s">
        <v>26067</v>
      </c>
      <c r="N260"/>
    </row>
    <row r="261" spans="1:14">
      <c r="A261" t="s">
        <v>1144</v>
      </c>
      <c r="B261" t="s">
        <v>1145</v>
      </c>
      <c r="C261" t="s">
        <v>1146</v>
      </c>
      <c r="D261" t="s">
        <v>24246</v>
      </c>
      <c r="E261" t="s">
        <v>1147</v>
      </c>
      <c r="F261">
        <v>0</v>
      </c>
      <c r="G261">
        <v>1000</v>
      </c>
      <c r="H261">
        <v>0</v>
      </c>
      <c r="I261" t="s">
        <v>1148</v>
      </c>
      <c r="J261" t="s">
        <v>1149</v>
      </c>
      <c r="K261" t="s">
        <v>1150</v>
      </c>
      <c r="L261"/>
      <c r="M261" t="s">
        <v>26067</v>
      </c>
      <c r="N261"/>
    </row>
    <row r="262" spans="1:14">
      <c r="A262" t="s">
        <v>1151</v>
      </c>
      <c r="B262" t="s">
        <v>1152</v>
      </c>
      <c r="C262" t="s">
        <v>1153</v>
      </c>
      <c r="D262" t="s">
        <v>24245</v>
      </c>
      <c r="E262" t="s">
        <v>1154</v>
      </c>
      <c r="F262">
        <v>0</v>
      </c>
      <c r="G262">
        <v>1000</v>
      </c>
      <c r="H262">
        <v>0</v>
      </c>
      <c r="I262" t="s">
        <v>1134</v>
      </c>
      <c r="J262" t="s">
        <v>1155</v>
      </c>
      <c r="K262" t="s">
        <v>1156</v>
      </c>
      <c r="L262"/>
      <c r="M262" t="s">
        <v>26067</v>
      </c>
      <c r="N262"/>
    </row>
    <row r="263" spans="1:14">
      <c r="A263" t="s">
        <v>1157</v>
      </c>
      <c r="B263" t="s">
        <v>1158</v>
      </c>
      <c r="C263" t="s">
        <v>1159</v>
      </c>
      <c r="D263" t="s">
        <v>24208</v>
      </c>
      <c r="E263"/>
      <c r="F263">
        <v>-1000</v>
      </c>
      <c r="G263">
        <v>1000</v>
      </c>
      <c r="H263">
        <v>0</v>
      </c>
      <c r="I263"/>
      <c r="J263"/>
      <c r="K263" t="s">
        <v>1160</v>
      </c>
      <c r="L263"/>
      <c r="M263" t="s">
        <v>26068</v>
      </c>
      <c r="N263"/>
    </row>
    <row r="264" spans="1:14">
      <c r="A264" t="s">
        <v>1161</v>
      </c>
      <c r="B264" t="s">
        <v>1158</v>
      </c>
      <c r="C264" t="s">
        <v>1162</v>
      </c>
      <c r="D264" t="s">
        <v>24208</v>
      </c>
      <c r="E264" t="s">
        <v>1163</v>
      </c>
      <c r="F264">
        <v>0</v>
      </c>
      <c r="G264">
        <v>1000</v>
      </c>
      <c r="H264">
        <v>0</v>
      </c>
      <c r="I264"/>
      <c r="J264"/>
      <c r="K264" t="s">
        <v>1164</v>
      </c>
      <c r="L264"/>
      <c r="M264" t="s">
        <v>26068</v>
      </c>
      <c r="N264"/>
    </row>
    <row r="265" spans="1:14">
      <c r="A265" t="s">
        <v>1165</v>
      </c>
      <c r="B265" t="s">
        <v>1166</v>
      </c>
      <c r="C265" t="s">
        <v>1167</v>
      </c>
      <c r="D265" t="s">
        <v>24245</v>
      </c>
      <c r="E265" t="s">
        <v>1168</v>
      </c>
      <c r="F265">
        <v>0</v>
      </c>
      <c r="G265">
        <v>1000</v>
      </c>
      <c r="H265">
        <v>0</v>
      </c>
      <c r="I265" t="s">
        <v>1169</v>
      </c>
      <c r="J265" t="s">
        <v>1170</v>
      </c>
      <c r="K265" t="s">
        <v>1171</v>
      </c>
      <c r="L265"/>
      <c r="M265" t="s">
        <v>26067</v>
      </c>
      <c r="N265"/>
    </row>
    <row r="266" spans="1:14">
      <c r="A266" t="s">
        <v>1172</v>
      </c>
      <c r="B266" t="s">
        <v>1166</v>
      </c>
      <c r="C266" t="s">
        <v>1173</v>
      </c>
      <c r="D266" t="s">
        <v>24245</v>
      </c>
      <c r="E266" t="s">
        <v>1174</v>
      </c>
      <c r="F266">
        <v>0</v>
      </c>
      <c r="G266">
        <v>1000</v>
      </c>
      <c r="H266">
        <v>0</v>
      </c>
      <c r="I266" t="s">
        <v>1169</v>
      </c>
      <c r="J266" t="s">
        <v>1170</v>
      </c>
      <c r="K266" t="s">
        <v>1175</v>
      </c>
      <c r="L266"/>
      <c r="M266" t="s">
        <v>26067</v>
      </c>
      <c r="N266"/>
    </row>
    <row r="267" spans="1:14">
      <c r="A267" t="s">
        <v>1176</v>
      </c>
      <c r="B267" t="s">
        <v>1177</v>
      </c>
      <c r="C267" t="s">
        <v>1178</v>
      </c>
      <c r="D267" t="s">
        <v>24245</v>
      </c>
      <c r="E267" t="s">
        <v>1174</v>
      </c>
      <c r="F267">
        <v>-1000</v>
      </c>
      <c r="G267">
        <v>1000</v>
      </c>
      <c r="H267">
        <v>0</v>
      </c>
      <c r="I267" t="s">
        <v>1169</v>
      </c>
      <c r="J267"/>
      <c r="K267" t="s">
        <v>1179</v>
      </c>
      <c r="L267"/>
      <c r="M267" t="s">
        <v>26067</v>
      </c>
      <c r="N267"/>
    </row>
    <row r="268" spans="1:14">
      <c r="A268" t="s">
        <v>1180</v>
      </c>
      <c r="B268" t="s">
        <v>1181</v>
      </c>
      <c r="C268" t="s">
        <v>1182</v>
      </c>
      <c r="D268" t="s">
        <v>24242</v>
      </c>
      <c r="E268" t="s">
        <v>1183</v>
      </c>
      <c r="F268">
        <v>0</v>
      </c>
      <c r="G268">
        <v>1000</v>
      </c>
      <c r="H268">
        <v>0</v>
      </c>
      <c r="I268" t="s">
        <v>1184</v>
      </c>
      <c r="J268" t="s">
        <v>1185</v>
      </c>
      <c r="K268" t="s">
        <v>1186</v>
      </c>
      <c r="L268"/>
      <c r="M268" t="s">
        <v>26067</v>
      </c>
      <c r="N268"/>
    </row>
    <row r="269" spans="1:14">
      <c r="A269" t="s">
        <v>1187</v>
      </c>
      <c r="B269" t="s">
        <v>1188</v>
      </c>
      <c r="C269" t="s">
        <v>1189</v>
      </c>
      <c r="D269" t="s">
        <v>24245</v>
      </c>
      <c r="E269" t="s">
        <v>1190</v>
      </c>
      <c r="F269">
        <v>0</v>
      </c>
      <c r="G269">
        <v>1000</v>
      </c>
      <c r="H269">
        <v>0</v>
      </c>
      <c r="I269" t="s">
        <v>1191</v>
      </c>
      <c r="J269" t="s">
        <v>1192</v>
      </c>
      <c r="K269" t="s">
        <v>1193</v>
      </c>
      <c r="L269"/>
      <c r="M269" t="s">
        <v>26067</v>
      </c>
      <c r="N269"/>
    </row>
    <row r="270" spans="1:14">
      <c r="A270" t="s">
        <v>1194</v>
      </c>
      <c r="B270" t="s">
        <v>1195</v>
      </c>
      <c r="C270" t="s">
        <v>1196</v>
      </c>
      <c r="D270" t="s">
        <v>24245</v>
      </c>
      <c r="E270" t="s">
        <v>1197</v>
      </c>
      <c r="F270">
        <v>0</v>
      </c>
      <c r="G270">
        <v>1000</v>
      </c>
      <c r="H270">
        <v>0</v>
      </c>
      <c r="I270" t="s">
        <v>1198</v>
      </c>
      <c r="J270" t="s">
        <v>1199</v>
      </c>
      <c r="K270" t="s">
        <v>1200</v>
      </c>
      <c r="L270"/>
      <c r="M270" t="s">
        <v>26067</v>
      </c>
      <c r="N270"/>
    </row>
    <row r="271" spans="1:14">
      <c r="A271" t="s">
        <v>1201</v>
      </c>
      <c r="B271" t="s">
        <v>1202</v>
      </c>
      <c r="C271" t="s">
        <v>1203</v>
      </c>
      <c r="D271" t="s">
        <v>24208</v>
      </c>
      <c r="E271" t="s">
        <v>1204</v>
      </c>
      <c r="F271">
        <v>0</v>
      </c>
      <c r="G271">
        <v>1000</v>
      </c>
      <c r="H271">
        <v>0</v>
      </c>
      <c r="I271"/>
      <c r="J271"/>
      <c r="K271" t="s">
        <v>1205</v>
      </c>
      <c r="L271"/>
      <c r="M271" t="s">
        <v>26068</v>
      </c>
      <c r="N271"/>
    </row>
    <row r="272" spans="1:14">
      <c r="A272" t="s">
        <v>1206</v>
      </c>
      <c r="B272" t="s">
        <v>1207</v>
      </c>
      <c r="C272" t="s">
        <v>1208</v>
      </c>
      <c r="D272" t="s">
        <v>24208</v>
      </c>
      <c r="E272" t="s">
        <v>1209</v>
      </c>
      <c r="F272">
        <v>-1000</v>
      </c>
      <c r="G272">
        <v>1000</v>
      </c>
      <c r="H272">
        <v>0</v>
      </c>
      <c r="I272"/>
      <c r="J272"/>
      <c r="K272" t="s">
        <v>1210</v>
      </c>
      <c r="L272"/>
      <c r="M272" t="s">
        <v>26068</v>
      </c>
      <c r="N272"/>
    </row>
    <row r="273" spans="1:14">
      <c r="A273" t="s">
        <v>1211</v>
      </c>
      <c r="B273" t="s">
        <v>1207</v>
      </c>
      <c r="C273" t="s">
        <v>1212</v>
      </c>
      <c r="D273" t="s">
        <v>24208</v>
      </c>
      <c r="E273" t="s">
        <v>1213</v>
      </c>
      <c r="F273">
        <v>0</v>
      </c>
      <c r="G273">
        <v>1000</v>
      </c>
      <c r="H273">
        <v>0</v>
      </c>
      <c r="I273"/>
      <c r="J273"/>
      <c r="K273" t="s">
        <v>1214</v>
      </c>
      <c r="L273"/>
      <c r="M273" t="s">
        <v>26068</v>
      </c>
      <c r="N273"/>
    </row>
    <row r="274" spans="1:14">
      <c r="A274" t="s">
        <v>1215</v>
      </c>
      <c r="B274" t="s">
        <v>1216</v>
      </c>
      <c r="C274" t="s">
        <v>1217</v>
      </c>
      <c r="D274" t="s">
        <v>24245</v>
      </c>
      <c r="E274" t="s">
        <v>1218</v>
      </c>
      <c r="F274">
        <v>0</v>
      </c>
      <c r="G274">
        <v>1000</v>
      </c>
      <c r="H274">
        <v>0</v>
      </c>
      <c r="I274" t="s">
        <v>1219</v>
      </c>
      <c r="J274" t="s">
        <v>1220</v>
      </c>
      <c r="K274"/>
      <c r="L274"/>
      <c r="M274" t="s">
        <v>26067</v>
      </c>
      <c r="N274" t="s">
        <v>26069</v>
      </c>
    </row>
    <row r="275" spans="1:14">
      <c r="A275" t="s">
        <v>1221</v>
      </c>
      <c r="B275" t="s">
        <v>1222</v>
      </c>
      <c r="C275" t="s">
        <v>1223</v>
      </c>
      <c r="D275" t="s">
        <v>24245</v>
      </c>
      <c r="E275" t="s">
        <v>1224</v>
      </c>
      <c r="F275">
        <v>0</v>
      </c>
      <c r="G275">
        <v>1000</v>
      </c>
      <c r="H275">
        <v>0</v>
      </c>
      <c r="I275" t="s">
        <v>1225</v>
      </c>
      <c r="J275" t="s">
        <v>1226</v>
      </c>
      <c r="K275" t="s">
        <v>1227</v>
      </c>
      <c r="L275"/>
      <c r="M275" t="s">
        <v>26067</v>
      </c>
      <c r="N275"/>
    </row>
    <row r="276" spans="1:14">
      <c r="A276" t="s">
        <v>1228</v>
      </c>
      <c r="B276" t="s">
        <v>1229</v>
      </c>
      <c r="C276" t="s">
        <v>1230</v>
      </c>
      <c r="D276" t="s">
        <v>24208</v>
      </c>
      <c r="E276"/>
      <c r="F276">
        <v>-1000</v>
      </c>
      <c r="G276">
        <v>1000</v>
      </c>
      <c r="H276">
        <v>0</v>
      </c>
      <c r="I276"/>
      <c r="J276"/>
      <c r="K276" t="s">
        <v>1231</v>
      </c>
      <c r="L276"/>
      <c r="M276" t="s">
        <v>26068</v>
      </c>
      <c r="N276"/>
    </row>
    <row r="277" spans="1:14">
      <c r="A277" t="s">
        <v>1232</v>
      </c>
      <c r="B277" t="s">
        <v>1229</v>
      </c>
      <c r="C277" t="s">
        <v>1233</v>
      </c>
      <c r="D277" t="s">
        <v>24208</v>
      </c>
      <c r="E277"/>
      <c r="F277">
        <v>-1000</v>
      </c>
      <c r="G277">
        <v>1000</v>
      </c>
      <c r="H277">
        <v>0</v>
      </c>
      <c r="I277"/>
      <c r="J277"/>
      <c r="K277" t="s">
        <v>1234</v>
      </c>
      <c r="L277"/>
      <c r="M277" t="s">
        <v>26068</v>
      </c>
      <c r="N277"/>
    </row>
    <row r="278" spans="1:14">
      <c r="A278" t="s">
        <v>1235</v>
      </c>
      <c r="B278" t="s">
        <v>1229</v>
      </c>
      <c r="C278" t="s">
        <v>1236</v>
      </c>
      <c r="D278" t="s">
        <v>24208</v>
      </c>
      <c r="E278"/>
      <c r="F278">
        <v>-1000</v>
      </c>
      <c r="G278">
        <v>1000</v>
      </c>
      <c r="H278">
        <v>0</v>
      </c>
      <c r="I278"/>
      <c r="J278"/>
      <c r="K278" t="s">
        <v>1237</v>
      </c>
      <c r="L278"/>
      <c r="M278" t="s">
        <v>26068</v>
      </c>
      <c r="N278"/>
    </row>
    <row r="279" spans="1:14">
      <c r="A279" t="s">
        <v>1238</v>
      </c>
      <c r="B279" t="s">
        <v>1229</v>
      </c>
      <c r="C279" t="s">
        <v>1239</v>
      </c>
      <c r="D279" t="s">
        <v>24208</v>
      </c>
      <c r="E279"/>
      <c r="F279">
        <v>-1000</v>
      </c>
      <c r="G279">
        <v>1000</v>
      </c>
      <c r="H279">
        <v>0</v>
      </c>
      <c r="I279"/>
      <c r="J279"/>
      <c r="K279" t="s">
        <v>1240</v>
      </c>
      <c r="L279"/>
      <c r="M279" t="s">
        <v>26068</v>
      </c>
      <c r="N279"/>
    </row>
    <row r="280" spans="1:14">
      <c r="A280" t="s">
        <v>1241</v>
      </c>
      <c r="B280" t="s">
        <v>1229</v>
      </c>
      <c r="C280" t="s">
        <v>1242</v>
      </c>
      <c r="D280" t="s">
        <v>24208</v>
      </c>
      <c r="E280"/>
      <c r="F280">
        <v>-1000</v>
      </c>
      <c r="G280">
        <v>1000</v>
      </c>
      <c r="H280">
        <v>0</v>
      </c>
      <c r="I280"/>
      <c r="J280"/>
      <c r="K280" t="s">
        <v>1243</v>
      </c>
      <c r="L280"/>
      <c r="M280" t="s">
        <v>26068</v>
      </c>
      <c r="N280"/>
    </row>
    <row r="281" spans="1:14">
      <c r="A281" t="s">
        <v>1244</v>
      </c>
      <c r="B281" t="s">
        <v>1245</v>
      </c>
      <c r="C281" t="s">
        <v>1246</v>
      </c>
      <c r="D281" t="s">
        <v>24245</v>
      </c>
      <c r="E281" t="s">
        <v>1247</v>
      </c>
      <c r="F281">
        <v>0</v>
      </c>
      <c r="G281">
        <v>1000</v>
      </c>
      <c r="H281">
        <v>0</v>
      </c>
      <c r="I281" t="s">
        <v>1248</v>
      </c>
      <c r="J281" t="s">
        <v>1249</v>
      </c>
      <c r="K281" t="s">
        <v>1250</v>
      </c>
      <c r="L281"/>
      <c r="M281" t="s">
        <v>26067</v>
      </c>
      <c r="N281"/>
    </row>
    <row r="282" spans="1:14">
      <c r="A282" t="s">
        <v>1251</v>
      </c>
      <c r="B282" t="s">
        <v>1252</v>
      </c>
      <c r="C282" t="s">
        <v>1253</v>
      </c>
      <c r="D282" t="s">
        <v>24245</v>
      </c>
      <c r="E282" t="s">
        <v>1254</v>
      </c>
      <c r="F282">
        <v>-1000</v>
      </c>
      <c r="G282">
        <v>1000</v>
      </c>
      <c r="H282">
        <v>0</v>
      </c>
      <c r="I282" t="s">
        <v>1255</v>
      </c>
      <c r="J282" t="s">
        <v>1256</v>
      </c>
      <c r="K282" t="s">
        <v>1257</v>
      </c>
      <c r="L282"/>
      <c r="M282" t="s">
        <v>26067</v>
      </c>
      <c r="N282"/>
    </row>
    <row r="283" spans="1:14">
      <c r="A283" t="s">
        <v>1258</v>
      </c>
      <c r="B283" t="s">
        <v>1259</v>
      </c>
      <c r="C283" t="s">
        <v>1260</v>
      </c>
      <c r="D283" t="s">
        <v>24245</v>
      </c>
      <c r="E283" t="s">
        <v>1254</v>
      </c>
      <c r="F283">
        <v>0</v>
      </c>
      <c r="G283">
        <v>1000</v>
      </c>
      <c r="H283">
        <v>0</v>
      </c>
      <c r="I283" t="s">
        <v>1255</v>
      </c>
      <c r="J283" t="s">
        <v>1261</v>
      </c>
      <c r="K283" t="s">
        <v>1262</v>
      </c>
      <c r="L283"/>
      <c r="M283" t="s">
        <v>26067</v>
      </c>
      <c r="N283"/>
    </row>
    <row r="284" spans="1:14">
      <c r="A284" t="s">
        <v>1263</v>
      </c>
      <c r="B284" t="s">
        <v>1264</v>
      </c>
      <c r="C284" t="s">
        <v>1265</v>
      </c>
      <c r="D284" t="s">
        <v>24245</v>
      </c>
      <c r="E284" t="s">
        <v>1266</v>
      </c>
      <c r="F284">
        <v>0</v>
      </c>
      <c r="G284">
        <v>1000</v>
      </c>
      <c r="H284">
        <v>0</v>
      </c>
      <c r="I284" t="s">
        <v>1267</v>
      </c>
      <c r="J284" t="s">
        <v>1268</v>
      </c>
      <c r="K284" t="s">
        <v>1269</v>
      </c>
      <c r="L284"/>
      <c r="M284" t="s">
        <v>26067</v>
      </c>
      <c r="N284"/>
    </row>
    <row r="285" spans="1:14">
      <c r="A285" t="s">
        <v>1270</v>
      </c>
      <c r="B285" t="s">
        <v>1271</v>
      </c>
      <c r="C285" t="s">
        <v>1272</v>
      </c>
      <c r="D285" t="s">
        <v>24212</v>
      </c>
      <c r="E285" t="s">
        <v>1273</v>
      </c>
      <c r="F285">
        <v>-1000</v>
      </c>
      <c r="G285">
        <v>1000</v>
      </c>
      <c r="H285">
        <v>0</v>
      </c>
      <c r="I285" t="s">
        <v>1274</v>
      </c>
      <c r="J285" t="s">
        <v>1275</v>
      </c>
      <c r="K285"/>
      <c r="L285"/>
      <c r="M285" t="s">
        <v>26067</v>
      </c>
      <c r="N285" t="s">
        <v>26069</v>
      </c>
    </row>
    <row r="286" spans="1:14">
      <c r="A286" t="s">
        <v>1276</v>
      </c>
      <c r="B286" t="s">
        <v>1277</v>
      </c>
      <c r="C286" t="s">
        <v>1278</v>
      </c>
      <c r="D286" t="s">
        <v>24212</v>
      </c>
      <c r="E286" t="s">
        <v>1273</v>
      </c>
      <c r="F286">
        <v>-1000</v>
      </c>
      <c r="G286">
        <v>1000</v>
      </c>
      <c r="H286">
        <v>0</v>
      </c>
      <c r="I286" t="s">
        <v>1274</v>
      </c>
      <c r="J286" t="s">
        <v>1279</v>
      </c>
      <c r="K286"/>
      <c r="L286"/>
      <c r="M286" t="s">
        <v>26067</v>
      </c>
      <c r="N286" t="s">
        <v>26069</v>
      </c>
    </row>
    <row r="287" spans="1:14">
      <c r="A287" t="s">
        <v>1280</v>
      </c>
      <c r="B287" t="s">
        <v>1281</v>
      </c>
      <c r="C287" t="s">
        <v>1282</v>
      </c>
      <c r="D287" t="s">
        <v>24241</v>
      </c>
      <c r="E287" t="s">
        <v>1283</v>
      </c>
      <c r="F287">
        <v>0</v>
      </c>
      <c r="G287">
        <v>1000</v>
      </c>
      <c r="H287">
        <v>0</v>
      </c>
      <c r="I287" t="s">
        <v>1284</v>
      </c>
      <c r="J287" t="s">
        <v>1285</v>
      </c>
      <c r="K287" t="s">
        <v>1286</v>
      </c>
      <c r="L287"/>
      <c r="M287" t="s">
        <v>26067</v>
      </c>
      <c r="N287"/>
    </row>
    <row r="288" spans="1:14">
      <c r="A288" t="s">
        <v>1287</v>
      </c>
      <c r="B288" t="s">
        <v>1288</v>
      </c>
      <c r="C288" t="s">
        <v>24316</v>
      </c>
      <c r="D288" t="s">
        <v>24247</v>
      </c>
      <c r="E288" t="s">
        <v>1289</v>
      </c>
      <c r="F288">
        <v>0</v>
      </c>
      <c r="G288">
        <v>1000</v>
      </c>
      <c r="H288">
        <v>0</v>
      </c>
      <c r="I288" t="s">
        <v>1290</v>
      </c>
      <c r="J288" t="s">
        <v>1291</v>
      </c>
      <c r="K288"/>
      <c r="L288"/>
      <c r="M288" t="s">
        <v>26067</v>
      </c>
      <c r="N288" t="s">
        <v>26069</v>
      </c>
    </row>
    <row r="289" spans="1:14">
      <c r="A289" t="s">
        <v>1292</v>
      </c>
      <c r="B289" t="s">
        <v>1293</v>
      </c>
      <c r="C289" t="s">
        <v>24317</v>
      </c>
      <c r="D289" t="s">
        <v>24247</v>
      </c>
      <c r="E289" t="s">
        <v>1289</v>
      </c>
      <c r="F289">
        <v>0</v>
      </c>
      <c r="G289">
        <v>1000</v>
      </c>
      <c r="H289">
        <v>0</v>
      </c>
      <c r="I289" t="s">
        <v>1290</v>
      </c>
      <c r="J289" t="s">
        <v>1294</v>
      </c>
      <c r="K289"/>
      <c r="L289"/>
      <c r="M289" t="s">
        <v>26067</v>
      </c>
      <c r="N289" t="s">
        <v>26069</v>
      </c>
    </row>
    <row r="290" spans="1:14">
      <c r="A290" t="s">
        <v>1295</v>
      </c>
      <c r="B290" t="s">
        <v>1296</v>
      </c>
      <c r="C290" t="s">
        <v>1297</v>
      </c>
      <c r="D290" t="s">
        <v>24229</v>
      </c>
      <c r="E290" t="s">
        <v>1298</v>
      </c>
      <c r="F290">
        <v>0</v>
      </c>
      <c r="G290">
        <v>1000</v>
      </c>
      <c r="H290">
        <v>0</v>
      </c>
      <c r="I290" t="s">
        <v>1299</v>
      </c>
      <c r="J290" t="s">
        <v>1300</v>
      </c>
      <c r="K290"/>
      <c r="L290"/>
      <c r="M290" t="s">
        <v>26067</v>
      </c>
      <c r="N290" t="s">
        <v>26069</v>
      </c>
    </row>
    <row r="291" spans="1:14">
      <c r="A291" t="s">
        <v>1301</v>
      </c>
      <c r="B291" t="s">
        <v>1302</v>
      </c>
      <c r="C291" t="s">
        <v>1303</v>
      </c>
      <c r="D291" t="s">
        <v>24211</v>
      </c>
      <c r="E291" t="s">
        <v>244</v>
      </c>
      <c r="F291">
        <v>0</v>
      </c>
      <c r="G291">
        <v>1000</v>
      </c>
      <c r="H291">
        <v>0</v>
      </c>
      <c r="I291" t="s">
        <v>1304</v>
      </c>
      <c r="J291" t="s">
        <v>1305</v>
      </c>
      <c r="K291"/>
      <c r="L291"/>
      <c r="M291" t="s">
        <v>26067</v>
      </c>
      <c r="N291" t="s">
        <v>26069</v>
      </c>
    </row>
    <row r="292" spans="1:14">
      <c r="A292" t="s">
        <v>1306</v>
      </c>
      <c r="B292" t="s">
        <v>1302</v>
      </c>
      <c r="C292" t="s">
        <v>1307</v>
      </c>
      <c r="D292" t="s">
        <v>24211</v>
      </c>
      <c r="E292" t="s">
        <v>244</v>
      </c>
      <c r="F292">
        <v>0</v>
      </c>
      <c r="G292">
        <v>1000</v>
      </c>
      <c r="H292">
        <v>0</v>
      </c>
      <c r="I292" t="s">
        <v>1304</v>
      </c>
      <c r="J292" t="s">
        <v>1305</v>
      </c>
      <c r="K292"/>
      <c r="L292"/>
      <c r="M292" t="s">
        <v>26067</v>
      </c>
      <c r="N292" t="s">
        <v>26069</v>
      </c>
    </row>
    <row r="293" spans="1:14">
      <c r="A293" t="s">
        <v>1308</v>
      </c>
      <c r="B293" t="s">
        <v>1309</v>
      </c>
      <c r="C293" t="s">
        <v>1310</v>
      </c>
      <c r="D293" t="s">
        <v>24211</v>
      </c>
      <c r="E293" t="s">
        <v>1311</v>
      </c>
      <c r="F293">
        <v>0</v>
      </c>
      <c r="G293">
        <v>1000</v>
      </c>
      <c r="H293">
        <v>0</v>
      </c>
      <c r="I293" t="s">
        <v>1312</v>
      </c>
      <c r="J293" t="s">
        <v>1313</v>
      </c>
      <c r="K293"/>
      <c r="L293"/>
      <c r="M293" t="s">
        <v>26067</v>
      </c>
      <c r="N293" t="s">
        <v>26069</v>
      </c>
    </row>
    <row r="294" spans="1:14">
      <c r="A294" t="s">
        <v>1314</v>
      </c>
      <c r="B294" t="s">
        <v>1309</v>
      </c>
      <c r="C294" t="s">
        <v>1315</v>
      </c>
      <c r="D294" t="s">
        <v>24211</v>
      </c>
      <c r="E294" t="s">
        <v>1316</v>
      </c>
      <c r="F294">
        <v>0</v>
      </c>
      <c r="G294">
        <v>1000</v>
      </c>
      <c r="H294">
        <v>0</v>
      </c>
      <c r="I294" t="s">
        <v>1312</v>
      </c>
      <c r="J294" t="s">
        <v>1313</v>
      </c>
      <c r="K294"/>
      <c r="L294"/>
      <c r="M294" t="s">
        <v>26067</v>
      </c>
      <c r="N294" t="s">
        <v>26069</v>
      </c>
    </row>
    <row r="295" spans="1:14">
      <c r="A295" t="s">
        <v>1317</v>
      </c>
      <c r="B295" t="s">
        <v>1318</v>
      </c>
      <c r="C295" t="s">
        <v>1319</v>
      </c>
      <c r="D295" t="s">
        <v>24229</v>
      </c>
      <c r="E295" t="s">
        <v>836</v>
      </c>
      <c r="F295">
        <v>0</v>
      </c>
      <c r="G295">
        <v>1000</v>
      </c>
      <c r="H295">
        <v>0</v>
      </c>
      <c r="I295" t="s">
        <v>1320</v>
      </c>
      <c r="J295" t="s">
        <v>1321</v>
      </c>
      <c r="K295" t="s">
        <v>1322</v>
      </c>
      <c r="L295"/>
      <c r="M295" t="s">
        <v>26067</v>
      </c>
      <c r="N295"/>
    </row>
    <row r="296" spans="1:14">
      <c r="A296" t="s">
        <v>1323</v>
      </c>
      <c r="B296" t="s">
        <v>1324</v>
      </c>
      <c r="C296" t="s">
        <v>1325</v>
      </c>
      <c r="D296" t="s">
        <v>24225</v>
      </c>
      <c r="E296" t="s">
        <v>1326</v>
      </c>
      <c r="F296">
        <v>0</v>
      </c>
      <c r="G296">
        <v>1000</v>
      </c>
      <c r="H296">
        <v>0</v>
      </c>
      <c r="I296" t="s">
        <v>1327</v>
      </c>
      <c r="J296" t="s">
        <v>1328</v>
      </c>
      <c r="K296" t="s">
        <v>1329</v>
      </c>
      <c r="L296"/>
      <c r="M296" t="s">
        <v>26067</v>
      </c>
      <c r="N296"/>
    </row>
    <row r="297" spans="1:14">
      <c r="A297" t="s">
        <v>1330</v>
      </c>
      <c r="B297" t="s">
        <v>1331</v>
      </c>
      <c r="C297" t="s">
        <v>1332</v>
      </c>
      <c r="D297" t="s">
        <v>24208</v>
      </c>
      <c r="E297"/>
      <c r="F297">
        <v>-1000</v>
      </c>
      <c r="G297">
        <v>1000</v>
      </c>
      <c r="H297">
        <v>0</v>
      </c>
      <c r="I297"/>
      <c r="J297"/>
      <c r="K297" t="s">
        <v>1333</v>
      </c>
      <c r="L297"/>
      <c r="M297" t="s">
        <v>26068</v>
      </c>
      <c r="N297"/>
    </row>
    <row r="298" spans="1:14">
      <c r="A298" t="s">
        <v>1334</v>
      </c>
      <c r="B298" t="s">
        <v>1331</v>
      </c>
      <c r="C298" t="s">
        <v>1335</v>
      </c>
      <c r="D298" t="s">
        <v>24208</v>
      </c>
      <c r="E298"/>
      <c r="F298">
        <v>-1000</v>
      </c>
      <c r="G298">
        <v>1000</v>
      </c>
      <c r="H298">
        <v>0</v>
      </c>
      <c r="I298"/>
      <c r="J298"/>
      <c r="K298" t="s">
        <v>1336</v>
      </c>
      <c r="L298"/>
      <c r="M298" t="s">
        <v>26068</v>
      </c>
      <c r="N298"/>
    </row>
    <row r="299" spans="1:14">
      <c r="A299" t="s">
        <v>1337</v>
      </c>
      <c r="B299" t="s">
        <v>1338</v>
      </c>
      <c r="C299" t="s">
        <v>1339</v>
      </c>
      <c r="D299" t="s">
        <v>24242</v>
      </c>
      <c r="E299" t="s">
        <v>1340</v>
      </c>
      <c r="F299">
        <v>0</v>
      </c>
      <c r="G299">
        <v>1000</v>
      </c>
      <c r="H299">
        <v>0</v>
      </c>
      <c r="I299" t="s">
        <v>1341</v>
      </c>
      <c r="J299" t="s">
        <v>1342</v>
      </c>
      <c r="K299" t="s">
        <v>1343</v>
      </c>
      <c r="L299"/>
      <c r="M299" t="s">
        <v>26067</v>
      </c>
      <c r="N299"/>
    </row>
    <row r="300" spans="1:14">
      <c r="A300" t="s">
        <v>1344</v>
      </c>
      <c r="B300" t="s">
        <v>1345</v>
      </c>
      <c r="C300" t="s">
        <v>1346</v>
      </c>
      <c r="D300" t="s">
        <v>24248</v>
      </c>
      <c r="E300" t="s">
        <v>1347</v>
      </c>
      <c r="F300">
        <v>-1000</v>
      </c>
      <c r="G300">
        <v>1000</v>
      </c>
      <c r="H300">
        <v>0</v>
      </c>
      <c r="I300" t="s">
        <v>1348</v>
      </c>
      <c r="J300" t="s">
        <v>1349</v>
      </c>
      <c r="K300"/>
      <c r="L300"/>
      <c r="M300" t="s">
        <v>26067</v>
      </c>
      <c r="N300" t="s">
        <v>26069</v>
      </c>
    </row>
    <row r="301" spans="1:14">
      <c r="A301" t="s">
        <v>1350</v>
      </c>
      <c r="B301" t="s">
        <v>1351</v>
      </c>
      <c r="C301" t="s">
        <v>1352</v>
      </c>
      <c r="D301" t="s">
        <v>24219</v>
      </c>
      <c r="E301" t="s">
        <v>504</v>
      </c>
      <c r="F301">
        <v>0</v>
      </c>
      <c r="G301">
        <v>1000</v>
      </c>
      <c r="H301">
        <v>0</v>
      </c>
      <c r="I301"/>
      <c r="J301"/>
      <c r="K301" t="s">
        <v>1353</v>
      </c>
      <c r="L301"/>
      <c r="M301" t="s">
        <v>26067</v>
      </c>
      <c r="N301"/>
    </row>
    <row r="302" spans="1:14">
      <c r="A302" t="s">
        <v>1354</v>
      </c>
      <c r="B302" t="s">
        <v>1355</v>
      </c>
      <c r="C302" t="s">
        <v>1356</v>
      </c>
      <c r="D302" t="s">
        <v>24242</v>
      </c>
      <c r="E302" t="s">
        <v>1357</v>
      </c>
      <c r="F302">
        <v>0</v>
      </c>
      <c r="G302">
        <v>1000</v>
      </c>
      <c r="H302">
        <v>0</v>
      </c>
      <c r="I302" t="s">
        <v>1358</v>
      </c>
      <c r="J302" t="s">
        <v>1359</v>
      </c>
      <c r="K302" t="s">
        <v>1360</v>
      </c>
      <c r="L302"/>
      <c r="M302" t="s">
        <v>26067</v>
      </c>
      <c r="N302"/>
    </row>
    <row r="303" spans="1:14">
      <c r="A303" t="s">
        <v>1361</v>
      </c>
      <c r="B303" t="s">
        <v>1355</v>
      </c>
      <c r="C303" t="s">
        <v>1362</v>
      </c>
      <c r="D303" t="s">
        <v>24242</v>
      </c>
      <c r="E303" t="s">
        <v>1357</v>
      </c>
      <c r="F303">
        <v>0</v>
      </c>
      <c r="G303">
        <v>1000</v>
      </c>
      <c r="H303">
        <v>0</v>
      </c>
      <c r="I303" t="s">
        <v>1358</v>
      </c>
      <c r="J303" t="s">
        <v>1363</v>
      </c>
      <c r="K303" t="s">
        <v>1364</v>
      </c>
      <c r="L303"/>
      <c r="M303" t="s">
        <v>26067</v>
      </c>
      <c r="N303"/>
    </row>
    <row r="304" spans="1:14">
      <c r="A304" t="s">
        <v>1365</v>
      </c>
      <c r="B304" t="s">
        <v>1366</v>
      </c>
      <c r="C304" t="s">
        <v>1367</v>
      </c>
      <c r="D304" t="s">
        <v>24245</v>
      </c>
      <c r="E304" t="s">
        <v>1368</v>
      </c>
      <c r="F304">
        <v>-1000</v>
      </c>
      <c r="G304">
        <v>1000</v>
      </c>
      <c r="H304">
        <v>0</v>
      </c>
      <c r="I304" t="s">
        <v>1369</v>
      </c>
      <c r="J304" t="s">
        <v>1370</v>
      </c>
      <c r="K304" t="s">
        <v>1371</v>
      </c>
      <c r="L304"/>
      <c r="M304" t="s">
        <v>26067</v>
      </c>
      <c r="N304"/>
    </row>
    <row r="305" spans="1:14">
      <c r="A305" t="s">
        <v>1372</v>
      </c>
      <c r="B305" t="s">
        <v>1373</v>
      </c>
      <c r="C305" t="s">
        <v>1374</v>
      </c>
      <c r="D305" t="s">
        <v>24245</v>
      </c>
      <c r="E305" t="s">
        <v>1375</v>
      </c>
      <c r="F305">
        <v>0</v>
      </c>
      <c r="G305">
        <v>1000</v>
      </c>
      <c r="H305">
        <v>0</v>
      </c>
      <c r="I305" t="s">
        <v>1376</v>
      </c>
      <c r="J305" t="s">
        <v>1377</v>
      </c>
      <c r="K305" t="s">
        <v>1378</v>
      </c>
      <c r="L305"/>
      <c r="M305" t="s">
        <v>26067</v>
      </c>
      <c r="N305"/>
    </row>
    <row r="306" spans="1:14">
      <c r="A306" t="s">
        <v>25987</v>
      </c>
      <c r="B306" t="s">
        <v>23932</v>
      </c>
      <c r="C306" t="s">
        <v>1397</v>
      </c>
      <c r="D306" t="s">
        <v>24208</v>
      </c>
      <c r="E306" t="s">
        <v>1398</v>
      </c>
      <c r="F306">
        <v>0</v>
      </c>
      <c r="G306">
        <v>1000</v>
      </c>
      <c r="H306">
        <v>0</v>
      </c>
      <c r="I306"/>
      <c r="J306"/>
      <c r="K306" t="s">
        <v>1399</v>
      </c>
      <c r="L306"/>
      <c r="M306" t="s">
        <v>26068</v>
      </c>
      <c r="N306"/>
    </row>
    <row r="307" spans="1:14">
      <c r="A307" t="s">
        <v>1379</v>
      </c>
      <c r="B307" t="s">
        <v>1380</v>
      </c>
      <c r="C307" t="s">
        <v>1381</v>
      </c>
      <c r="D307" t="s">
        <v>24240</v>
      </c>
      <c r="E307" t="s">
        <v>1382</v>
      </c>
      <c r="F307">
        <v>0</v>
      </c>
      <c r="G307">
        <v>1000</v>
      </c>
      <c r="H307">
        <v>0</v>
      </c>
      <c r="I307" t="s">
        <v>1383</v>
      </c>
      <c r="J307"/>
      <c r="K307" t="s">
        <v>1384</v>
      </c>
      <c r="L307"/>
      <c r="M307" t="s">
        <v>26067</v>
      </c>
      <c r="N307"/>
    </row>
    <row r="308" spans="1:14">
      <c r="A308" t="s">
        <v>1385</v>
      </c>
      <c r="B308" t="s">
        <v>1386</v>
      </c>
      <c r="C308" t="s">
        <v>1387</v>
      </c>
      <c r="D308" t="s">
        <v>24240</v>
      </c>
      <c r="E308" t="s">
        <v>1382</v>
      </c>
      <c r="F308">
        <v>0</v>
      </c>
      <c r="G308">
        <v>1000</v>
      </c>
      <c r="H308">
        <v>0</v>
      </c>
      <c r="I308" t="s">
        <v>1383</v>
      </c>
      <c r="J308"/>
      <c r="K308" t="s">
        <v>1388</v>
      </c>
      <c r="L308"/>
      <c r="M308" t="s">
        <v>26067</v>
      </c>
      <c r="N308"/>
    </row>
    <row r="309" spans="1:14">
      <c r="A309" t="s">
        <v>1389</v>
      </c>
      <c r="B309" t="s">
        <v>1390</v>
      </c>
      <c r="C309" t="s">
        <v>1391</v>
      </c>
      <c r="D309" t="s">
        <v>24208</v>
      </c>
      <c r="E309" t="s">
        <v>161</v>
      </c>
      <c r="F309">
        <v>0</v>
      </c>
      <c r="G309">
        <v>1000</v>
      </c>
      <c r="H309">
        <v>0</v>
      </c>
      <c r="I309"/>
      <c r="J309"/>
      <c r="K309" t="s">
        <v>1392</v>
      </c>
      <c r="L309"/>
      <c r="M309" t="s">
        <v>26068</v>
      </c>
      <c r="N309"/>
    </row>
    <row r="310" spans="1:14">
      <c r="A310" t="s">
        <v>1393</v>
      </c>
      <c r="B310" t="s">
        <v>1394</v>
      </c>
      <c r="C310" t="s">
        <v>1395</v>
      </c>
      <c r="D310" t="s">
        <v>24208</v>
      </c>
      <c r="E310"/>
      <c r="F310">
        <v>-1000</v>
      </c>
      <c r="G310">
        <v>1000</v>
      </c>
      <c r="H310">
        <v>0</v>
      </c>
      <c r="I310"/>
      <c r="J310"/>
      <c r="K310" t="s">
        <v>1396</v>
      </c>
      <c r="L310"/>
      <c r="M310" t="s">
        <v>26068</v>
      </c>
      <c r="N310"/>
    </row>
    <row r="311" spans="1:14">
      <c r="A311" t="s">
        <v>1400</v>
      </c>
      <c r="B311" t="s">
        <v>1394</v>
      </c>
      <c r="C311" t="s">
        <v>1401</v>
      </c>
      <c r="D311" t="s">
        <v>24208</v>
      </c>
      <c r="E311"/>
      <c r="F311">
        <v>-1000</v>
      </c>
      <c r="G311">
        <v>1000</v>
      </c>
      <c r="H311">
        <v>0</v>
      </c>
      <c r="I311"/>
      <c r="J311"/>
      <c r="K311" t="s">
        <v>1402</v>
      </c>
      <c r="L311"/>
      <c r="M311" t="s">
        <v>26068</v>
      </c>
      <c r="N311"/>
    </row>
    <row r="312" spans="1:14">
      <c r="A312" t="s">
        <v>1403</v>
      </c>
      <c r="B312" t="s">
        <v>1404</v>
      </c>
      <c r="C312" t="s">
        <v>1405</v>
      </c>
      <c r="D312" t="s">
        <v>24208</v>
      </c>
      <c r="E312"/>
      <c r="F312">
        <v>-1000</v>
      </c>
      <c r="G312">
        <v>1000</v>
      </c>
      <c r="H312">
        <v>0</v>
      </c>
      <c r="I312"/>
      <c r="J312"/>
      <c r="K312" t="s">
        <v>1406</v>
      </c>
      <c r="L312"/>
      <c r="M312" t="s">
        <v>26068</v>
      </c>
      <c r="N312"/>
    </row>
    <row r="313" spans="1:14">
      <c r="A313" t="s">
        <v>1407</v>
      </c>
      <c r="B313" t="s">
        <v>1408</v>
      </c>
      <c r="C313" t="s">
        <v>1409</v>
      </c>
      <c r="D313" t="s">
        <v>24246</v>
      </c>
      <c r="E313" t="s">
        <v>1410</v>
      </c>
      <c r="F313">
        <v>0</v>
      </c>
      <c r="G313">
        <v>1000</v>
      </c>
      <c r="H313">
        <v>0</v>
      </c>
      <c r="I313" t="s">
        <v>1411</v>
      </c>
      <c r="J313" t="s">
        <v>1412</v>
      </c>
      <c r="K313" t="s">
        <v>1413</v>
      </c>
      <c r="L313"/>
      <c r="M313" t="s">
        <v>26067</v>
      </c>
      <c r="N313"/>
    </row>
    <row r="314" spans="1:14">
      <c r="A314" t="s">
        <v>1414</v>
      </c>
      <c r="B314" t="s">
        <v>1415</v>
      </c>
      <c r="C314" t="s">
        <v>1416</v>
      </c>
      <c r="D314" t="s">
        <v>24225</v>
      </c>
      <c r="E314" t="s">
        <v>1417</v>
      </c>
      <c r="F314">
        <v>0</v>
      </c>
      <c r="G314">
        <v>1000</v>
      </c>
      <c r="H314">
        <v>0</v>
      </c>
      <c r="I314" t="s">
        <v>1418</v>
      </c>
      <c r="J314" t="s">
        <v>1419</v>
      </c>
      <c r="K314" t="s">
        <v>1420</v>
      </c>
      <c r="L314"/>
      <c r="M314" t="s">
        <v>26067</v>
      </c>
      <c r="N314"/>
    </row>
    <row r="315" spans="1:14">
      <c r="A315" t="s">
        <v>1421</v>
      </c>
      <c r="B315" t="s">
        <v>1422</v>
      </c>
      <c r="C315" t="s">
        <v>1423</v>
      </c>
      <c r="D315" t="s">
        <v>24213</v>
      </c>
      <c r="E315" t="s">
        <v>1424</v>
      </c>
      <c r="F315">
        <v>-1000</v>
      </c>
      <c r="G315">
        <v>1000</v>
      </c>
      <c r="H315">
        <v>0</v>
      </c>
      <c r="I315" t="s">
        <v>1425</v>
      </c>
      <c r="J315" t="s">
        <v>1426</v>
      </c>
      <c r="K315" t="s">
        <v>1427</v>
      </c>
      <c r="L315"/>
      <c r="M315" t="s">
        <v>26067</v>
      </c>
      <c r="N315"/>
    </row>
    <row r="316" spans="1:14">
      <c r="A316" t="s">
        <v>1428</v>
      </c>
      <c r="B316" t="s">
        <v>1429</v>
      </c>
      <c r="C316" t="s">
        <v>1430</v>
      </c>
      <c r="D316" t="s">
        <v>24249</v>
      </c>
      <c r="E316" t="s">
        <v>1431</v>
      </c>
      <c r="F316">
        <v>0</v>
      </c>
      <c r="G316">
        <v>1000</v>
      </c>
      <c r="H316">
        <v>0</v>
      </c>
      <c r="I316" t="s">
        <v>1432</v>
      </c>
      <c r="J316" t="s">
        <v>1433</v>
      </c>
      <c r="K316" t="s">
        <v>1434</v>
      </c>
      <c r="L316"/>
      <c r="M316" t="s">
        <v>26067</v>
      </c>
      <c r="N316"/>
    </row>
    <row r="317" spans="1:14">
      <c r="A317" t="s">
        <v>1435</v>
      </c>
      <c r="B317" t="s">
        <v>1436</v>
      </c>
      <c r="C317" t="s">
        <v>1437</v>
      </c>
      <c r="D317" t="s">
        <v>24208</v>
      </c>
      <c r="E317"/>
      <c r="F317">
        <v>0</v>
      </c>
      <c r="G317">
        <v>1000</v>
      </c>
      <c r="H317">
        <v>0</v>
      </c>
      <c r="I317"/>
      <c r="J317"/>
      <c r="K317" t="s">
        <v>1438</v>
      </c>
      <c r="L317"/>
      <c r="M317" t="s">
        <v>26068</v>
      </c>
      <c r="N317"/>
    </row>
    <row r="318" spans="1:14">
      <c r="A318" t="s">
        <v>1439</v>
      </c>
      <c r="B318" t="s">
        <v>1436</v>
      </c>
      <c r="C318" t="s">
        <v>1440</v>
      </c>
      <c r="D318" t="s">
        <v>24208</v>
      </c>
      <c r="E318" t="s">
        <v>1441</v>
      </c>
      <c r="F318">
        <v>-1000</v>
      </c>
      <c r="G318">
        <v>1000</v>
      </c>
      <c r="H318">
        <v>0</v>
      </c>
      <c r="I318"/>
      <c r="J318"/>
      <c r="K318" t="s">
        <v>1442</v>
      </c>
      <c r="L318"/>
      <c r="M318" t="s">
        <v>26068</v>
      </c>
      <c r="N318"/>
    </row>
    <row r="319" spans="1:14">
      <c r="A319" t="s">
        <v>1443</v>
      </c>
      <c r="B319" t="s">
        <v>1444</v>
      </c>
      <c r="C319" t="s">
        <v>1445</v>
      </c>
      <c r="D319" t="s">
        <v>24250</v>
      </c>
      <c r="E319" t="s">
        <v>1446</v>
      </c>
      <c r="F319">
        <v>0</v>
      </c>
      <c r="G319">
        <v>1000</v>
      </c>
      <c r="H319">
        <v>0</v>
      </c>
      <c r="I319" t="s">
        <v>1447</v>
      </c>
      <c r="J319" t="s">
        <v>1448</v>
      </c>
      <c r="K319" t="s">
        <v>1449</v>
      </c>
      <c r="L319"/>
      <c r="M319" t="s">
        <v>26067</v>
      </c>
      <c r="N319"/>
    </row>
    <row r="320" spans="1:14">
      <c r="A320" t="s">
        <v>1450</v>
      </c>
      <c r="B320" t="s">
        <v>1451</v>
      </c>
      <c r="C320" t="s">
        <v>1452</v>
      </c>
      <c r="D320" t="s">
        <v>24219</v>
      </c>
      <c r="E320" t="s">
        <v>1453</v>
      </c>
      <c r="F320">
        <v>0</v>
      </c>
      <c r="G320">
        <v>1000</v>
      </c>
      <c r="H320">
        <v>0</v>
      </c>
      <c r="I320" t="s">
        <v>1454</v>
      </c>
      <c r="J320"/>
      <c r="K320" t="s">
        <v>1455</v>
      </c>
      <c r="L320"/>
      <c r="M320" t="s">
        <v>26067</v>
      </c>
      <c r="N320"/>
    </row>
    <row r="321" spans="1:14">
      <c r="A321" t="s">
        <v>1456</v>
      </c>
      <c r="B321" t="s">
        <v>1451</v>
      </c>
      <c r="C321" t="s">
        <v>1457</v>
      </c>
      <c r="D321" t="s">
        <v>24219</v>
      </c>
      <c r="E321" t="s">
        <v>1458</v>
      </c>
      <c r="F321">
        <v>0</v>
      </c>
      <c r="G321">
        <v>1000</v>
      </c>
      <c r="H321">
        <v>0</v>
      </c>
      <c r="I321" t="s">
        <v>1454</v>
      </c>
      <c r="J321"/>
      <c r="K321" t="s">
        <v>1459</v>
      </c>
      <c r="L321"/>
      <c r="M321" t="s">
        <v>26067</v>
      </c>
      <c r="N321"/>
    </row>
    <row r="322" spans="1:14">
      <c r="A322" t="s">
        <v>1460</v>
      </c>
      <c r="B322" t="s">
        <v>1461</v>
      </c>
      <c r="C322" t="s">
        <v>1462</v>
      </c>
      <c r="D322" t="s">
        <v>24219</v>
      </c>
      <c r="E322" t="s">
        <v>1463</v>
      </c>
      <c r="F322">
        <v>0</v>
      </c>
      <c r="G322">
        <v>1000</v>
      </c>
      <c r="H322">
        <v>0</v>
      </c>
      <c r="I322" t="s">
        <v>1464</v>
      </c>
      <c r="J322"/>
      <c r="K322" t="s">
        <v>1465</v>
      </c>
      <c r="L322"/>
      <c r="M322" t="s">
        <v>26067</v>
      </c>
      <c r="N322"/>
    </row>
    <row r="323" spans="1:14">
      <c r="A323" t="s">
        <v>1466</v>
      </c>
      <c r="B323" t="s">
        <v>1467</v>
      </c>
      <c r="C323" t="s">
        <v>1468</v>
      </c>
      <c r="D323" t="s">
        <v>24219</v>
      </c>
      <c r="E323" t="s">
        <v>1453</v>
      </c>
      <c r="F323">
        <v>0</v>
      </c>
      <c r="G323">
        <v>1000</v>
      </c>
      <c r="H323">
        <v>0</v>
      </c>
      <c r="I323" t="s">
        <v>1454</v>
      </c>
      <c r="J323"/>
      <c r="K323" t="s">
        <v>1469</v>
      </c>
      <c r="L323"/>
      <c r="M323" t="s">
        <v>26067</v>
      </c>
      <c r="N323"/>
    </row>
    <row r="324" spans="1:14">
      <c r="A324" t="s">
        <v>1470</v>
      </c>
      <c r="B324" t="s">
        <v>1467</v>
      </c>
      <c r="C324" t="s">
        <v>1471</v>
      </c>
      <c r="D324" t="s">
        <v>24219</v>
      </c>
      <c r="E324" t="s">
        <v>1458</v>
      </c>
      <c r="F324">
        <v>0</v>
      </c>
      <c r="G324">
        <v>1000</v>
      </c>
      <c r="H324">
        <v>0</v>
      </c>
      <c r="I324" t="s">
        <v>1454</v>
      </c>
      <c r="J324"/>
      <c r="K324" t="s">
        <v>1472</v>
      </c>
      <c r="L324"/>
      <c r="M324" t="s">
        <v>26067</v>
      </c>
      <c r="N324"/>
    </row>
    <row r="325" spans="1:14">
      <c r="A325" t="s">
        <v>1473</v>
      </c>
      <c r="B325" t="s">
        <v>1474</v>
      </c>
      <c r="C325" t="s">
        <v>1475</v>
      </c>
      <c r="D325" t="s">
        <v>24219</v>
      </c>
      <c r="E325" t="s">
        <v>1476</v>
      </c>
      <c r="F325">
        <v>0</v>
      </c>
      <c r="G325">
        <v>1000</v>
      </c>
      <c r="H325">
        <v>0</v>
      </c>
      <c r="I325" t="s">
        <v>1464</v>
      </c>
      <c r="J325"/>
      <c r="K325" t="s">
        <v>1477</v>
      </c>
      <c r="L325"/>
      <c r="M325" t="s">
        <v>26067</v>
      </c>
      <c r="N325"/>
    </row>
    <row r="326" spans="1:14">
      <c r="A326" t="s">
        <v>1478</v>
      </c>
      <c r="B326" t="s">
        <v>1479</v>
      </c>
      <c r="C326" t="s">
        <v>1480</v>
      </c>
      <c r="D326" t="s">
        <v>24219</v>
      </c>
      <c r="E326" t="s">
        <v>1453</v>
      </c>
      <c r="F326">
        <v>0</v>
      </c>
      <c r="G326">
        <v>1000</v>
      </c>
      <c r="H326">
        <v>0</v>
      </c>
      <c r="I326" t="s">
        <v>1454</v>
      </c>
      <c r="J326" t="s">
        <v>1481</v>
      </c>
      <c r="K326" t="s">
        <v>1482</v>
      </c>
      <c r="L326"/>
      <c r="M326" t="s">
        <v>26067</v>
      </c>
      <c r="N326"/>
    </row>
    <row r="327" spans="1:14">
      <c r="A327" t="s">
        <v>1483</v>
      </c>
      <c r="B327" t="s">
        <v>1479</v>
      </c>
      <c r="C327" t="s">
        <v>1484</v>
      </c>
      <c r="D327" t="s">
        <v>24219</v>
      </c>
      <c r="E327" t="s">
        <v>1458</v>
      </c>
      <c r="F327">
        <v>0</v>
      </c>
      <c r="G327">
        <v>1000</v>
      </c>
      <c r="H327">
        <v>0</v>
      </c>
      <c r="I327" t="s">
        <v>1454</v>
      </c>
      <c r="J327" t="s">
        <v>1481</v>
      </c>
      <c r="K327" t="s">
        <v>1485</v>
      </c>
      <c r="L327"/>
      <c r="M327" t="s">
        <v>26067</v>
      </c>
      <c r="N327"/>
    </row>
    <row r="328" spans="1:14">
      <c r="A328" t="s">
        <v>1486</v>
      </c>
      <c r="B328" t="s">
        <v>1487</v>
      </c>
      <c r="C328" t="s">
        <v>1488</v>
      </c>
      <c r="D328" t="s">
        <v>24219</v>
      </c>
      <c r="E328" t="s">
        <v>1476</v>
      </c>
      <c r="F328">
        <v>0</v>
      </c>
      <c r="G328">
        <v>1000</v>
      </c>
      <c r="H328">
        <v>0</v>
      </c>
      <c r="I328" t="s">
        <v>1464</v>
      </c>
      <c r="J328" t="s">
        <v>1489</v>
      </c>
      <c r="K328" t="s">
        <v>1490</v>
      </c>
      <c r="L328"/>
      <c r="M328" t="s">
        <v>26067</v>
      </c>
      <c r="N328"/>
    </row>
    <row r="329" spans="1:14">
      <c r="A329" t="s">
        <v>1491</v>
      </c>
      <c r="B329" t="s">
        <v>1492</v>
      </c>
      <c r="C329" t="s">
        <v>1493</v>
      </c>
      <c r="D329" t="s">
        <v>24214</v>
      </c>
      <c r="E329" t="s">
        <v>1453</v>
      </c>
      <c r="F329">
        <v>0</v>
      </c>
      <c r="G329">
        <v>1000</v>
      </c>
      <c r="H329">
        <v>0</v>
      </c>
      <c r="I329" t="s">
        <v>1454</v>
      </c>
      <c r="J329" t="s">
        <v>1494</v>
      </c>
      <c r="K329" t="s">
        <v>1495</v>
      </c>
      <c r="L329"/>
      <c r="M329" t="s">
        <v>26067</v>
      </c>
      <c r="N329"/>
    </row>
    <row r="330" spans="1:14">
      <c r="A330" t="s">
        <v>1496</v>
      </c>
      <c r="B330" t="s">
        <v>1492</v>
      </c>
      <c r="C330" t="s">
        <v>1497</v>
      </c>
      <c r="D330" t="s">
        <v>24214</v>
      </c>
      <c r="E330" t="s">
        <v>1458</v>
      </c>
      <c r="F330">
        <v>0</v>
      </c>
      <c r="G330">
        <v>1000</v>
      </c>
      <c r="H330">
        <v>0</v>
      </c>
      <c r="I330" t="s">
        <v>1454</v>
      </c>
      <c r="J330" t="s">
        <v>1494</v>
      </c>
      <c r="K330" t="s">
        <v>1498</v>
      </c>
      <c r="L330"/>
      <c r="M330" t="s">
        <v>26067</v>
      </c>
      <c r="N330"/>
    </row>
    <row r="331" spans="1:14">
      <c r="A331" t="s">
        <v>1499</v>
      </c>
      <c r="B331" t="s">
        <v>1500</v>
      </c>
      <c r="C331" t="s">
        <v>1501</v>
      </c>
      <c r="D331" t="s">
        <v>24219</v>
      </c>
      <c r="E331" t="s">
        <v>1476</v>
      </c>
      <c r="F331">
        <v>0</v>
      </c>
      <c r="G331">
        <v>1000</v>
      </c>
      <c r="H331">
        <v>0</v>
      </c>
      <c r="I331" t="s">
        <v>1464</v>
      </c>
      <c r="J331"/>
      <c r="K331" t="s">
        <v>1502</v>
      </c>
      <c r="L331"/>
      <c r="M331" t="s">
        <v>26067</v>
      </c>
      <c r="N331"/>
    </row>
    <row r="332" spans="1:14">
      <c r="A332" t="s">
        <v>1503</v>
      </c>
      <c r="B332" t="s">
        <v>1504</v>
      </c>
      <c r="C332" t="s">
        <v>1505</v>
      </c>
      <c r="D332" t="s">
        <v>24218</v>
      </c>
      <c r="E332" t="s">
        <v>1453</v>
      </c>
      <c r="F332">
        <v>0</v>
      </c>
      <c r="G332">
        <v>1000</v>
      </c>
      <c r="H332">
        <v>0</v>
      </c>
      <c r="I332" t="s">
        <v>1454</v>
      </c>
      <c r="J332" t="s">
        <v>1506</v>
      </c>
      <c r="K332" t="s">
        <v>1507</v>
      </c>
      <c r="L332"/>
      <c r="M332" t="s">
        <v>26067</v>
      </c>
      <c r="N332"/>
    </row>
    <row r="333" spans="1:14">
      <c r="A333" t="s">
        <v>1508</v>
      </c>
      <c r="B333" t="s">
        <v>1504</v>
      </c>
      <c r="C333" t="s">
        <v>1509</v>
      </c>
      <c r="D333" t="s">
        <v>24218</v>
      </c>
      <c r="E333" t="s">
        <v>1458</v>
      </c>
      <c r="F333">
        <v>0</v>
      </c>
      <c r="G333">
        <v>1000</v>
      </c>
      <c r="H333">
        <v>0</v>
      </c>
      <c r="I333" t="s">
        <v>1454</v>
      </c>
      <c r="J333" t="s">
        <v>1506</v>
      </c>
      <c r="K333" t="s">
        <v>1510</v>
      </c>
      <c r="L333"/>
      <c r="M333" t="s">
        <v>26067</v>
      </c>
      <c r="N333"/>
    </row>
    <row r="334" spans="1:14">
      <c r="A334" t="s">
        <v>1511</v>
      </c>
      <c r="B334" t="s">
        <v>1512</v>
      </c>
      <c r="C334" t="s">
        <v>1513</v>
      </c>
      <c r="D334" t="s">
        <v>24237</v>
      </c>
      <c r="E334" t="s">
        <v>1514</v>
      </c>
      <c r="F334">
        <v>0</v>
      </c>
      <c r="G334">
        <v>1000</v>
      </c>
      <c r="H334">
        <v>0</v>
      </c>
      <c r="I334" t="s">
        <v>1515</v>
      </c>
      <c r="J334" t="s">
        <v>1516</v>
      </c>
      <c r="K334" t="s">
        <v>1517</v>
      </c>
      <c r="L334"/>
      <c r="M334" t="s">
        <v>26067</v>
      </c>
      <c r="N334"/>
    </row>
    <row r="335" spans="1:14">
      <c r="A335" t="s">
        <v>1518</v>
      </c>
      <c r="B335" t="s">
        <v>1519</v>
      </c>
      <c r="C335" t="s">
        <v>1520</v>
      </c>
      <c r="D335" t="s">
        <v>24237</v>
      </c>
      <c r="E335" t="s">
        <v>1521</v>
      </c>
      <c r="F335">
        <v>0</v>
      </c>
      <c r="G335">
        <v>0</v>
      </c>
      <c r="H335">
        <v>0</v>
      </c>
      <c r="I335" t="s">
        <v>1515</v>
      </c>
      <c r="J335" t="s">
        <v>1516</v>
      </c>
      <c r="K335" t="s">
        <v>1522</v>
      </c>
      <c r="L335"/>
      <c r="M335" t="s">
        <v>26067</v>
      </c>
      <c r="N335" t="s">
        <v>25944</v>
      </c>
    </row>
    <row r="336" spans="1:14">
      <c r="A336" t="s">
        <v>1523</v>
      </c>
      <c r="B336" t="s">
        <v>1519</v>
      </c>
      <c r="C336" t="s">
        <v>1524</v>
      </c>
      <c r="D336" t="s">
        <v>24237</v>
      </c>
      <c r="E336" t="s">
        <v>1458</v>
      </c>
      <c r="F336">
        <v>0</v>
      </c>
      <c r="G336">
        <v>1000</v>
      </c>
      <c r="H336">
        <v>0</v>
      </c>
      <c r="I336" t="s">
        <v>1515</v>
      </c>
      <c r="J336" t="s">
        <v>1516</v>
      </c>
      <c r="K336" t="s">
        <v>1525</v>
      </c>
      <c r="L336"/>
      <c r="M336" t="s">
        <v>26067</v>
      </c>
      <c r="N336"/>
    </row>
    <row r="337" spans="1:14">
      <c r="A337" t="s">
        <v>1526</v>
      </c>
      <c r="B337" t="s">
        <v>1527</v>
      </c>
      <c r="C337" t="s">
        <v>1528</v>
      </c>
      <c r="D337" t="s">
        <v>24218</v>
      </c>
      <c r="E337" t="s">
        <v>647</v>
      </c>
      <c r="F337">
        <v>0</v>
      </c>
      <c r="G337">
        <v>1000</v>
      </c>
      <c r="H337">
        <v>0</v>
      </c>
      <c r="I337" t="s">
        <v>648</v>
      </c>
      <c r="J337" t="s">
        <v>1529</v>
      </c>
      <c r="K337" t="s">
        <v>1530</v>
      </c>
      <c r="L337"/>
      <c r="M337" t="s">
        <v>26067</v>
      </c>
      <c r="N337"/>
    </row>
    <row r="338" spans="1:14">
      <c r="A338" t="s">
        <v>1531</v>
      </c>
      <c r="B338" t="s">
        <v>1532</v>
      </c>
      <c r="C338" t="s">
        <v>1533</v>
      </c>
      <c r="D338" t="s">
        <v>24219</v>
      </c>
      <c r="E338" t="s">
        <v>1534</v>
      </c>
      <c r="F338">
        <v>0</v>
      </c>
      <c r="G338">
        <v>1000</v>
      </c>
      <c r="H338">
        <v>0</v>
      </c>
      <c r="I338"/>
      <c r="J338"/>
      <c r="K338"/>
      <c r="L338"/>
      <c r="M338" t="s">
        <v>26067</v>
      </c>
      <c r="N338"/>
    </row>
    <row r="339" spans="1:14">
      <c r="A339" t="s">
        <v>1535</v>
      </c>
      <c r="B339" t="s">
        <v>1532</v>
      </c>
      <c r="C339" t="s">
        <v>1536</v>
      </c>
      <c r="D339" t="s">
        <v>24219</v>
      </c>
      <c r="E339" t="s">
        <v>1537</v>
      </c>
      <c r="F339">
        <v>0</v>
      </c>
      <c r="G339">
        <v>1000</v>
      </c>
      <c r="H339">
        <v>0</v>
      </c>
      <c r="I339" t="s">
        <v>648</v>
      </c>
      <c r="J339"/>
      <c r="K339" t="s">
        <v>1538</v>
      </c>
      <c r="L339"/>
      <c r="M339" t="s">
        <v>26067</v>
      </c>
      <c r="N339"/>
    </row>
    <row r="340" spans="1:14">
      <c r="A340" t="s">
        <v>1539</v>
      </c>
      <c r="B340" t="s">
        <v>1540</v>
      </c>
      <c r="C340" t="s">
        <v>1541</v>
      </c>
      <c r="D340" t="s">
        <v>24251</v>
      </c>
      <c r="E340" t="s">
        <v>1542</v>
      </c>
      <c r="F340">
        <v>0</v>
      </c>
      <c r="G340">
        <v>1000</v>
      </c>
      <c r="H340">
        <v>0</v>
      </c>
      <c r="I340" t="s">
        <v>1543</v>
      </c>
      <c r="J340" t="s">
        <v>1544</v>
      </c>
      <c r="K340" t="s">
        <v>1545</v>
      </c>
      <c r="L340"/>
      <c r="M340" t="s">
        <v>26067</v>
      </c>
      <c r="N340"/>
    </row>
    <row r="341" spans="1:14">
      <c r="A341" t="s">
        <v>1546</v>
      </c>
      <c r="B341" t="s">
        <v>1547</v>
      </c>
      <c r="C341" t="s">
        <v>1548</v>
      </c>
      <c r="D341" t="s">
        <v>24237</v>
      </c>
      <c r="E341" t="s">
        <v>1537</v>
      </c>
      <c r="F341">
        <v>0</v>
      </c>
      <c r="G341">
        <v>1000</v>
      </c>
      <c r="H341">
        <v>0</v>
      </c>
      <c r="I341" t="s">
        <v>648</v>
      </c>
      <c r="J341" t="s">
        <v>1549</v>
      </c>
      <c r="K341" t="s">
        <v>1550</v>
      </c>
      <c r="L341"/>
      <c r="M341" t="s">
        <v>26067</v>
      </c>
      <c r="N341"/>
    </row>
    <row r="342" spans="1:14">
      <c r="A342" t="s">
        <v>1551</v>
      </c>
      <c r="B342" t="s">
        <v>1547</v>
      </c>
      <c r="C342" t="s">
        <v>1552</v>
      </c>
      <c r="D342" t="s">
        <v>24237</v>
      </c>
      <c r="E342" t="s">
        <v>647</v>
      </c>
      <c r="F342">
        <v>0</v>
      </c>
      <c r="G342">
        <v>1000</v>
      </c>
      <c r="H342">
        <v>0</v>
      </c>
      <c r="I342" t="s">
        <v>648</v>
      </c>
      <c r="J342" t="s">
        <v>1549</v>
      </c>
      <c r="K342" t="s">
        <v>1553</v>
      </c>
      <c r="L342"/>
      <c r="M342" t="s">
        <v>26067</v>
      </c>
      <c r="N342"/>
    </row>
    <row r="343" spans="1:14">
      <c r="A343" t="s">
        <v>1554</v>
      </c>
      <c r="B343" t="s">
        <v>1555</v>
      </c>
      <c r="C343" t="s">
        <v>1556</v>
      </c>
      <c r="D343" t="s">
        <v>24237</v>
      </c>
      <c r="E343" t="s">
        <v>1537</v>
      </c>
      <c r="F343">
        <v>0</v>
      </c>
      <c r="G343">
        <v>1000</v>
      </c>
      <c r="H343">
        <v>0</v>
      </c>
      <c r="I343" t="s">
        <v>1557</v>
      </c>
      <c r="J343" t="s">
        <v>1558</v>
      </c>
      <c r="K343" t="s">
        <v>1559</v>
      </c>
      <c r="L343"/>
      <c r="M343" t="s">
        <v>26067</v>
      </c>
      <c r="N343"/>
    </row>
    <row r="344" spans="1:14">
      <c r="A344" t="s">
        <v>1560</v>
      </c>
      <c r="B344" t="s">
        <v>1561</v>
      </c>
      <c r="C344" t="s">
        <v>1562</v>
      </c>
      <c r="D344" t="s">
        <v>24245</v>
      </c>
      <c r="E344" t="s">
        <v>1563</v>
      </c>
      <c r="F344">
        <v>-1000</v>
      </c>
      <c r="G344">
        <v>1000</v>
      </c>
      <c r="H344">
        <v>0</v>
      </c>
      <c r="I344" t="s">
        <v>1564</v>
      </c>
      <c r="J344" t="s">
        <v>1565</v>
      </c>
      <c r="K344" t="s">
        <v>1566</v>
      </c>
      <c r="L344"/>
      <c r="M344" t="s">
        <v>26067</v>
      </c>
      <c r="N344"/>
    </row>
    <row r="345" spans="1:14">
      <c r="A345" t="s">
        <v>1567</v>
      </c>
      <c r="B345" t="s">
        <v>1568</v>
      </c>
      <c r="C345" t="s">
        <v>1569</v>
      </c>
      <c r="D345" t="s">
        <v>24208</v>
      </c>
      <c r="E345" t="s">
        <v>1570</v>
      </c>
      <c r="F345">
        <v>0</v>
      </c>
      <c r="G345">
        <v>1000</v>
      </c>
      <c r="H345">
        <v>0</v>
      </c>
      <c r="I345"/>
      <c r="J345"/>
      <c r="K345" t="s">
        <v>1571</v>
      </c>
      <c r="L345"/>
      <c r="M345" t="s">
        <v>26068</v>
      </c>
      <c r="N345"/>
    </row>
    <row r="346" spans="1:14">
      <c r="A346" t="s">
        <v>1572</v>
      </c>
      <c r="B346" t="s">
        <v>1573</v>
      </c>
      <c r="C346" t="s">
        <v>1574</v>
      </c>
      <c r="D346" t="s">
        <v>24208</v>
      </c>
      <c r="E346" t="s">
        <v>1575</v>
      </c>
      <c r="F346">
        <v>0</v>
      </c>
      <c r="G346">
        <v>1000</v>
      </c>
      <c r="H346">
        <v>0</v>
      </c>
      <c r="I346"/>
      <c r="J346"/>
      <c r="K346" t="s">
        <v>1576</v>
      </c>
      <c r="L346"/>
      <c r="M346" t="s">
        <v>26068</v>
      </c>
      <c r="N346"/>
    </row>
    <row r="347" spans="1:14">
      <c r="A347" t="s">
        <v>1577</v>
      </c>
      <c r="B347" t="s">
        <v>1578</v>
      </c>
      <c r="C347" t="s">
        <v>1579</v>
      </c>
      <c r="D347" t="s">
        <v>24229</v>
      </c>
      <c r="E347" t="s">
        <v>1580</v>
      </c>
      <c r="F347">
        <v>0</v>
      </c>
      <c r="G347">
        <v>1000</v>
      </c>
      <c r="H347">
        <v>0</v>
      </c>
      <c r="I347" t="s">
        <v>1581</v>
      </c>
      <c r="J347" t="s">
        <v>1582</v>
      </c>
      <c r="K347" t="s">
        <v>1583</v>
      </c>
      <c r="L347"/>
      <c r="M347" t="s">
        <v>26067</v>
      </c>
      <c r="N347"/>
    </row>
    <row r="348" spans="1:14">
      <c r="A348" t="s">
        <v>1584</v>
      </c>
      <c r="B348" t="s">
        <v>1585</v>
      </c>
      <c r="C348" t="s">
        <v>1586</v>
      </c>
      <c r="D348" t="s">
        <v>24252</v>
      </c>
      <c r="E348" t="s">
        <v>1587</v>
      </c>
      <c r="F348">
        <v>-1000</v>
      </c>
      <c r="G348">
        <v>1000</v>
      </c>
      <c r="H348">
        <v>0</v>
      </c>
      <c r="I348" t="s">
        <v>1588</v>
      </c>
      <c r="J348" t="s">
        <v>1589</v>
      </c>
      <c r="K348" t="s">
        <v>1590</v>
      </c>
      <c r="L348"/>
      <c r="M348" t="s">
        <v>26067</v>
      </c>
      <c r="N348"/>
    </row>
    <row r="349" spans="1:14">
      <c r="A349" t="s">
        <v>1591</v>
      </c>
      <c r="B349" t="s">
        <v>1592</v>
      </c>
      <c r="C349" t="s">
        <v>1593</v>
      </c>
      <c r="D349" t="s">
        <v>24208</v>
      </c>
      <c r="E349"/>
      <c r="F349">
        <v>-1000</v>
      </c>
      <c r="G349">
        <v>1000</v>
      </c>
      <c r="H349">
        <v>0</v>
      </c>
      <c r="I349"/>
      <c r="J349"/>
      <c r="K349"/>
      <c r="L349"/>
      <c r="M349" t="s">
        <v>26068</v>
      </c>
      <c r="N349"/>
    </row>
    <row r="350" spans="1:14">
      <c r="A350" t="s">
        <v>1594</v>
      </c>
      <c r="B350" t="s">
        <v>1592</v>
      </c>
      <c r="C350" t="s">
        <v>1595</v>
      </c>
      <c r="D350" t="s">
        <v>24208</v>
      </c>
      <c r="E350" t="s">
        <v>1596</v>
      </c>
      <c r="F350">
        <v>-1000</v>
      </c>
      <c r="G350">
        <v>1000</v>
      </c>
      <c r="H350">
        <v>0</v>
      </c>
      <c r="I350"/>
      <c r="J350"/>
      <c r="K350" t="s">
        <v>1597</v>
      </c>
      <c r="L350"/>
      <c r="M350" t="s">
        <v>26068</v>
      </c>
      <c r="N350"/>
    </row>
    <row r="351" spans="1:14">
      <c r="A351" t="s">
        <v>1598</v>
      </c>
      <c r="B351" t="s">
        <v>1592</v>
      </c>
      <c r="C351" t="s">
        <v>1599</v>
      </c>
      <c r="D351" t="s">
        <v>24208</v>
      </c>
      <c r="E351"/>
      <c r="F351">
        <v>-1000</v>
      </c>
      <c r="G351">
        <v>1000</v>
      </c>
      <c r="H351">
        <v>0</v>
      </c>
      <c r="I351"/>
      <c r="J351"/>
      <c r="K351" t="s">
        <v>1600</v>
      </c>
      <c r="L351"/>
      <c r="M351" t="s">
        <v>26068</v>
      </c>
      <c r="N351"/>
    </row>
    <row r="352" spans="1:14">
      <c r="A352" t="s">
        <v>1601</v>
      </c>
      <c r="B352" t="s">
        <v>1602</v>
      </c>
      <c r="C352" t="s">
        <v>1603</v>
      </c>
      <c r="D352" t="s">
        <v>24229</v>
      </c>
      <c r="E352" t="s">
        <v>1604</v>
      </c>
      <c r="F352">
        <v>0</v>
      </c>
      <c r="G352">
        <v>1000</v>
      </c>
      <c r="H352">
        <v>0</v>
      </c>
      <c r="I352" t="s">
        <v>1605</v>
      </c>
      <c r="J352" t="s">
        <v>1606</v>
      </c>
      <c r="K352" t="s">
        <v>1607</v>
      </c>
      <c r="L352"/>
      <c r="M352" t="s">
        <v>26067</v>
      </c>
      <c r="N352"/>
    </row>
    <row r="353" spans="1:14">
      <c r="A353" t="s">
        <v>1608</v>
      </c>
      <c r="B353" t="s">
        <v>1609</v>
      </c>
      <c r="C353" t="s">
        <v>1610</v>
      </c>
      <c r="D353" t="s">
        <v>24208</v>
      </c>
      <c r="E353" t="s">
        <v>1213</v>
      </c>
      <c r="F353">
        <v>0</v>
      </c>
      <c r="G353">
        <v>1000</v>
      </c>
      <c r="H353">
        <v>0</v>
      </c>
      <c r="I353"/>
      <c r="J353"/>
      <c r="K353" t="s">
        <v>1611</v>
      </c>
      <c r="L353"/>
      <c r="M353" t="s">
        <v>26068</v>
      </c>
      <c r="N353"/>
    </row>
    <row r="354" spans="1:14">
      <c r="A354" t="s">
        <v>1612</v>
      </c>
      <c r="B354" t="s">
        <v>1613</v>
      </c>
      <c r="C354" t="s">
        <v>1614</v>
      </c>
      <c r="D354" t="s">
        <v>24245</v>
      </c>
      <c r="E354" t="s">
        <v>1615</v>
      </c>
      <c r="F354">
        <v>0</v>
      </c>
      <c r="G354">
        <v>1000</v>
      </c>
      <c r="H354">
        <v>0</v>
      </c>
      <c r="I354" t="s">
        <v>1616</v>
      </c>
      <c r="J354" t="s">
        <v>1617</v>
      </c>
      <c r="K354" t="s">
        <v>1618</v>
      </c>
      <c r="L354"/>
      <c r="M354" t="s">
        <v>26067</v>
      </c>
      <c r="N354"/>
    </row>
    <row r="355" spans="1:14">
      <c r="A355" t="s">
        <v>1619</v>
      </c>
      <c r="B355" t="s">
        <v>1620</v>
      </c>
      <c r="C355" t="s">
        <v>1621</v>
      </c>
      <c r="D355" t="s">
        <v>24208</v>
      </c>
      <c r="E355"/>
      <c r="F355">
        <v>-1000</v>
      </c>
      <c r="G355">
        <v>1000</v>
      </c>
      <c r="H355">
        <v>0</v>
      </c>
      <c r="I355"/>
      <c r="J355"/>
      <c r="K355" t="s">
        <v>1622</v>
      </c>
      <c r="L355"/>
      <c r="M355" t="s">
        <v>26068</v>
      </c>
      <c r="N355"/>
    </row>
    <row r="356" spans="1:14">
      <c r="A356" t="s">
        <v>1623</v>
      </c>
      <c r="B356" t="s">
        <v>1624</v>
      </c>
      <c r="C356" t="s">
        <v>1625</v>
      </c>
      <c r="D356" t="s">
        <v>24208</v>
      </c>
      <c r="E356"/>
      <c r="F356">
        <v>-1000</v>
      </c>
      <c r="G356">
        <v>1000</v>
      </c>
      <c r="H356">
        <v>0</v>
      </c>
      <c r="I356"/>
      <c r="J356"/>
      <c r="K356" t="s">
        <v>1626</v>
      </c>
      <c r="L356"/>
      <c r="M356" t="s">
        <v>26068</v>
      </c>
      <c r="N356"/>
    </row>
    <row r="357" spans="1:14">
      <c r="A357" t="s">
        <v>1627</v>
      </c>
      <c r="B357" t="s">
        <v>1624</v>
      </c>
      <c r="C357" t="s">
        <v>1628</v>
      </c>
      <c r="D357" t="s">
        <v>24208</v>
      </c>
      <c r="E357"/>
      <c r="F357">
        <v>-1000</v>
      </c>
      <c r="G357">
        <v>1000</v>
      </c>
      <c r="H357">
        <v>0</v>
      </c>
      <c r="I357"/>
      <c r="J357"/>
      <c r="K357" t="s">
        <v>1629</v>
      </c>
      <c r="L357"/>
      <c r="M357" t="s">
        <v>26068</v>
      </c>
      <c r="N357"/>
    </row>
    <row r="358" spans="1:14">
      <c r="A358" t="s">
        <v>1630</v>
      </c>
      <c r="B358" t="s">
        <v>1631</v>
      </c>
      <c r="C358" t="s">
        <v>1632</v>
      </c>
      <c r="D358" t="s">
        <v>24253</v>
      </c>
      <c r="E358" t="s">
        <v>1633</v>
      </c>
      <c r="F358">
        <v>0</v>
      </c>
      <c r="G358">
        <v>1000</v>
      </c>
      <c r="H358">
        <v>0</v>
      </c>
      <c r="I358" t="s">
        <v>1634</v>
      </c>
      <c r="J358" t="s">
        <v>1635</v>
      </c>
      <c r="K358" t="s">
        <v>1636</v>
      </c>
      <c r="L358"/>
      <c r="M358" t="s">
        <v>26067</v>
      </c>
      <c r="N358"/>
    </row>
    <row r="359" spans="1:14">
      <c r="A359" t="s">
        <v>1637</v>
      </c>
      <c r="B359" t="s">
        <v>1631</v>
      </c>
      <c r="C359" t="s">
        <v>1638</v>
      </c>
      <c r="D359" t="s">
        <v>24253</v>
      </c>
      <c r="E359" t="s">
        <v>1639</v>
      </c>
      <c r="F359">
        <v>0</v>
      </c>
      <c r="G359">
        <v>1000</v>
      </c>
      <c r="H359">
        <v>0</v>
      </c>
      <c r="I359" t="s">
        <v>1634</v>
      </c>
      <c r="J359" t="s">
        <v>1635</v>
      </c>
      <c r="K359" t="s">
        <v>1640</v>
      </c>
      <c r="L359"/>
      <c r="M359" t="s">
        <v>26067</v>
      </c>
      <c r="N359"/>
    </row>
    <row r="360" spans="1:14">
      <c r="A360" t="s">
        <v>1641</v>
      </c>
      <c r="B360" t="s">
        <v>1642</v>
      </c>
      <c r="C360" t="s">
        <v>1643</v>
      </c>
      <c r="D360" t="s">
        <v>24214</v>
      </c>
      <c r="E360" t="s">
        <v>1644</v>
      </c>
      <c r="F360">
        <v>0</v>
      </c>
      <c r="G360">
        <v>1000</v>
      </c>
      <c r="H360">
        <v>0</v>
      </c>
      <c r="I360" t="s">
        <v>1645</v>
      </c>
      <c r="J360" t="s">
        <v>1646</v>
      </c>
      <c r="K360" t="s">
        <v>1647</v>
      </c>
      <c r="L360"/>
      <c r="M360" t="s">
        <v>26067</v>
      </c>
      <c r="N360"/>
    </row>
    <row r="361" spans="1:14">
      <c r="A361" t="s">
        <v>1648</v>
      </c>
      <c r="B361" t="s">
        <v>1649</v>
      </c>
      <c r="C361" t="s">
        <v>1650</v>
      </c>
      <c r="D361" t="s">
        <v>24214</v>
      </c>
      <c r="E361" t="s">
        <v>1651</v>
      </c>
      <c r="F361">
        <v>0</v>
      </c>
      <c r="G361">
        <v>1000</v>
      </c>
      <c r="H361">
        <v>0</v>
      </c>
      <c r="I361" t="s">
        <v>1652</v>
      </c>
      <c r="J361" t="s">
        <v>1653</v>
      </c>
      <c r="K361" t="s">
        <v>1654</v>
      </c>
      <c r="L361"/>
      <c r="M361" t="s">
        <v>26067</v>
      </c>
      <c r="N361"/>
    </row>
    <row r="362" spans="1:14">
      <c r="A362" t="s">
        <v>1655</v>
      </c>
      <c r="B362" t="s">
        <v>1656</v>
      </c>
      <c r="C362" t="s">
        <v>1657</v>
      </c>
      <c r="D362" t="s">
        <v>24225</v>
      </c>
      <c r="E362"/>
      <c r="F362">
        <v>0</v>
      </c>
      <c r="G362">
        <v>1000</v>
      </c>
      <c r="H362">
        <v>0</v>
      </c>
      <c r="I362" t="s">
        <v>1658</v>
      </c>
      <c r="J362" t="s">
        <v>1659</v>
      </c>
      <c r="K362" t="s">
        <v>1660</v>
      </c>
      <c r="L362"/>
      <c r="M362" t="s">
        <v>26067</v>
      </c>
      <c r="N362"/>
    </row>
    <row r="363" spans="1:14">
      <c r="A363" t="s">
        <v>1661</v>
      </c>
      <c r="B363" t="s">
        <v>1662</v>
      </c>
      <c r="C363" t="s">
        <v>1663</v>
      </c>
      <c r="D363" t="s">
        <v>24252</v>
      </c>
      <c r="E363" t="s">
        <v>1664</v>
      </c>
      <c r="F363">
        <v>0</v>
      </c>
      <c r="G363">
        <v>1000</v>
      </c>
      <c r="H363">
        <v>0</v>
      </c>
      <c r="I363" t="s">
        <v>1665</v>
      </c>
      <c r="J363" t="s">
        <v>1666</v>
      </c>
      <c r="K363" t="s">
        <v>1667</v>
      </c>
      <c r="L363"/>
      <c r="M363" t="s">
        <v>26067</v>
      </c>
      <c r="N363"/>
    </row>
    <row r="364" spans="1:14">
      <c r="A364" t="s">
        <v>1668</v>
      </c>
      <c r="B364" t="s">
        <v>1669</v>
      </c>
      <c r="C364" t="s">
        <v>1670</v>
      </c>
      <c r="D364" t="s">
        <v>24245</v>
      </c>
      <c r="E364" t="s">
        <v>1671</v>
      </c>
      <c r="F364">
        <v>-1000</v>
      </c>
      <c r="G364">
        <v>1000</v>
      </c>
      <c r="H364">
        <v>0</v>
      </c>
      <c r="I364" t="s">
        <v>1672</v>
      </c>
      <c r="J364" t="s">
        <v>1673</v>
      </c>
      <c r="K364" t="s">
        <v>1674</v>
      </c>
      <c r="L364"/>
      <c r="M364" t="s">
        <v>26067</v>
      </c>
      <c r="N364"/>
    </row>
    <row r="365" spans="1:14">
      <c r="A365" t="s">
        <v>1675</v>
      </c>
      <c r="B365" t="s">
        <v>1676</v>
      </c>
      <c r="C365" t="s">
        <v>24318</v>
      </c>
      <c r="D365" t="s">
        <v>24219</v>
      </c>
      <c r="E365" t="s">
        <v>1677</v>
      </c>
      <c r="F365">
        <v>0</v>
      </c>
      <c r="G365">
        <v>1000</v>
      </c>
      <c r="H365">
        <v>0</v>
      </c>
      <c r="I365" t="s">
        <v>1678</v>
      </c>
      <c r="J365" t="s">
        <v>1679</v>
      </c>
      <c r="K365" t="s">
        <v>1680</v>
      </c>
      <c r="L365"/>
      <c r="M365" t="s">
        <v>26067</v>
      </c>
      <c r="N365"/>
    </row>
    <row r="366" spans="1:14">
      <c r="A366" t="s">
        <v>1681</v>
      </c>
      <c r="B366" t="s">
        <v>1676</v>
      </c>
      <c r="C366" t="s">
        <v>1682</v>
      </c>
      <c r="D366" t="s">
        <v>24219</v>
      </c>
      <c r="E366" t="s">
        <v>1683</v>
      </c>
      <c r="F366">
        <v>0</v>
      </c>
      <c r="G366">
        <v>1000</v>
      </c>
      <c r="H366">
        <v>0</v>
      </c>
      <c r="I366"/>
      <c r="J366"/>
      <c r="K366"/>
      <c r="L366"/>
      <c r="M366" t="s">
        <v>26067</v>
      </c>
      <c r="N366" t="s">
        <v>26069</v>
      </c>
    </row>
    <row r="367" spans="1:14">
      <c r="A367" t="s">
        <v>1684</v>
      </c>
      <c r="B367" t="s">
        <v>1685</v>
      </c>
      <c r="C367" t="s">
        <v>1686</v>
      </c>
      <c r="D367" t="s">
        <v>24219</v>
      </c>
      <c r="E367" t="s">
        <v>1687</v>
      </c>
      <c r="F367">
        <v>0</v>
      </c>
      <c r="G367">
        <v>1000</v>
      </c>
      <c r="H367">
        <v>0</v>
      </c>
      <c r="I367" t="s">
        <v>1688</v>
      </c>
      <c r="J367" t="s">
        <v>1689</v>
      </c>
      <c r="K367" t="s">
        <v>1690</v>
      </c>
      <c r="L367"/>
      <c r="M367" t="s">
        <v>26067</v>
      </c>
      <c r="N367"/>
    </row>
    <row r="368" spans="1:14">
      <c r="A368" t="s">
        <v>1691</v>
      </c>
      <c r="B368" t="s">
        <v>1692</v>
      </c>
      <c r="C368" t="s">
        <v>1693</v>
      </c>
      <c r="D368" t="s">
        <v>24208</v>
      </c>
      <c r="E368"/>
      <c r="F368">
        <v>-1000</v>
      </c>
      <c r="G368">
        <v>1000</v>
      </c>
      <c r="H368">
        <v>0</v>
      </c>
      <c r="I368"/>
      <c r="J368"/>
      <c r="K368" t="s">
        <v>1694</v>
      </c>
      <c r="L368"/>
      <c r="M368" t="s">
        <v>26068</v>
      </c>
      <c r="N368"/>
    </row>
    <row r="369" spans="1:14">
      <c r="A369" t="s">
        <v>1695</v>
      </c>
      <c r="B369" t="s">
        <v>1696</v>
      </c>
      <c r="C369" t="s">
        <v>1697</v>
      </c>
      <c r="D369" t="s">
        <v>24208</v>
      </c>
      <c r="E369"/>
      <c r="F369">
        <v>-1000</v>
      </c>
      <c r="G369">
        <v>1000</v>
      </c>
      <c r="H369">
        <v>0</v>
      </c>
      <c r="I369"/>
      <c r="J369"/>
      <c r="K369" t="s">
        <v>1698</v>
      </c>
      <c r="L369"/>
      <c r="M369" t="s">
        <v>26068</v>
      </c>
      <c r="N369"/>
    </row>
    <row r="370" spans="1:14">
      <c r="A370" t="s">
        <v>1699</v>
      </c>
      <c r="B370" t="s">
        <v>1700</v>
      </c>
      <c r="C370" t="s">
        <v>1701</v>
      </c>
      <c r="D370" t="s">
        <v>24212</v>
      </c>
      <c r="E370" t="s">
        <v>1702</v>
      </c>
      <c r="F370">
        <v>-1000</v>
      </c>
      <c r="G370">
        <v>1000</v>
      </c>
      <c r="H370">
        <v>0</v>
      </c>
      <c r="I370" t="s">
        <v>1447</v>
      </c>
      <c r="J370" t="s">
        <v>1703</v>
      </c>
      <c r="K370"/>
      <c r="L370"/>
      <c r="M370" t="s">
        <v>26067</v>
      </c>
      <c r="N370" t="s">
        <v>26069</v>
      </c>
    </row>
    <row r="371" spans="1:14">
      <c r="A371" t="s">
        <v>1704</v>
      </c>
      <c r="B371" t="s">
        <v>1705</v>
      </c>
      <c r="C371" t="s">
        <v>1706</v>
      </c>
      <c r="D371" t="s">
        <v>24208</v>
      </c>
      <c r="E371" t="s">
        <v>1707</v>
      </c>
      <c r="F371">
        <v>-1000</v>
      </c>
      <c r="G371">
        <v>1000</v>
      </c>
      <c r="H371">
        <v>0</v>
      </c>
      <c r="I371"/>
      <c r="J371"/>
      <c r="K371"/>
      <c r="L371"/>
      <c r="M371" t="s">
        <v>26068</v>
      </c>
      <c r="N371"/>
    </row>
    <row r="372" spans="1:14">
      <c r="A372" t="s">
        <v>25988</v>
      </c>
      <c r="B372" t="s">
        <v>1705</v>
      </c>
      <c r="C372" t="s">
        <v>25989</v>
      </c>
      <c r="D372" t="s">
        <v>24208</v>
      </c>
      <c r="E372"/>
      <c r="F372">
        <v>-1000</v>
      </c>
      <c r="G372">
        <v>1000</v>
      </c>
      <c r="H372">
        <v>0</v>
      </c>
      <c r="I372"/>
      <c r="J372"/>
      <c r="K372"/>
      <c r="L372"/>
      <c r="M372" t="s">
        <v>26068</v>
      </c>
      <c r="N372"/>
    </row>
    <row r="373" spans="1:14">
      <c r="A373" t="s">
        <v>1708</v>
      </c>
      <c r="B373" t="s">
        <v>1709</v>
      </c>
      <c r="C373" t="s">
        <v>1710</v>
      </c>
      <c r="D373" t="s">
        <v>24212</v>
      </c>
      <c r="E373" t="s">
        <v>1711</v>
      </c>
      <c r="F373">
        <v>-1000</v>
      </c>
      <c r="G373">
        <v>1000</v>
      </c>
      <c r="H373">
        <v>0</v>
      </c>
      <c r="I373"/>
      <c r="J373"/>
      <c r="K373"/>
      <c r="L373" t="s">
        <v>1712</v>
      </c>
      <c r="M373" t="s">
        <v>26067</v>
      </c>
      <c r="N373"/>
    </row>
    <row r="374" spans="1:14">
      <c r="A374" t="s">
        <v>1713</v>
      </c>
      <c r="B374" t="s">
        <v>1714</v>
      </c>
      <c r="C374" t="s">
        <v>1715</v>
      </c>
      <c r="D374" t="s">
        <v>24212</v>
      </c>
      <c r="E374" t="s">
        <v>1716</v>
      </c>
      <c r="F374">
        <v>0</v>
      </c>
      <c r="G374">
        <v>1000</v>
      </c>
      <c r="H374">
        <v>0</v>
      </c>
      <c r="I374" t="s">
        <v>1717</v>
      </c>
      <c r="J374" t="s">
        <v>1718</v>
      </c>
      <c r="K374"/>
      <c r="L374"/>
      <c r="M374" t="s">
        <v>26067</v>
      </c>
      <c r="N374" t="s">
        <v>26069</v>
      </c>
    </row>
    <row r="375" spans="1:14">
      <c r="A375" t="s">
        <v>1719</v>
      </c>
      <c r="B375" t="s">
        <v>1720</v>
      </c>
      <c r="C375" t="s">
        <v>1721</v>
      </c>
      <c r="D375" t="s">
        <v>24229</v>
      </c>
      <c r="E375" t="s">
        <v>1722</v>
      </c>
      <c r="F375">
        <v>0</v>
      </c>
      <c r="G375">
        <v>1000</v>
      </c>
      <c r="H375">
        <v>0</v>
      </c>
      <c r="I375" t="s">
        <v>1723</v>
      </c>
      <c r="J375"/>
      <c r="K375" t="s">
        <v>1724</v>
      </c>
      <c r="L375"/>
      <c r="M375" t="s">
        <v>26067</v>
      </c>
      <c r="N375"/>
    </row>
    <row r="376" spans="1:14">
      <c r="A376" t="s">
        <v>1725</v>
      </c>
      <c r="B376" t="s">
        <v>1726</v>
      </c>
      <c r="C376" t="s">
        <v>1727</v>
      </c>
      <c r="D376" t="s">
        <v>24229</v>
      </c>
      <c r="E376" t="s">
        <v>1728</v>
      </c>
      <c r="F376">
        <v>-1000</v>
      </c>
      <c r="G376">
        <v>1000</v>
      </c>
      <c r="H376">
        <v>0</v>
      </c>
      <c r="I376" t="s">
        <v>1729</v>
      </c>
      <c r="J376" t="s">
        <v>1730</v>
      </c>
      <c r="K376" t="s">
        <v>1731</v>
      </c>
      <c r="L376"/>
      <c r="M376" t="s">
        <v>26067</v>
      </c>
      <c r="N376"/>
    </row>
    <row r="377" spans="1:14">
      <c r="A377" t="s">
        <v>1732</v>
      </c>
      <c r="B377" t="s">
        <v>1733</v>
      </c>
      <c r="C377" t="s">
        <v>1734</v>
      </c>
      <c r="D377" t="s">
        <v>24229</v>
      </c>
      <c r="E377" t="s">
        <v>1735</v>
      </c>
      <c r="F377">
        <v>-1000</v>
      </c>
      <c r="G377">
        <v>1000</v>
      </c>
      <c r="H377">
        <v>0</v>
      </c>
      <c r="I377" t="s">
        <v>1736</v>
      </c>
      <c r="J377" t="s">
        <v>1737</v>
      </c>
      <c r="K377" t="s">
        <v>1738</v>
      </c>
      <c r="L377"/>
      <c r="M377" t="s">
        <v>26067</v>
      </c>
      <c r="N377"/>
    </row>
    <row r="378" spans="1:14">
      <c r="A378" t="s">
        <v>1739</v>
      </c>
      <c r="B378" t="s">
        <v>1740</v>
      </c>
      <c r="C378" t="s">
        <v>1741</v>
      </c>
      <c r="D378" t="s">
        <v>24249</v>
      </c>
      <c r="E378" t="s">
        <v>1742</v>
      </c>
      <c r="F378">
        <v>0</v>
      </c>
      <c r="G378">
        <v>1000</v>
      </c>
      <c r="H378">
        <v>0</v>
      </c>
      <c r="I378" t="s">
        <v>1743</v>
      </c>
      <c r="J378" t="s">
        <v>1744</v>
      </c>
      <c r="K378" t="s">
        <v>1745</v>
      </c>
      <c r="L378"/>
      <c r="M378" t="s">
        <v>26067</v>
      </c>
      <c r="N378"/>
    </row>
    <row r="379" spans="1:14">
      <c r="A379" t="s">
        <v>1746</v>
      </c>
      <c r="B379" t="s">
        <v>1747</v>
      </c>
      <c r="C379" t="s">
        <v>1748</v>
      </c>
      <c r="D379" t="s">
        <v>24208</v>
      </c>
      <c r="E379" t="s">
        <v>1749</v>
      </c>
      <c r="F379">
        <v>0</v>
      </c>
      <c r="G379">
        <v>1000</v>
      </c>
      <c r="H379">
        <v>0</v>
      </c>
      <c r="I379"/>
      <c r="J379"/>
      <c r="K379" t="s">
        <v>1750</v>
      </c>
      <c r="L379"/>
      <c r="M379" t="s">
        <v>26068</v>
      </c>
      <c r="N379"/>
    </row>
    <row r="380" spans="1:14">
      <c r="A380" t="s">
        <v>1751</v>
      </c>
      <c r="B380" t="s">
        <v>1747</v>
      </c>
      <c r="C380" t="s">
        <v>1752</v>
      </c>
      <c r="D380" t="s">
        <v>24208</v>
      </c>
      <c r="E380" t="s">
        <v>1753</v>
      </c>
      <c r="F380">
        <v>-1000</v>
      </c>
      <c r="G380">
        <v>1000</v>
      </c>
      <c r="H380">
        <v>0</v>
      </c>
      <c r="I380"/>
      <c r="J380"/>
      <c r="K380" t="s">
        <v>1754</v>
      </c>
      <c r="L380"/>
      <c r="M380" t="s">
        <v>26068</v>
      </c>
      <c r="N380"/>
    </row>
    <row r="381" spans="1:14">
      <c r="A381" t="s">
        <v>1755</v>
      </c>
      <c r="B381" t="s">
        <v>1756</v>
      </c>
      <c r="C381" t="s">
        <v>1757</v>
      </c>
      <c r="D381" t="s">
        <v>24208</v>
      </c>
      <c r="E381"/>
      <c r="F381">
        <v>0</v>
      </c>
      <c r="G381">
        <v>1000</v>
      </c>
      <c r="H381">
        <v>0</v>
      </c>
      <c r="I381"/>
      <c r="J381"/>
      <c r="K381" t="s">
        <v>1758</v>
      </c>
      <c r="L381"/>
      <c r="M381" t="s">
        <v>26068</v>
      </c>
      <c r="N381"/>
    </row>
    <row r="382" spans="1:14">
      <c r="A382" t="s">
        <v>1759</v>
      </c>
      <c r="B382" t="s">
        <v>1760</v>
      </c>
      <c r="C382" t="s">
        <v>1761</v>
      </c>
      <c r="D382" t="s">
        <v>24254</v>
      </c>
      <c r="E382" t="s">
        <v>1762</v>
      </c>
      <c r="F382">
        <v>0</v>
      </c>
      <c r="G382">
        <v>1000</v>
      </c>
      <c r="H382">
        <v>0</v>
      </c>
      <c r="I382" t="s">
        <v>1763</v>
      </c>
      <c r="J382" t="s">
        <v>1764</v>
      </c>
      <c r="K382" t="s">
        <v>1765</v>
      </c>
      <c r="L382"/>
      <c r="M382" t="s">
        <v>26067</v>
      </c>
      <c r="N382"/>
    </row>
    <row r="383" spans="1:14">
      <c r="A383" t="s">
        <v>1766</v>
      </c>
      <c r="B383" t="s">
        <v>1767</v>
      </c>
      <c r="C383" t="s">
        <v>1768</v>
      </c>
      <c r="D383" t="s">
        <v>24214</v>
      </c>
      <c r="E383" t="s">
        <v>1769</v>
      </c>
      <c r="F383">
        <v>-1000</v>
      </c>
      <c r="G383">
        <v>1000</v>
      </c>
      <c r="H383">
        <v>0</v>
      </c>
      <c r="I383" t="s">
        <v>1770</v>
      </c>
      <c r="J383" t="s">
        <v>1771</v>
      </c>
      <c r="K383"/>
      <c r="L383"/>
      <c r="M383" t="s">
        <v>26067</v>
      </c>
      <c r="N383"/>
    </row>
    <row r="384" spans="1:14">
      <c r="A384" t="s">
        <v>1772</v>
      </c>
      <c r="B384" t="s">
        <v>1773</v>
      </c>
      <c r="C384" t="s">
        <v>1774</v>
      </c>
      <c r="D384" t="s">
        <v>24255</v>
      </c>
      <c r="E384" t="s">
        <v>1775</v>
      </c>
      <c r="F384">
        <v>0</v>
      </c>
      <c r="G384">
        <v>1000</v>
      </c>
      <c r="H384">
        <v>0</v>
      </c>
      <c r="I384" t="s">
        <v>1776</v>
      </c>
      <c r="J384" t="s">
        <v>1777</v>
      </c>
      <c r="K384"/>
      <c r="L384"/>
      <c r="M384" t="s">
        <v>26067</v>
      </c>
      <c r="N384" t="s">
        <v>26069</v>
      </c>
    </row>
    <row r="385" spans="1:14">
      <c r="A385" t="s">
        <v>1778</v>
      </c>
      <c r="B385" t="s">
        <v>1779</v>
      </c>
      <c r="C385" t="s">
        <v>1780</v>
      </c>
      <c r="D385" t="s">
        <v>24225</v>
      </c>
      <c r="E385" t="s">
        <v>1781</v>
      </c>
      <c r="F385">
        <v>0</v>
      </c>
      <c r="G385">
        <v>1000</v>
      </c>
      <c r="H385">
        <v>0</v>
      </c>
      <c r="I385" t="s">
        <v>1782</v>
      </c>
      <c r="J385" t="s">
        <v>1783</v>
      </c>
      <c r="K385" t="s">
        <v>1784</v>
      </c>
      <c r="L385"/>
      <c r="M385" t="s">
        <v>26067</v>
      </c>
      <c r="N385"/>
    </row>
    <row r="386" spans="1:14">
      <c r="A386" t="s">
        <v>1785</v>
      </c>
      <c r="B386" t="s">
        <v>1786</v>
      </c>
      <c r="C386" t="s">
        <v>1787</v>
      </c>
      <c r="D386" t="s">
        <v>24256</v>
      </c>
      <c r="E386" t="s">
        <v>1788</v>
      </c>
      <c r="F386">
        <v>0</v>
      </c>
      <c r="G386">
        <v>1000</v>
      </c>
      <c r="H386">
        <v>0</v>
      </c>
      <c r="I386" t="s">
        <v>1789</v>
      </c>
      <c r="J386" t="s">
        <v>1790</v>
      </c>
      <c r="K386"/>
      <c r="L386"/>
      <c r="M386" t="s">
        <v>26067</v>
      </c>
      <c r="N386" t="s">
        <v>26069</v>
      </c>
    </row>
    <row r="387" spans="1:14">
      <c r="A387" t="s">
        <v>1791</v>
      </c>
      <c r="B387" t="s">
        <v>1792</v>
      </c>
      <c r="C387" t="s">
        <v>1793</v>
      </c>
      <c r="D387" t="s">
        <v>24213</v>
      </c>
      <c r="E387" t="s">
        <v>1794</v>
      </c>
      <c r="F387">
        <v>0</v>
      </c>
      <c r="G387">
        <v>1000</v>
      </c>
      <c r="H387">
        <v>0</v>
      </c>
      <c r="I387" t="s">
        <v>1795</v>
      </c>
      <c r="J387" t="s">
        <v>1796</v>
      </c>
      <c r="K387"/>
      <c r="L387"/>
      <c r="M387" t="s">
        <v>26067</v>
      </c>
      <c r="N387" t="s">
        <v>26069</v>
      </c>
    </row>
    <row r="388" spans="1:14">
      <c r="A388" t="s">
        <v>1797</v>
      </c>
      <c r="B388" t="s">
        <v>1798</v>
      </c>
      <c r="C388" t="s">
        <v>1799</v>
      </c>
      <c r="D388" t="s">
        <v>24213</v>
      </c>
      <c r="E388" t="s">
        <v>1800</v>
      </c>
      <c r="F388">
        <v>0</v>
      </c>
      <c r="G388">
        <v>1000</v>
      </c>
      <c r="H388">
        <v>0</v>
      </c>
      <c r="I388" t="s">
        <v>1801</v>
      </c>
      <c r="J388" t="s">
        <v>1802</v>
      </c>
      <c r="K388" t="s">
        <v>1803</v>
      </c>
      <c r="L388"/>
      <c r="M388" t="s">
        <v>26067</v>
      </c>
      <c r="N388"/>
    </row>
    <row r="389" spans="1:14">
      <c r="A389" t="s">
        <v>1804</v>
      </c>
      <c r="B389" t="s">
        <v>1805</v>
      </c>
      <c r="C389" t="s">
        <v>1806</v>
      </c>
      <c r="D389" t="s">
        <v>24249</v>
      </c>
      <c r="E389" t="s">
        <v>1807</v>
      </c>
      <c r="F389">
        <v>0</v>
      </c>
      <c r="G389">
        <v>1000</v>
      </c>
      <c r="H389">
        <v>0</v>
      </c>
      <c r="I389" t="s">
        <v>1808</v>
      </c>
      <c r="J389" t="s">
        <v>1809</v>
      </c>
      <c r="K389" t="s">
        <v>1810</v>
      </c>
      <c r="L389"/>
      <c r="M389" t="s">
        <v>26067</v>
      </c>
      <c r="N389"/>
    </row>
    <row r="390" spans="1:14">
      <c r="A390" t="s">
        <v>1811</v>
      </c>
      <c r="B390" t="s">
        <v>1805</v>
      </c>
      <c r="C390" t="s">
        <v>1812</v>
      </c>
      <c r="D390" t="s">
        <v>24249</v>
      </c>
      <c r="E390" t="s">
        <v>1813</v>
      </c>
      <c r="F390">
        <v>0</v>
      </c>
      <c r="G390">
        <v>1000</v>
      </c>
      <c r="H390">
        <v>0</v>
      </c>
      <c r="I390" t="s">
        <v>1808</v>
      </c>
      <c r="J390" t="s">
        <v>1809</v>
      </c>
      <c r="K390" t="s">
        <v>1814</v>
      </c>
      <c r="L390"/>
      <c r="M390" t="s">
        <v>26067</v>
      </c>
      <c r="N390"/>
    </row>
    <row r="391" spans="1:14">
      <c r="A391" t="s">
        <v>1815</v>
      </c>
      <c r="B391" t="s">
        <v>1816</v>
      </c>
      <c r="C391" t="s">
        <v>1817</v>
      </c>
      <c r="D391" t="s">
        <v>24208</v>
      </c>
      <c r="E391"/>
      <c r="F391">
        <v>0</v>
      </c>
      <c r="G391">
        <v>1000</v>
      </c>
      <c r="H391">
        <v>0</v>
      </c>
      <c r="I391"/>
      <c r="J391"/>
      <c r="K391" t="s">
        <v>1818</v>
      </c>
      <c r="L391"/>
      <c r="M391" t="s">
        <v>26068</v>
      </c>
      <c r="N391"/>
    </row>
    <row r="392" spans="1:14">
      <c r="A392" t="s">
        <v>1819</v>
      </c>
      <c r="B392" t="s">
        <v>1820</v>
      </c>
      <c r="C392" t="s">
        <v>1821</v>
      </c>
      <c r="D392" t="s">
        <v>24208</v>
      </c>
      <c r="E392" t="s">
        <v>1822</v>
      </c>
      <c r="F392">
        <v>0</v>
      </c>
      <c r="G392">
        <v>1000</v>
      </c>
      <c r="H392">
        <v>0</v>
      </c>
      <c r="I392"/>
      <c r="J392"/>
      <c r="K392" t="s">
        <v>1823</v>
      </c>
      <c r="L392"/>
      <c r="M392" t="s">
        <v>26068</v>
      </c>
      <c r="N392"/>
    </row>
    <row r="393" spans="1:14">
      <c r="A393" t="s">
        <v>1824</v>
      </c>
      <c r="B393" t="s">
        <v>1825</v>
      </c>
      <c r="C393" t="s">
        <v>1826</v>
      </c>
      <c r="D393" t="s">
        <v>24208</v>
      </c>
      <c r="E393" t="s">
        <v>1827</v>
      </c>
      <c r="F393">
        <v>0</v>
      </c>
      <c r="G393">
        <v>0</v>
      </c>
      <c r="H393">
        <v>0</v>
      </c>
      <c r="I393"/>
      <c r="J393"/>
      <c r="K393" t="s">
        <v>1828</v>
      </c>
      <c r="L393"/>
      <c r="M393" t="s">
        <v>26068</v>
      </c>
      <c r="N393" t="s">
        <v>25990</v>
      </c>
    </row>
    <row r="394" spans="1:14">
      <c r="A394" t="s">
        <v>1829</v>
      </c>
      <c r="B394" t="s">
        <v>1830</v>
      </c>
      <c r="C394" t="s">
        <v>1831</v>
      </c>
      <c r="D394" t="s">
        <v>24257</v>
      </c>
      <c r="E394" t="s">
        <v>1832</v>
      </c>
      <c r="F394">
        <v>0</v>
      </c>
      <c r="G394">
        <v>1000</v>
      </c>
      <c r="H394">
        <v>0</v>
      </c>
      <c r="I394" t="s">
        <v>1833</v>
      </c>
      <c r="J394" t="s">
        <v>1834</v>
      </c>
      <c r="K394" t="s">
        <v>1835</v>
      </c>
      <c r="L394"/>
      <c r="M394" t="s">
        <v>26067</v>
      </c>
      <c r="N394"/>
    </row>
    <row r="395" spans="1:14">
      <c r="A395" t="s">
        <v>1836</v>
      </c>
      <c r="B395" t="s">
        <v>1837</v>
      </c>
      <c r="C395" t="s">
        <v>1838</v>
      </c>
      <c r="D395" t="s">
        <v>24208</v>
      </c>
      <c r="E395" t="s">
        <v>1839</v>
      </c>
      <c r="F395">
        <v>0</v>
      </c>
      <c r="G395">
        <v>1000</v>
      </c>
      <c r="H395">
        <v>0</v>
      </c>
      <c r="I395"/>
      <c r="J395"/>
      <c r="K395" t="s">
        <v>1840</v>
      </c>
      <c r="L395"/>
      <c r="M395" t="s">
        <v>26068</v>
      </c>
      <c r="N395"/>
    </row>
    <row r="396" spans="1:14">
      <c r="A396" t="s">
        <v>1841</v>
      </c>
      <c r="B396" t="s">
        <v>1837</v>
      </c>
      <c r="C396" t="s">
        <v>1842</v>
      </c>
      <c r="D396" t="s">
        <v>24208</v>
      </c>
      <c r="E396"/>
      <c r="F396">
        <v>-1000</v>
      </c>
      <c r="G396">
        <v>1000</v>
      </c>
      <c r="H396">
        <v>0</v>
      </c>
      <c r="I396"/>
      <c r="J396"/>
      <c r="K396" t="s">
        <v>1843</v>
      </c>
      <c r="L396"/>
      <c r="M396" t="s">
        <v>26068</v>
      </c>
      <c r="N396"/>
    </row>
    <row r="397" spans="1:14">
      <c r="A397" t="s">
        <v>1844</v>
      </c>
      <c r="B397" t="s">
        <v>1845</v>
      </c>
      <c r="C397" t="s">
        <v>1846</v>
      </c>
      <c r="D397" t="s">
        <v>24225</v>
      </c>
      <c r="E397" t="s">
        <v>1847</v>
      </c>
      <c r="F397">
        <v>0</v>
      </c>
      <c r="G397">
        <v>1000</v>
      </c>
      <c r="H397">
        <v>0</v>
      </c>
      <c r="I397" t="s">
        <v>1848</v>
      </c>
      <c r="J397" t="s">
        <v>1849</v>
      </c>
      <c r="K397" t="s">
        <v>1850</v>
      </c>
      <c r="L397"/>
      <c r="M397" t="s">
        <v>26067</v>
      </c>
      <c r="N397"/>
    </row>
    <row r="398" spans="1:14">
      <c r="A398" t="s">
        <v>1851</v>
      </c>
      <c r="B398" t="s">
        <v>1852</v>
      </c>
      <c r="C398" t="s">
        <v>1853</v>
      </c>
      <c r="D398" t="s">
        <v>24242</v>
      </c>
      <c r="E398" t="s">
        <v>1854</v>
      </c>
      <c r="F398">
        <v>-1000</v>
      </c>
      <c r="G398">
        <v>1000</v>
      </c>
      <c r="H398">
        <v>0</v>
      </c>
      <c r="I398" t="s">
        <v>1855</v>
      </c>
      <c r="J398" t="s">
        <v>1856</v>
      </c>
      <c r="K398"/>
      <c r="L398" t="s">
        <v>1857</v>
      </c>
      <c r="M398" t="s">
        <v>26067</v>
      </c>
      <c r="N398"/>
    </row>
    <row r="399" spans="1:14">
      <c r="A399" t="s">
        <v>1858</v>
      </c>
      <c r="B399" t="s">
        <v>1859</v>
      </c>
      <c r="C399" t="s">
        <v>1860</v>
      </c>
      <c r="D399" t="s">
        <v>24258</v>
      </c>
      <c r="E399" t="s">
        <v>1861</v>
      </c>
      <c r="F399">
        <v>-1000</v>
      </c>
      <c r="G399">
        <v>1000</v>
      </c>
      <c r="H399">
        <v>0</v>
      </c>
      <c r="I399" t="s">
        <v>1862</v>
      </c>
      <c r="J399" t="s">
        <v>1863</v>
      </c>
      <c r="K399" t="s">
        <v>1864</v>
      </c>
      <c r="L399"/>
      <c r="M399" t="s">
        <v>26067</v>
      </c>
      <c r="N399"/>
    </row>
    <row r="400" spans="1:14">
      <c r="A400" t="s">
        <v>1866</v>
      </c>
      <c r="B400" t="s">
        <v>1859</v>
      </c>
      <c r="C400" t="s">
        <v>1867</v>
      </c>
      <c r="D400" t="s">
        <v>24229</v>
      </c>
      <c r="E400" t="s">
        <v>25991</v>
      </c>
      <c r="F400">
        <v>-1000</v>
      </c>
      <c r="G400">
        <v>1000</v>
      </c>
      <c r="H400">
        <v>0</v>
      </c>
      <c r="I400" t="s">
        <v>1862</v>
      </c>
      <c r="J400" t="s">
        <v>1863</v>
      </c>
      <c r="K400" t="s">
        <v>1868</v>
      </c>
      <c r="L400"/>
      <c r="M400" t="s">
        <v>26067</v>
      </c>
      <c r="N400"/>
    </row>
    <row r="401" spans="1:14">
      <c r="A401" t="s">
        <v>1869</v>
      </c>
      <c r="B401" t="s">
        <v>1859</v>
      </c>
      <c r="C401" t="s">
        <v>1870</v>
      </c>
      <c r="D401" t="s">
        <v>24258</v>
      </c>
      <c r="E401" t="s">
        <v>25991</v>
      </c>
      <c r="F401">
        <v>0</v>
      </c>
      <c r="G401">
        <v>1000</v>
      </c>
      <c r="H401">
        <v>0</v>
      </c>
      <c r="I401" t="s">
        <v>1862</v>
      </c>
      <c r="J401" t="s">
        <v>1863</v>
      </c>
      <c r="K401" t="s">
        <v>1872</v>
      </c>
      <c r="L401"/>
      <c r="M401" t="s">
        <v>26067</v>
      </c>
      <c r="N401" t="s">
        <v>26069</v>
      </c>
    </row>
    <row r="402" spans="1:14">
      <c r="A402" t="s">
        <v>1873</v>
      </c>
      <c r="B402" t="s">
        <v>1874</v>
      </c>
      <c r="C402" t="s">
        <v>1875</v>
      </c>
      <c r="D402" t="s">
        <v>24249</v>
      </c>
      <c r="E402" t="s">
        <v>1876</v>
      </c>
      <c r="F402">
        <v>0</v>
      </c>
      <c r="G402">
        <v>1000</v>
      </c>
      <c r="H402">
        <v>0</v>
      </c>
      <c r="I402" t="s">
        <v>1877</v>
      </c>
      <c r="J402" t="s">
        <v>1878</v>
      </c>
      <c r="K402" t="s">
        <v>1879</v>
      </c>
      <c r="L402"/>
      <c r="M402" t="s">
        <v>26067</v>
      </c>
      <c r="N402"/>
    </row>
    <row r="403" spans="1:14">
      <c r="A403" t="s">
        <v>1880</v>
      </c>
      <c r="B403" t="s">
        <v>1825</v>
      </c>
      <c r="C403" t="s">
        <v>1881</v>
      </c>
      <c r="D403" t="s">
        <v>24208</v>
      </c>
      <c r="E403" t="s">
        <v>1882</v>
      </c>
      <c r="F403">
        <v>-1000</v>
      </c>
      <c r="G403">
        <v>1000</v>
      </c>
      <c r="H403">
        <v>0</v>
      </c>
      <c r="I403"/>
      <c r="J403"/>
      <c r="K403" t="s">
        <v>1883</v>
      </c>
      <c r="L403"/>
      <c r="M403" t="s">
        <v>26068</v>
      </c>
      <c r="N403"/>
    </row>
    <row r="404" spans="1:14">
      <c r="A404" t="s">
        <v>1884</v>
      </c>
      <c r="B404" t="s">
        <v>1825</v>
      </c>
      <c r="C404" t="s">
        <v>1885</v>
      </c>
      <c r="D404" t="s">
        <v>24208</v>
      </c>
      <c r="E404" t="s">
        <v>1886</v>
      </c>
      <c r="F404">
        <v>0</v>
      </c>
      <c r="G404">
        <v>0</v>
      </c>
      <c r="H404">
        <v>0</v>
      </c>
      <c r="I404"/>
      <c r="J404"/>
      <c r="K404" t="s">
        <v>1887</v>
      </c>
      <c r="L404"/>
      <c r="M404" t="s">
        <v>26068</v>
      </c>
      <c r="N404" t="s">
        <v>25990</v>
      </c>
    </row>
    <row r="405" spans="1:14">
      <c r="A405" t="s">
        <v>1888</v>
      </c>
      <c r="B405" t="s">
        <v>1889</v>
      </c>
      <c r="C405" t="s">
        <v>1890</v>
      </c>
      <c r="D405" t="s">
        <v>24245</v>
      </c>
      <c r="E405" t="s">
        <v>1891</v>
      </c>
      <c r="F405">
        <v>-1000</v>
      </c>
      <c r="G405">
        <v>1000</v>
      </c>
      <c r="H405">
        <v>0</v>
      </c>
      <c r="I405" t="s">
        <v>1892</v>
      </c>
      <c r="J405"/>
      <c r="K405" t="s">
        <v>1893</v>
      </c>
      <c r="L405"/>
      <c r="M405" t="s">
        <v>26067</v>
      </c>
      <c r="N405"/>
    </row>
    <row r="406" spans="1:14">
      <c r="A406" t="s">
        <v>1894</v>
      </c>
      <c r="B406" t="s">
        <v>1895</v>
      </c>
      <c r="C406" t="s">
        <v>1896</v>
      </c>
      <c r="D406" t="s">
        <v>24225</v>
      </c>
      <c r="E406" t="s">
        <v>1897</v>
      </c>
      <c r="F406">
        <v>-1000</v>
      </c>
      <c r="G406">
        <v>1000</v>
      </c>
      <c r="H406">
        <v>0</v>
      </c>
      <c r="I406" t="s">
        <v>1658</v>
      </c>
      <c r="J406" t="s">
        <v>1898</v>
      </c>
      <c r="K406" t="s">
        <v>1899</v>
      </c>
      <c r="L406"/>
      <c r="M406" t="s">
        <v>26067</v>
      </c>
      <c r="N406"/>
    </row>
    <row r="407" spans="1:14">
      <c r="A407" t="s">
        <v>1900</v>
      </c>
      <c r="B407" t="s">
        <v>1901</v>
      </c>
      <c r="C407" t="s">
        <v>1902</v>
      </c>
      <c r="D407" t="s">
        <v>24245</v>
      </c>
      <c r="E407" t="s">
        <v>1903</v>
      </c>
      <c r="F407">
        <v>0</v>
      </c>
      <c r="G407">
        <v>1000</v>
      </c>
      <c r="H407">
        <v>0</v>
      </c>
      <c r="I407" t="s">
        <v>1904</v>
      </c>
      <c r="J407" t="s">
        <v>1905</v>
      </c>
      <c r="K407" t="s">
        <v>1906</v>
      </c>
      <c r="L407"/>
      <c r="M407" t="s">
        <v>26067</v>
      </c>
      <c r="N407" t="s">
        <v>26069</v>
      </c>
    </row>
    <row r="408" spans="1:14">
      <c r="A408" t="s">
        <v>1907</v>
      </c>
      <c r="B408" t="s">
        <v>1908</v>
      </c>
      <c r="C408" t="s">
        <v>1909</v>
      </c>
      <c r="D408" t="s">
        <v>24258</v>
      </c>
      <c r="E408" t="s">
        <v>1910</v>
      </c>
      <c r="F408">
        <v>0</v>
      </c>
      <c r="G408">
        <v>1000</v>
      </c>
      <c r="H408">
        <v>0</v>
      </c>
      <c r="I408" t="s">
        <v>1911</v>
      </c>
      <c r="J408" t="s">
        <v>1905</v>
      </c>
      <c r="K408" t="s">
        <v>1912</v>
      </c>
      <c r="L408"/>
      <c r="M408" t="s">
        <v>26067</v>
      </c>
      <c r="N408"/>
    </row>
    <row r="409" spans="1:14">
      <c r="A409" t="s">
        <v>1913</v>
      </c>
      <c r="B409" t="s">
        <v>1914</v>
      </c>
      <c r="C409" t="s">
        <v>1915</v>
      </c>
      <c r="D409" t="s">
        <v>24245</v>
      </c>
      <c r="E409" t="s">
        <v>1916</v>
      </c>
      <c r="F409">
        <v>0</v>
      </c>
      <c r="G409">
        <v>1000</v>
      </c>
      <c r="H409">
        <v>0</v>
      </c>
      <c r="I409" t="s">
        <v>1917</v>
      </c>
      <c r="J409" t="s">
        <v>1918</v>
      </c>
      <c r="K409" t="s">
        <v>1919</v>
      </c>
      <c r="L409"/>
      <c r="M409" t="s">
        <v>26067</v>
      </c>
      <c r="N409"/>
    </row>
    <row r="410" spans="1:14">
      <c r="A410" t="s">
        <v>1920</v>
      </c>
      <c r="B410" t="s">
        <v>1921</v>
      </c>
      <c r="C410" t="s">
        <v>1922</v>
      </c>
      <c r="D410" t="s">
        <v>24259</v>
      </c>
      <c r="E410"/>
      <c r="F410">
        <v>0</v>
      </c>
      <c r="G410">
        <v>1000</v>
      </c>
      <c r="H410">
        <v>0</v>
      </c>
      <c r="I410" t="s">
        <v>1923</v>
      </c>
      <c r="J410" t="s">
        <v>1924</v>
      </c>
      <c r="K410" t="s">
        <v>1925</v>
      </c>
      <c r="L410"/>
      <c r="M410" t="s">
        <v>26067</v>
      </c>
      <c r="N410"/>
    </row>
    <row r="411" spans="1:14">
      <c r="A411" t="s">
        <v>1926</v>
      </c>
      <c r="B411" t="s">
        <v>1927</v>
      </c>
      <c r="C411" t="s">
        <v>1928</v>
      </c>
      <c r="D411" t="s">
        <v>24219</v>
      </c>
      <c r="E411"/>
      <c r="F411">
        <v>1.0124</v>
      </c>
      <c r="G411">
        <v>1000</v>
      </c>
      <c r="H411">
        <v>0</v>
      </c>
      <c r="I411"/>
      <c r="J411"/>
      <c r="K411"/>
      <c r="L411"/>
      <c r="M411" t="s">
        <v>26067</v>
      </c>
      <c r="N411"/>
    </row>
    <row r="412" spans="1:14">
      <c r="A412" t="s">
        <v>1929</v>
      </c>
      <c r="B412" t="s">
        <v>1930</v>
      </c>
      <c r="C412" t="s">
        <v>1931</v>
      </c>
      <c r="D412" t="s">
        <v>24254</v>
      </c>
      <c r="E412" t="s">
        <v>1932</v>
      </c>
      <c r="F412">
        <v>0</v>
      </c>
      <c r="G412">
        <v>1000</v>
      </c>
      <c r="H412">
        <v>0</v>
      </c>
      <c r="I412" t="s">
        <v>1933</v>
      </c>
      <c r="J412" t="s">
        <v>1934</v>
      </c>
      <c r="K412" t="s">
        <v>1935</v>
      </c>
      <c r="L412"/>
      <c r="M412" t="s">
        <v>26067</v>
      </c>
      <c r="N412"/>
    </row>
    <row r="413" spans="1:14">
      <c r="A413" t="s">
        <v>1936</v>
      </c>
      <c r="B413" t="s">
        <v>1937</v>
      </c>
      <c r="C413" t="s">
        <v>1938</v>
      </c>
      <c r="D413" t="s">
        <v>24258</v>
      </c>
      <c r="E413" t="s">
        <v>1939</v>
      </c>
      <c r="F413">
        <v>-1000</v>
      </c>
      <c r="G413">
        <v>1000</v>
      </c>
      <c r="H413">
        <v>0</v>
      </c>
      <c r="I413" t="s">
        <v>1904</v>
      </c>
      <c r="J413" t="s">
        <v>1905</v>
      </c>
      <c r="K413" t="s">
        <v>1940</v>
      </c>
      <c r="L413"/>
      <c r="M413" t="s">
        <v>26067</v>
      </c>
      <c r="N413" t="s">
        <v>26069</v>
      </c>
    </row>
    <row r="414" spans="1:14">
      <c r="A414" t="s">
        <v>1941</v>
      </c>
      <c r="B414" t="s">
        <v>1942</v>
      </c>
      <c r="C414" t="s">
        <v>1943</v>
      </c>
      <c r="D414" t="s">
        <v>24208</v>
      </c>
      <c r="E414"/>
      <c r="F414">
        <v>-1000</v>
      </c>
      <c r="G414">
        <v>1000</v>
      </c>
      <c r="H414">
        <v>0</v>
      </c>
      <c r="I414"/>
      <c r="J414"/>
      <c r="K414" t="s">
        <v>1944</v>
      </c>
      <c r="L414"/>
      <c r="M414" t="s">
        <v>26068</v>
      </c>
      <c r="N414"/>
    </row>
    <row r="415" spans="1:14">
      <c r="A415" t="s">
        <v>1945</v>
      </c>
      <c r="B415" t="s">
        <v>1942</v>
      </c>
      <c r="C415" t="s">
        <v>1946</v>
      </c>
      <c r="D415" t="s">
        <v>24208</v>
      </c>
      <c r="E415"/>
      <c r="F415">
        <v>-1000</v>
      </c>
      <c r="G415">
        <v>1000</v>
      </c>
      <c r="H415">
        <v>0</v>
      </c>
      <c r="I415"/>
      <c r="J415"/>
      <c r="K415" t="s">
        <v>1947</v>
      </c>
      <c r="L415"/>
      <c r="M415" t="s">
        <v>26068</v>
      </c>
      <c r="N415"/>
    </row>
    <row r="416" spans="1:14">
      <c r="A416" t="s">
        <v>1948</v>
      </c>
      <c r="B416" t="s">
        <v>1949</v>
      </c>
      <c r="C416" t="s">
        <v>1950</v>
      </c>
      <c r="D416" t="s">
        <v>24208</v>
      </c>
      <c r="E416"/>
      <c r="F416">
        <v>-1000</v>
      </c>
      <c r="G416">
        <v>1000</v>
      </c>
      <c r="H416">
        <v>0</v>
      </c>
      <c r="I416"/>
      <c r="J416"/>
      <c r="K416" t="s">
        <v>1951</v>
      </c>
      <c r="L416"/>
      <c r="M416" t="s">
        <v>26068</v>
      </c>
      <c r="N416"/>
    </row>
    <row r="417" spans="1:14">
      <c r="A417" t="s">
        <v>1952</v>
      </c>
      <c r="B417" t="s">
        <v>1953</v>
      </c>
      <c r="C417" t="s">
        <v>1954</v>
      </c>
      <c r="D417" t="s">
        <v>24208</v>
      </c>
      <c r="E417"/>
      <c r="F417">
        <v>-1000</v>
      </c>
      <c r="G417">
        <v>1000</v>
      </c>
      <c r="H417">
        <v>0</v>
      </c>
      <c r="I417"/>
      <c r="J417"/>
      <c r="K417" t="s">
        <v>1955</v>
      </c>
      <c r="L417"/>
      <c r="M417" t="s">
        <v>26068</v>
      </c>
      <c r="N417"/>
    </row>
    <row r="418" spans="1:14">
      <c r="A418" t="s">
        <v>1956</v>
      </c>
      <c r="B418" t="s">
        <v>1942</v>
      </c>
      <c r="C418" t="s">
        <v>1957</v>
      </c>
      <c r="D418" t="s">
        <v>24208</v>
      </c>
      <c r="E418"/>
      <c r="F418">
        <v>-1000</v>
      </c>
      <c r="G418">
        <v>1000</v>
      </c>
      <c r="H418">
        <v>0</v>
      </c>
      <c r="I418"/>
      <c r="J418"/>
      <c r="K418" t="s">
        <v>1958</v>
      </c>
      <c r="L418"/>
      <c r="M418" t="s">
        <v>26068</v>
      </c>
      <c r="N418"/>
    </row>
    <row r="419" spans="1:14">
      <c r="A419" t="s">
        <v>1959</v>
      </c>
      <c r="B419" t="s">
        <v>1942</v>
      </c>
      <c r="C419" t="s">
        <v>1960</v>
      </c>
      <c r="D419" t="s">
        <v>24208</v>
      </c>
      <c r="E419"/>
      <c r="F419">
        <v>-1000</v>
      </c>
      <c r="G419">
        <v>1000</v>
      </c>
      <c r="H419">
        <v>0</v>
      </c>
      <c r="I419"/>
      <c r="J419"/>
      <c r="K419" t="s">
        <v>1961</v>
      </c>
      <c r="L419"/>
      <c r="M419" t="s">
        <v>26068</v>
      </c>
      <c r="N419"/>
    </row>
    <row r="420" spans="1:14">
      <c r="A420" t="s">
        <v>1962</v>
      </c>
      <c r="B420" t="s">
        <v>1942</v>
      </c>
      <c r="C420" t="s">
        <v>1963</v>
      </c>
      <c r="D420" t="s">
        <v>24208</v>
      </c>
      <c r="E420"/>
      <c r="F420">
        <v>-1000</v>
      </c>
      <c r="G420">
        <v>1000</v>
      </c>
      <c r="H420">
        <v>0</v>
      </c>
      <c r="I420"/>
      <c r="J420"/>
      <c r="K420" t="s">
        <v>1964</v>
      </c>
      <c r="L420"/>
      <c r="M420" t="s">
        <v>26068</v>
      </c>
      <c r="N420"/>
    </row>
    <row r="421" spans="1:14">
      <c r="A421" t="s">
        <v>1965</v>
      </c>
      <c r="B421" t="s">
        <v>1966</v>
      </c>
      <c r="C421" t="s">
        <v>1967</v>
      </c>
      <c r="D421" t="s">
        <v>24247</v>
      </c>
      <c r="E421" t="s">
        <v>1968</v>
      </c>
      <c r="F421">
        <v>-1000</v>
      </c>
      <c r="G421">
        <v>1000</v>
      </c>
      <c r="H421">
        <v>0</v>
      </c>
      <c r="I421"/>
      <c r="J421" t="s">
        <v>1969</v>
      </c>
      <c r="K421"/>
      <c r="L421" t="s">
        <v>1970</v>
      </c>
      <c r="M421" t="s">
        <v>26067</v>
      </c>
      <c r="N421"/>
    </row>
    <row r="422" spans="1:14">
      <c r="A422" t="s">
        <v>1971</v>
      </c>
      <c r="B422" t="s">
        <v>1972</v>
      </c>
      <c r="C422" t="s">
        <v>1973</v>
      </c>
      <c r="D422" t="s">
        <v>24252</v>
      </c>
      <c r="E422" t="s">
        <v>1974</v>
      </c>
      <c r="F422">
        <v>0</v>
      </c>
      <c r="G422">
        <v>1000</v>
      </c>
      <c r="H422">
        <v>0</v>
      </c>
      <c r="I422" t="s">
        <v>1975</v>
      </c>
      <c r="J422" t="s">
        <v>1976</v>
      </c>
      <c r="K422" t="s">
        <v>1977</v>
      </c>
      <c r="L422"/>
      <c r="M422" t="s">
        <v>26067</v>
      </c>
      <c r="N422"/>
    </row>
    <row r="423" spans="1:14">
      <c r="A423" t="s">
        <v>1978</v>
      </c>
      <c r="B423" t="s">
        <v>1979</v>
      </c>
      <c r="C423" t="s">
        <v>1980</v>
      </c>
      <c r="D423" t="s">
        <v>24225</v>
      </c>
      <c r="E423" t="s">
        <v>1981</v>
      </c>
      <c r="F423">
        <v>0</v>
      </c>
      <c r="G423">
        <v>1000</v>
      </c>
      <c r="H423">
        <v>0</v>
      </c>
      <c r="I423" t="s">
        <v>1982</v>
      </c>
      <c r="J423" t="s">
        <v>1983</v>
      </c>
      <c r="K423"/>
      <c r="L423"/>
      <c r="M423" t="s">
        <v>26067</v>
      </c>
      <c r="N423" t="s">
        <v>26069</v>
      </c>
    </row>
    <row r="424" spans="1:14">
      <c r="A424" t="s">
        <v>1984</v>
      </c>
      <c r="B424" t="s">
        <v>1985</v>
      </c>
      <c r="C424" t="s">
        <v>1986</v>
      </c>
      <c r="D424" t="s">
        <v>24260</v>
      </c>
      <c r="E424" t="s">
        <v>1987</v>
      </c>
      <c r="F424">
        <v>0</v>
      </c>
      <c r="G424">
        <v>1000</v>
      </c>
      <c r="H424">
        <v>0</v>
      </c>
      <c r="I424" t="s">
        <v>1988</v>
      </c>
      <c r="J424" t="s">
        <v>1989</v>
      </c>
      <c r="K424" t="s">
        <v>1990</v>
      </c>
      <c r="L424"/>
      <c r="M424" t="s">
        <v>26067</v>
      </c>
      <c r="N424"/>
    </row>
    <row r="425" spans="1:14">
      <c r="A425" t="s">
        <v>1991</v>
      </c>
      <c r="B425" t="s">
        <v>1992</v>
      </c>
      <c r="C425" t="s">
        <v>1993</v>
      </c>
      <c r="D425" t="s">
        <v>24248</v>
      </c>
      <c r="E425" t="s">
        <v>1994</v>
      </c>
      <c r="F425">
        <v>-1000</v>
      </c>
      <c r="G425">
        <v>1000</v>
      </c>
      <c r="H425">
        <v>0</v>
      </c>
      <c r="I425" t="s">
        <v>1995</v>
      </c>
      <c r="J425" t="s">
        <v>1996</v>
      </c>
      <c r="K425" t="s">
        <v>1997</v>
      </c>
      <c r="L425"/>
      <c r="M425" t="s">
        <v>26067</v>
      </c>
      <c r="N425"/>
    </row>
    <row r="426" spans="1:14">
      <c r="A426" t="s">
        <v>1998</v>
      </c>
      <c r="B426" t="s">
        <v>1999</v>
      </c>
      <c r="C426" t="s">
        <v>2000</v>
      </c>
      <c r="D426" t="s">
        <v>24208</v>
      </c>
      <c r="E426"/>
      <c r="F426">
        <v>-1000</v>
      </c>
      <c r="G426">
        <v>1000</v>
      </c>
      <c r="H426">
        <v>0</v>
      </c>
      <c r="I426"/>
      <c r="J426"/>
      <c r="K426" t="s">
        <v>2001</v>
      </c>
      <c r="L426"/>
      <c r="M426" t="s">
        <v>26068</v>
      </c>
      <c r="N426"/>
    </row>
    <row r="427" spans="1:14">
      <c r="A427" t="s">
        <v>2002</v>
      </c>
      <c r="B427" t="s">
        <v>2003</v>
      </c>
      <c r="C427" t="s">
        <v>2004</v>
      </c>
      <c r="D427" t="s">
        <v>24252</v>
      </c>
      <c r="E427" t="s">
        <v>2005</v>
      </c>
      <c r="F427">
        <v>-1000</v>
      </c>
      <c r="G427">
        <v>1000</v>
      </c>
      <c r="H427">
        <v>0</v>
      </c>
      <c r="I427" t="s">
        <v>2006</v>
      </c>
      <c r="J427"/>
      <c r="K427" t="s">
        <v>2007</v>
      </c>
      <c r="L427"/>
      <c r="M427" t="s">
        <v>26067</v>
      </c>
      <c r="N427"/>
    </row>
    <row r="428" spans="1:14">
      <c r="A428" t="s">
        <v>2008</v>
      </c>
      <c r="B428" t="s">
        <v>2003</v>
      </c>
      <c r="C428" t="s">
        <v>2009</v>
      </c>
      <c r="D428" t="s">
        <v>24252</v>
      </c>
      <c r="E428" t="s">
        <v>2005</v>
      </c>
      <c r="F428">
        <v>0</v>
      </c>
      <c r="G428">
        <v>1000</v>
      </c>
      <c r="H428">
        <v>0</v>
      </c>
      <c r="I428"/>
      <c r="J428"/>
      <c r="K428"/>
      <c r="L428"/>
      <c r="M428" t="s">
        <v>26067</v>
      </c>
      <c r="N428" t="s">
        <v>26069</v>
      </c>
    </row>
    <row r="429" spans="1:14">
      <c r="A429" t="s">
        <v>2010</v>
      </c>
      <c r="B429" t="s">
        <v>2011</v>
      </c>
      <c r="C429" t="s">
        <v>2012</v>
      </c>
      <c r="D429" t="s">
        <v>24208</v>
      </c>
      <c r="E429"/>
      <c r="F429">
        <v>-1000</v>
      </c>
      <c r="G429">
        <v>1000</v>
      </c>
      <c r="H429">
        <v>0</v>
      </c>
      <c r="I429"/>
      <c r="J429"/>
      <c r="K429" t="s">
        <v>2013</v>
      </c>
      <c r="L429"/>
      <c r="M429" t="s">
        <v>26068</v>
      </c>
      <c r="N429"/>
    </row>
    <row r="430" spans="1:14">
      <c r="A430" t="s">
        <v>2014</v>
      </c>
      <c r="B430" t="s">
        <v>2011</v>
      </c>
      <c r="C430" t="s">
        <v>2015</v>
      </c>
      <c r="D430" t="s">
        <v>24208</v>
      </c>
      <c r="E430"/>
      <c r="F430">
        <v>-1000</v>
      </c>
      <c r="G430">
        <v>1000</v>
      </c>
      <c r="H430">
        <v>0</v>
      </c>
      <c r="I430"/>
      <c r="J430"/>
      <c r="K430" t="s">
        <v>2016</v>
      </c>
      <c r="L430"/>
      <c r="M430" t="s">
        <v>26068</v>
      </c>
      <c r="N430"/>
    </row>
    <row r="431" spans="1:14">
      <c r="A431" t="s">
        <v>2017</v>
      </c>
      <c r="B431" t="s">
        <v>2018</v>
      </c>
      <c r="C431" t="s">
        <v>24319</v>
      </c>
      <c r="D431" t="s">
        <v>24222</v>
      </c>
      <c r="E431" t="s">
        <v>271</v>
      </c>
      <c r="F431">
        <v>0</v>
      </c>
      <c r="G431">
        <v>1000</v>
      </c>
      <c r="H431">
        <v>0</v>
      </c>
      <c r="I431"/>
      <c r="J431" t="s">
        <v>2019</v>
      </c>
      <c r="K431"/>
      <c r="L431" t="s">
        <v>2020</v>
      </c>
      <c r="M431" t="s">
        <v>26067</v>
      </c>
      <c r="N431"/>
    </row>
    <row r="432" spans="1:14">
      <c r="A432" t="s">
        <v>2021</v>
      </c>
      <c r="B432" t="s">
        <v>2018</v>
      </c>
      <c r="C432" t="s">
        <v>2022</v>
      </c>
      <c r="D432" t="s">
        <v>24219</v>
      </c>
      <c r="E432" t="s">
        <v>2023</v>
      </c>
      <c r="F432">
        <v>0</v>
      </c>
      <c r="G432">
        <v>1000</v>
      </c>
      <c r="H432">
        <v>0</v>
      </c>
      <c r="I432"/>
      <c r="J432"/>
      <c r="K432"/>
      <c r="L432"/>
      <c r="M432" t="s">
        <v>26067</v>
      </c>
      <c r="N432" t="s">
        <v>26069</v>
      </c>
    </row>
    <row r="433" spans="1:14">
      <c r="A433" t="s">
        <v>2024</v>
      </c>
      <c r="B433" t="s">
        <v>2024</v>
      </c>
      <c r="C433" t="s">
        <v>2025</v>
      </c>
      <c r="D433" t="s">
        <v>24261</v>
      </c>
      <c r="E433"/>
      <c r="F433">
        <v>0</v>
      </c>
      <c r="G433">
        <v>1000</v>
      </c>
      <c r="H433">
        <v>1</v>
      </c>
      <c r="I433"/>
      <c r="J433"/>
      <c r="K433"/>
      <c r="L433"/>
      <c r="M433" t="s">
        <v>26070</v>
      </c>
      <c r="N433"/>
    </row>
    <row r="434" spans="1:14">
      <c r="A434" t="s">
        <v>2026</v>
      </c>
      <c r="B434" t="s">
        <v>2027</v>
      </c>
      <c r="C434" t="s">
        <v>2028</v>
      </c>
      <c r="D434" t="s">
        <v>24262</v>
      </c>
      <c r="E434" t="s">
        <v>2029</v>
      </c>
      <c r="F434">
        <v>0</v>
      </c>
      <c r="G434">
        <v>1000</v>
      </c>
      <c r="H434">
        <v>0</v>
      </c>
      <c r="I434" t="s">
        <v>2030</v>
      </c>
      <c r="J434" t="s">
        <v>2031</v>
      </c>
      <c r="K434" t="s">
        <v>2032</v>
      </c>
      <c r="L434"/>
      <c r="M434" t="s">
        <v>26067</v>
      </c>
      <c r="N434"/>
    </row>
    <row r="435" spans="1:14">
      <c r="A435" t="s">
        <v>2033</v>
      </c>
      <c r="B435" t="s">
        <v>2034</v>
      </c>
      <c r="C435" t="s">
        <v>2035</v>
      </c>
      <c r="D435" t="s">
        <v>24262</v>
      </c>
      <c r="E435" t="s">
        <v>2036</v>
      </c>
      <c r="F435">
        <v>0</v>
      </c>
      <c r="G435">
        <v>1000</v>
      </c>
      <c r="H435">
        <v>0</v>
      </c>
      <c r="I435" t="s">
        <v>2037</v>
      </c>
      <c r="J435"/>
      <c r="K435" t="s">
        <v>2038</v>
      </c>
      <c r="L435"/>
      <c r="M435" t="s">
        <v>26067</v>
      </c>
      <c r="N435"/>
    </row>
    <row r="436" spans="1:14">
      <c r="A436" t="s">
        <v>2039</v>
      </c>
      <c r="B436" t="s">
        <v>2040</v>
      </c>
      <c r="C436" t="s">
        <v>2041</v>
      </c>
      <c r="D436" t="s">
        <v>24262</v>
      </c>
      <c r="E436" t="s">
        <v>2042</v>
      </c>
      <c r="F436">
        <v>0</v>
      </c>
      <c r="G436">
        <v>1000</v>
      </c>
      <c r="H436">
        <v>0</v>
      </c>
      <c r="I436" t="s">
        <v>2043</v>
      </c>
      <c r="J436" t="s">
        <v>2044</v>
      </c>
      <c r="K436" t="s">
        <v>2045</v>
      </c>
      <c r="L436"/>
      <c r="M436" t="s">
        <v>26067</v>
      </c>
      <c r="N436"/>
    </row>
    <row r="437" spans="1:14">
      <c r="A437" t="s">
        <v>2046</v>
      </c>
      <c r="B437" t="s">
        <v>2047</v>
      </c>
      <c r="C437" t="s">
        <v>2048</v>
      </c>
      <c r="D437" t="s">
        <v>24262</v>
      </c>
      <c r="E437" t="s">
        <v>2049</v>
      </c>
      <c r="F437">
        <v>0</v>
      </c>
      <c r="G437">
        <v>1000</v>
      </c>
      <c r="H437">
        <v>0</v>
      </c>
      <c r="I437" t="s">
        <v>2050</v>
      </c>
      <c r="J437"/>
      <c r="K437" t="s">
        <v>2051</v>
      </c>
      <c r="L437"/>
      <c r="M437" t="s">
        <v>26067</v>
      </c>
      <c r="N437" t="s">
        <v>26069</v>
      </c>
    </row>
    <row r="438" spans="1:14">
      <c r="A438" t="s">
        <v>2052</v>
      </c>
      <c r="B438" t="s">
        <v>2053</v>
      </c>
      <c r="C438" t="s">
        <v>2054</v>
      </c>
      <c r="D438" t="s">
        <v>24262</v>
      </c>
      <c r="E438" t="s">
        <v>2049</v>
      </c>
      <c r="F438">
        <v>0</v>
      </c>
      <c r="G438">
        <v>1000</v>
      </c>
      <c r="H438">
        <v>0</v>
      </c>
      <c r="I438" t="s">
        <v>2050</v>
      </c>
      <c r="J438"/>
      <c r="K438" t="s">
        <v>2055</v>
      </c>
      <c r="L438"/>
      <c r="M438" t="s">
        <v>26067</v>
      </c>
      <c r="N438" t="s">
        <v>26069</v>
      </c>
    </row>
    <row r="439" spans="1:14">
      <c r="A439" t="s">
        <v>2056</v>
      </c>
      <c r="B439" t="s">
        <v>2057</v>
      </c>
      <c r="C439" t="s">
        <v>2058</v>
      </c>
      <c r="D439" t="s">
        <v>24262</v>
      </c>
      <c r="E439" t="s">
        <v>343</v>
      </c>
      <c r="F439">
        <v>0</v>
      </c>
      <c r="G439">
        <v>1000</v>
      </c>
      <c r="H439">
        <v>0</v>
      </c>
      <c r="I439" t="s">
        <v>2059</v>
      </c>
      <c r="J439" t="s">
        <v>2060</v>
      </c>
      <c r="K439" t="s">
        <v>2061</v>
      </c>
      <c r="L439"/>
      <c r="M439" t="s">
        <v>26067</v>
      </c>
      <c r="N439"/>
    </row>
    <row r="440" spans="1:14">
      <c r="A440" t="s">
        <v>2062</v>
      </c>
      <c r="B440" t="s">
        <v>2063</v>
      </c>
      <c r="C440" t="s">
        <v>2064</v>
      </c>
      <c r="D440" t="s">
        <v>24262</v>
      </c>
      <c r="E440" t="s">
        <v>343</v>
      </c>
      <c r="F440">
        <v>0</v>
      </c>
      <c r="G440">
        <v>1000</v>
      </c>
      <c r="H440">
        <v>0</v>
      </c>
      <c r="I440" t="s">
        <v>2059</v>
      </c>
      <c r="J440"/>
      <c r="K440" t="s">
        <v>2065</v>
      </c>
      <c r="L440"/>
      <c r="M440" t="s">
        <v>26067</v>
      </c>
      <c r="N440"/>
    </row>
    <row r="441" spans="1:14">
      <c r="A441" t="s">
        <v>2066</v>
      </c>
      <c r="B441" t="s">
        <v>2067</v>
      </c>
      <c r="C441" t="s">
        <v>2068</v>
      </c>
      <c r="D441" t="s">
        <v>24262</v>
      </c>
      <c r="E441" t="s">
        <v>2069</v>
      </c>
      <c r="F441">
        <v>0</v>
      </c>
      <c r="G441">
        <v>1000</v>
      </c>
      <c r="H441">
        <v>0</v>
      </c>
      <c r="I441" t="s">
        <v>2070</v>
      </c>
      <c r="J441"/>
      <c r="K441" t="s">
        <v>2071</v>
      </c>
      <c r="L441"/>
      <c r="M441" t="s">
        <v>26067</v>
      </c>
      <c r="N441"/>
    </row>
    <row r="442" spans="1:14">
      <c r="A442" t="s">
        <v>2072</v>
      </c>
      <c r="B442" t="s">
        <v>2067</v>
      </c>
      <c r="C442" t="s">
        <v>2073</v>
      </c>
      <c r="D442" t="s">
        <v>24262</v>
      </c>
      <c r="E442" t="s">
        <v>2069</v>
      </c>
      <c r="F442">
        <v>0</v>
      </c>
      <c r="G442">
        <v>1000</v>
      </c>
      <c r="H442">
        <v>0</v>
      </c>
      <c r="I442" t="s">
        <v>2070</v>
      </c>
      <c r="J442"/>
      <c r="K442" t="s">
        <v>2074</v>
      </c>
      <c r="L442"/>
      <c r="M442" t="s">
        <v>26067</v>
      </c>
      <c r="N442"/>
    </row>
    <row r="443" spans="1:14">
      <c r="A443" t="s">
        <v>2075</v>
      </c>
      <c r="B443" t="s">
        <v>2067</v>
      </c>
      <c r="C443" t="s">
        <v>2076</v>
      </c>
      <c r="D443" t="s">
        <v>24262</v>
      </c>
      <c r="E443" t="s">
        <v>2069</v>
      </c>
      <c r="F443">
        <v>0</v>
      </c>
      <c r="G443">
        <v>1000</v>
      </c>
      <c r="H443">
        <v>0</v>
      </c>
      <c r="I443" t="s">
        <v>2070</v>
      </c>
      <c r="J443"/>
      <c r="K443" t="s">
        <v>2077</v>
      </c>
      <c r="L443"/>
      <c r="M443" t="s">
        <v>26067</v>
      </c>
      <c r="N443"/>
    </row>
    <row r="444" spans="1:14">
      <c r="A444" t="s">
        <v>2078</v>
      </c>
      <c r="B444" t="s">
        <v>2079</v>
      </c>
      <c r="C444" t="s">
        <v>2080</v>
      </c>
      <c r="D444" t="s">
        <v>24262</v>
      </c>
      <c r="E444" t="s">
        <v>2069</v>
      </c>
      <c r="F444">
        <v>0</v>
      </c>
      <c r="G444">
        <v>1000</v>
      </c>
      <c r="H444">
        <v>0</v>
      </c>
      <c r="I444" t="s">
        <v>2070</v>
      </c>
      <c r="J444" t="s">
        <v>2081</v>
      </c>
      <c r="K444" t="s">
        <v>2082</v>
      </c>
      <c r="L444"/>
      <c r="M444" t="s">
        <v>26067</v>
      </c>
      <c r="N444"/>
    </row>
    <row r="445" spans="1:14">
      <c r="A445" t="s">
        <v>2083</v>
      </c>
      <c r="B445" t="s">
        <v>2084</v>
      </c>
      <c r="C445" t="s">
        <v>2085</v>
      </c>
      <c r="D445" t="s">
        <v>24262</v>
      </c>
      <c r="E445" t="s">
        <v>2086</v>
      </c>
      <c r="F445">
        <v>0</v>
      </c>
      <c r="G445">
        <v>1000</v>
      </c>
      <c r="H445">
        <v>0</v>
      </c>
      <c r="I445" t="s">
        <v>2087</v>
      </c>
      <c r="J445"/>
      <c r="K445" t="s">
        <v>2088</v>
      </c>
      <c r="L445"/>
      <c r="M445" t="s">
        <v>26067</v>
      </c>
      <c r="N445"/>
    </row>
    <row r="446" spans="1:14">
      <c r="A446" t="s">
        <v>2089</v>
      </c>
      <c r="B446" t="s">
        <v>2090</v>
      </c>
      <c r="C446" t="s">
        <v>2091</v>
      </c>
      <c r="D446" t="s">
        <v>24262</v>
      </c>
      <c r="E446" t="s">
        <v>2092</v>
      </c>
      <c r="F446">
        <v>0</v>
      </c>
      <c r="G446">
        <v>1000</v>
      </c>
      <c r="H446">
        <v>0</v>
      </c>
      <c r="I446" t="s">
        <v>2093</v>
      </c>
      <c r="J446" t="s">
        <v>2094</v>
      </c>
      <c r="K446" t="s">
        <v>2095</v>
      </c>
      <c r="L446"/>
      <c r="M446" t="s">
        <v>26067</v>
      </c>
      <c r="N446"/>
    </row>
    <row r="447" spans="1:14">
      <c r="A447" t="s">
        <v>2096</v>
      </c>
      <c r="B447" t="s">
        <v>2097</v>
      </c>
      <c r="C447" t="s">
        <v>2098</v>
      </c>
      <c r="D447" t="s">
        <v>24208</v>
      </c>
      <c r="E447"/>
      <c r="F447">
        <v>0</v>
      </c>
      <c r="G447">
        <v>1000</v>
      </c>
      <c r="H447">
        <v>0</v>
      </c>
      <c r="I447"/>
      <c r="J447"/>
      <c r="K447"/>
      <c r="L447"/>
      <c r="M447" t="s">
        <v>26068</v>
      </c>
      <c r="N447"/>
    </row>
    <row r="448" spans="1:14">
      <c r="A448" t="s">
        <v>2099</v>
      </c>
      <c r="B448" t="s">
        <v>2100</v>
      </c>
      <c r="C448" t="s">
        <v>2101</v>
      </c>
      <c r="D448" t="s">
        <v>24263</v>
      </c>
      <c r="E448" t="s">
        <v>2102</v>
      </c>
      <c r="F448">
        <v>-1000</v>
      </c>
      <c r="G448">
        <v>1000</v>
      </c>
      <c r="H448">
        <v>0</v>
      </c>
      <c r="I448" t="s">
        <v>2103</v>
      </c>
      <c r="J448"/>
      <c r="K448"/>
      <c r="L448" t="s">
        <v>2104</v>
      </c>
      <c r="M448" t="s">
        <v>26067</v>
      </c>
      <c r="N448" t="s">
        <v>26069</v>
      </c>
    </row>
    <row r="449" spans="1:14">
      <c r="A449" t="s">
        <v>2105</v>
      </c>
      <c r="B449" t="s">
        <v>2100</v>
      </c>
      <c r="C449" t="s">
        <v>2106</v>
      </c>
      <c r="D449" t="s">
        <v>24263</v>
      </c>
      <c r="E449" t="s">
        <v>2102</v>
      </c>
      <c r="F449">
        <v>-1000</v>
      </c>
      <c r="G449">
        <v>1000</v>
      </c>
      <c r="H449">
        <v>0</v>
      </c>
      <c r="I449" t="s">
        <v>2103</v>
      </c>
      <c r="J449" t="s">
        <v>2107</v>
      </c>
      <c r="K449"/>
      <c r="L449" t="s">
        <v>2108</v>
      </c>
      <c r="M449" t="s">
        <v>26067</v>
      </c>
      <c r="N449" t="s">
        <v>26069</v>
      </c>
    </row>
    <row r="450" spans="1:14">
      <c r="A450" t="s">
        <v>2109</v>
      </c>
      <c r="B450" t="s">
        <v>2100</v>
      </c>
      <c r="C450" t="s">
        <v>2110</v>
      </c>
      <c r="D450" t="s">
        <v>24263</v>
      </c>
      <c r="E450" t="s">
        <v>2102</v>
      </c>
      <c r="F450">
        <v>-1000</v>
      </c>
      <c r="G450">
        <v>1000</v>
      </c>
      <c r="H450">
        <v>0</v>
      </c>
      <c r="I450" t="s">
        <v>2103</v>
      </c>
      <c r="J450" t="s">
        <v>2111</v>
      </c>
      <c r="K450"/>
      <c r="L450" t="s">
        <v>2112</v>
      </c>
      <c r="M450" t="s">
        <v>26067</v>
      </c>
      <c r="N450" t="s">
        <v>26069</v>
      </c>
    </row>
    <row r="451" spans="1:14">
      <c r="A451" t="s">
        <v>2113</v>
      </c>
      <c r="B451" t="s">
        <v>2114</v>
      </c>
      <c r="C451" t="s">
        <v>2115</v>
      </c>
      <c r="D451" t="s">
        <v>24263</v>
      </c>
      <c r="E451" t="s">
        <v>2116</v>
      </c>
      <c r="F451">
        <v>0</v>
      </c>
      <c r="G451">
        <v>1000</v>
      </c>
      <c r="H451">
        <v>0</v>
      </c>
      <c r="I451" t="s">
        <v>2117</v>
      </c>
      <c r="J451" t="s">
        <v>2118</v>
      </c>
      <c r="K451"/>
      <c r="L451"/>
      <c r="M451" t="s">
        <v>26067</v>
      </c>
      <c r="N451" t="s">
        <v>26069</v>
      </c>
    </row>
    <row r="452" spans="1:14">
      <c r="A452" t="s">
        <v>2119</v>
      </c>
      <c r="B452" t="s">
        <v>2120</v>
      </c>
      <c r="C452" t="s">
        <v>2121</v>
      </c>
      <c r="D452" t="s">
        <v>24263</v>
      </c>
      <c r="E452" t="s">
        <v>2116</v>
      </c>
      <c r="F452">
        <v>0</v>
      </c>
      <c r="G452">
        <v>1000</v>
      </c>
      <c r="H452">
        <v>0</v>
      </c>
      <c r="I452" t="s">
        <v>2117</v>
      </c>
      <c r="J452" t="s">
        <v>2122</v>
      </c>
      <c r="K452"/>
      <c r="L452"/>
      <c r="M452" t="s">
        <v>26067</v>
      </c>
      <c r="N452" t="s">
        <v>26069</v>
      </c>
    </row>
    <row r="453" spans="1:14">
      <c r="A453" t="s">
        <v>2123</v>
      </c>
      <c r="B453" t="s">
        <v>2124</v>
      </c>
      <c r="C453" t="s">
        <v>2125</v>
      </c>
      <c r="D453" t="s">
        <v>24222</v>
      </c>
      <c r="E453" t="s">
        <v>2126</v>
      </c>
      <c r="F453">
        <v>0</v>
      </c>
      <c r="G453">
        <v>1000</v>
      </c>
      <c r="H453">
        <v>0</v>
      </c>
      <c r="I453" t="s">
        <v>2127</v>
      </c>
      <c r="J453" t="s">
        <v>2128</v>
      </c>
      <c r="K453"/>
      <c r="L453"/>
      <c r="M453" t="s">
        <v>26067</v>
      </c>
      <c r="N453" t="s">
        <v>26069</v>
      </c>
    </row>
    <row r="454" spans="1:14">
      <c r="A454" t="s">
        <v>2129</v>
      </c>
      <c r="B454" t="s">
        <v>2130</v>
      </c>
      <c r="C454" t="s">
        <v>2131</v>
      </c>
      <c r="D454" t="s">
        <v>24224</v>
      </c>
      <c r="E454" t="s">
        <v>2132</v>
      </c>
      <c r="F454">
        <v>0</v>
      </c>
      <c r="G454">
        <v>1000</v>
      </c>
      <c r="H454">
        <v>0</v>
      </c>
      <c r="I454" t="s">
        <v>2133</v>
      </c>
      <c r="J454" t="s">
        <v>2134</v>
      </c>
      <c r="K454"/>
      <c r="L454"/>
      <c r="M454" t="s">
        <v>26067</v>
      </c>
      <c r="N454" t="s">
        <v>26069</v>
      </c>
    </row>
    <row r="455" spans="1:14">
      <c r="A455" t="s">
        <v>2135</v>
      </c>
      <c r="B455" t="s">
        <v>2136</v>
      </c>
      <c r="C455" t="s">
        <v>2137</v>
      </c>
      <c r="D455" t="s">
        <v>24218</v>
      </c>
      <c r="E455" t="s">
        <v>2138</v>
      </c>
      <c r="F455">
        <v>0</v>
      </c>
      <c r="G455">
        <v>1000</v>
      </c>
      <c r="H455">
        <v>0</v>
      </c>
      <c r="I455" t="s">
        <v>2139</v>
      </c>
      <c r="J455" t="s">
        <v>2140</v>
      </c>
      <c r="K455" t="s">
        <v>2141</v>
      </c>
      <c r="L455"/>
      <c r="M455" t="s">
        <v>26067</v>
      </c>
      <c r="N455"/>
    </row>
    <row r="456" spans="1:14">
      <c r="A456" t="s">
        <v>2142</v>
      </c>
      <c r="B456" t="s">
        <v>2136</v>
      </c>
      <c r="C456" t="s">
        <v>2143</v>
      </c>
      <c r="D456" t="s">
        <v>24218</v>
      </c>
      <c r="E456" t="s">
        <v>2144</v>
      </c>
      <c r="F456">
        <v>0</v>
      </c>
      <c r="G456">
        <v>1000</v>
      </c>
      <c r="H456">
        <v>0</v>
      </c>
      <c r="I456" t="s">
        <v>2139</v>
      </c>
      <c r="J456" t="s">
        <v>2140</v>
      </c>
      <c r="K456" t="s">
        <v>2145</v>
      </c>
      <c r="L456"/>
      <c r="M456" t="s">
        <v>26067</v>
      </c>
      <c r="N456"/>
    </row>
    <row r="457" spans="1:14">
      <c r="A457" t="s">
        <v>2146</v>
      </c>
      <c r="B457" t="s">
        <v>2147</v>
      </c>
      <c r="C457" t="s">
        <v>2148</v>
      </c>
      <c r="D457" t="s">
        <v>24242</v>
      </c>
      <c r="E457" t="s">
        <v>2149</v>
      </c>
      <c r="F457">
        <v>0</v>
      </c>
      <c r="G457">
        <v>1000</v>
      </c>
      <c r="H457">
        <v>0</v>
      </c>
      <c r="I457" t="s">
        <v>2150</v>
      </c>
      <c r="J457" t="s">
        <v>2151</v>
      </c>
      <c r="K457" t="s">
        <v>2152</v>
      </c>
      <c r="L457"/>
      <c r="M457" t="s">
        <v>26067</v>
      </c>
      <c r="N457"/>
    </row>
    <row r="458" spans="1:14">
      <c r="A458" t="s">
        <v>2153</v>
      </c>
      <c r="B458" t="s">
        <v>2154</v>
      </c>
      <c r="C458" t="s">
        <v>2155</v>
      </c>
      <c r="D458" t="s">
        <v>24219</v>
      </c>
      <c r="E458" t="s">
        <v>2156</v>
      </c>
      <c r="F458">
        <v>-1000</v>
      </c>
      <c r="G458">
        <v>1000</v>
      </c>
      <c r="H458">
        <v>0</v>
      </c>
      <c r="I458"/>
      <c r="J458" t="s">
        <v>2157</v>
      </c>
      <c r="K458"/>
      <c r="L458" t="s">
        <v>2158</v>
      </c>
      <c r="M458" t="s">
        <v>26067</v>
      </c>
      <c r="N458"/>
    </row>
    <row r="459" spans="1:14">
      <c r="A459" t="s">
        <v>2159</v>
      </c>
      <c r="B459" t="s">
        <v>2160</v>
      </c>
      <c r="C459" t="s">
        <v>2161</v>
      </c>
      <c r="D459" t="s">
        <v>24257</v>
      </c>
      <c r="E459" t="s">
        <v>2162</v>
      </c>
      <c r="F459">
        <v>0</v>
      </c>
      <c r="G459">
        <v>1000</v>
      </c>
      <c r="H459">
        <v>0</v>
      </c>
      <c r="I459" t="s">
        <v>1833</v>
      </c>
      <c r="J459" t="s">
        <v>2163</v>
      </c>
      <c r="K459" t="s">
        <v>2164</v>
      </c>
      <c r="L459"/>
      <c r="M459" t="s">
        <v>26067</v>
      </c>
      <c r="N459"/>
    </row>
    <row r="460" spans="1:14">
      <c r="A460" t="s">
        <v>2165</v>
      </c>
      <c r="B460" t="s">
        <v>2166</v>
      </c>
      <c r="C460" t="s">
        <v>2167</v>
      </c>
      <c r="D460" t="s">
        <v>24208</v>
      </c>
      <c r="E460"/>
      <c r="F460">
        <v>-1000</v>
      </c>
      <c r="G460">
        <v>1000</v>
      </c>
      <c r="H460">
        <v>0</v>
      </c>
      <c r="I460"/>
      <c r="J460"/>
      <c r="K460" t="s">
        <v>2168</v>
      </c>
      <c r="L460"/>
      <c r="M460" t="s">
        <v>26068</v>
      </c>
      <c r="N460"/>
    </row>
    <row r="461" spans="1:14">
      <c r="A461" t="s">
        <v>2169</v>
      </c>
      <c r="B461" t="s">
        <v>2170</v>
      </c>
      <c r="C461" t="s">
        <v>2171</v>
      </c>
      <c r="D461" t="s">
        <v>24211</v>
      </c>
      <c r="E461" t="s">
        <v>2172</v>
      </c>
      <c r="F461">
        <v>0</v>
      </c>
      <c r="G461">
        <v>1000</v>
      </c>
      <c r="H461">
        <v>0</v>
      </c>
      <c r="I461" t="s">
        <v>2173</v>
      </c>
      <c r="J461" t="s">
        <v>2174</v>
      </c>
      <c r="K461"/>
      <c r="L461"/>
      <c r="M461" t="s">
        <v>26067</v>
      </c>
      <c r="N461" t="s">
        <v>26069</v>
      </c>
    </row>
    <row r="462" spans="1:14">
      <c r="A462" t="s">
        <v>2175</v>
      </c>
      <c r="B462" t="s">
        <v>2170</v>
      </c>
      <c r="C462" t="s">
        <v>2176</v>
      </c>
      <c r="D462" t="s">
        <v>24211</v>
      </c>
      <c r="E462" t="s">
        <v>2172</v>
      </c>
      <c r="F462">
        <v>0</v>
      </c>
      <c r="G462">
        <v>1000</v>
      </c>
      <c r="H462">
        <v>0</v>
      </c>
      <c r="I462" t="s">
        <v>2173</v>
      </c>
      <c r="J462" t="s">
        <v>2174</v>
      </c>
      <c r="K462"/>
      <c r="L462"/>
      <c r="M462" t="s">
        <v>26067</v>
      </c>
      <c r="N462" t="s">
        <v>26069</v>
      </c>
    </row>
    <row r="463" spans="1:14">
      <c r="A463" t="s">
        <v>2177</v>
      </c>
      <c r="B463" t="s">
        <v>2178</v>
      </c>
      <c r="C463" t="s">
        <v>2179</v>
      </c>
      <c r="D463" t="s">
        <v>24208</v>
      </c>
      <c r="E463"/>
      <c r="F463">
        <v>-1000</v>
      </c>
      <c r="G463">
        <v>1000</v>
      </c>
      <c r="H463">
        <v>0</v>
      </c>
      <c r="I463"/>
      <c r="J463"/>
      <c r="K463" t="s">
        <v>2180</v>
      </c>
      <c r="L463"/>
      <c r="M463" t="s">
        <v>26068</v>
      </c>
      <c r="N463"/>
    </row>
    <row r="464" spans="1:14">
      <c r="A464" t="s">
        <v>2181</v>
      </c>
      <c r="B464" t="s">
        <v>2182</v>
      </c>
      <c r="C464" t="s">
        <v>2183</v>
      </c>
      <c r="D464" t="s">
        <v>24208</v>
      </c>
      <c r="E464"/>
      <c r="F464">
        <v>-1000</v>
      </c>
      <c r="G464">
        <v>1000</v>
      </c>
      <c r="H464">
        <v>0</v>
      </c>
      <c r="I464"/>
      <c r="J464"/>
      <c r="K464" t="s">
        <v>2184</v>
      </c>
      <c r="L464"/>
      <c r="M464" t="s">
        <v>26068</v>
      </c>
      <c r="N464"/>
    </row>
    <row r="465" spans="1:14">
      <c r="A465" t="s">
        <v>2185</v>
      </c>
      <c r="B465" t="s">
        <v>2182</v>
      </c>
      <c r="C465" t="s">
        <v>2186</v>
      </c>
      <c r="D465" t="s">
        <v>24208</v>
      </c>
      <c r="E465"/>
      <c r="F465">
        <v>-1000</v>
      </c>
      <c r="G465">
        <v>1000</v>
      </c>
      <c r="H465">
        <v>0</v>
      </c>
      <c r="I465"/>
      <c r="J465"/>
      <c r="K465" t="s">
        <v>2187</v>
      </c>
      <c r="L465"/>
      <c r="M465" t="s">
        <v>26068</v>
      </c>
      <c r="N465"/>
    </row>
    <row r="466" spans="1:14">
      <c r="A466" t="s">
        <v>2188</v>
      </c>
      <c r="B466" t="s">
        <v>2189</v>
      </c>
      <c r="C466" t="s">
        <v>2190</v>
      </c>
      <c r="D466" t="s">
        <v>24212</v>
      </c>
      <c r="E466" t="s">
        <v>2191</v>
      </c>
      <c r="F466">
        <v>0</v>
      </c>
      <c r="G466">
        <v>1000</v>
      </c>
      <c r="H466">
        <v>0</v>
      </c>
      <c r="I466" t="s">
        <v>2192</v>
      </c>
      <c r="J466" t="s">
        <v>2193</v>
      </c>
      <c r="K466"/>
      <c r="L466"/>
      <c r="M466" t="s">
        <v>26067</v>
      </c>
      <c r="N466" t="s">
        <v>26069</v>
      </c>
    </row>
    <row r="467" spans="1:14">
      <c r="A467" t="s">
        <v>2194</v>
      </c>
      <c r="B467" t="s">
        <v>2195</v>
      </c>
      <c r="C467" t="s">
        <v>2196</v>
      </c>
      <c r="D467" t="s">
        <v>24264</v>
      </c>
      <c r="E467" t="s">
        <v>2197</v>
      </c>
      <c r="F467">
        <v>0</v>
      </c>
      <c r="G467">
        <v>1000</v>
      </c>
      <c r="H467">
        <v>0</v>
      </c>
      <c r="I467" t="s">
        <v>2198</v>
      </c>
      <c r="J467" t="s">
        <v>2199</v>
      </c>
      <c r="K467"/>
      <c r="L467"/>
      <c r="M467" t="s">
        <v>26067</v>
      </c>
      <c r="N467" t="s">
        <v>26069</v>
      </c>
    </row>
    <row r="468" spans="1:14">
      <c r="A468" t="s">
        <v>2200</v>
      </c>
      <c r="B468" t="s">
        <v>2201</v>
      </c>
      <c r="C468" t="s">
        <v>2202</v>
      </c>
      <c r="D468" t="s">
        <v>24215</v>
      </c>
      <c r="E468" t="s">
        <v>2203</v>
      </c>
      <c r="F468">
        <v>0</v>
      </c>
      <c r="G468">
        <v>1000</v>
      </c>
      <c r="H468">
        <v>0</v>
      </c>
      <c r="I468" t="s">
        <v>2204</v>
      </c>
      <c r="J468"/>
      <c r="K468" t="s">
        <v>2205</v>
      </c>
      <c r="L468"/>
      <c r="M468" t="s">
        <v>26067</v>
      </c>
      <c r="N468"/>
    </row>
    <row r="469" spans="1:14">
      <c r="A469" t="s">
        <v>2206</v>
      </c>
      <c r="B469" t="s">
        <v>2201</v>
      </c>
      <c r="C469" t="s">
        <v>2207</v>
      </c>
      <c r="D469" t="s">
        <v>24215</v>
      </c>
      <c r="E469" t="s">
        <v>2208</v>
      </c>
      <c r="F469">
        <v>0</v>
      </c>
      <c r="G469">
        <v>1000</v>
      </c>
      <c r="H469">
        <v>0</v>
      </c>
      <c r="I469" t="s">
        <v>2204</v>
      </c>
      <c r="J469"/>
      <c r="K469" t="s">
        <v>2209</v>
      </c>
      <c r="L469"/>
      <c r="M469" t="s">
        <v>26067</v>
      </c>
      <c r="N469"/>
    </row>
    <row r="470" spans="1:14">
      <c r="A470" t="s">
        <v>2210</v>
      </c>
      <c r="B470" t="s">
        <v>2211</v>
      </c>
      <c r="C470" t="s">
        <v>2212</v>
      </c>
      <c r="D470" t="s">
        <v>24215</v>
      </c>
      <c r="E470" t="s">
        <v>2203</v>
      </c>
      <c r="F470">
        <v>0</v>
      </c>
      <c r="G470">
        <v>1000</v>
      </c>
      <c r="H470">
        <v>0</v>
      </c>
      <c r="I470" t="s">
        <v>2204</v>
      </c>
      <c r="J470"/>
      <c r="K470" t="s">
        <v>2213</v>
      </c>
      <c r="L470"/>
      <c r="M470" t="s">
        <v>26067</v>
      </c>
      <c r="N470"/>
    </row>
    <row r="471" spans="1:14">
      <c r="A471" t="s">
        <v>2214</v>
      </c>
      <c r="B471" t="s">
        <v>2211</v>
      </c>
      <c r="C471" t="s">
        <v>2215</v>
      </c>
      <c r="D471" t="s">
        <v>24215</v>
      </c>
      <c r="E471" t="s">
        <v>2208</v>
      </c>
      <c r="F471">
        <v>0</v>
      </c>
      <c r="G471">
        <v>1000</v>
      </c>
      <c r="H471">
        <v>0</v>
      </c>
      <c r="I471" t="s">
        <v>2204</v>
      </c>
      <c r="J471"/>
      <c r="K471" t="s">
        <v>2216</v>
      </c>
      <c r="L471"/>
      <c r="M471" t="s">
        <v>26067</v>
      </c>
      <c r="N471"/>
    </row>
    <row r="472" spans="1:14">
      <c r="A472" t="s">
        <v>2217</v>
      </c>
      <c r="B472" t="s">
        <v>2218</v>
      </c>
      <c r="C472" t="s">
        <v>2219</v>
      </c>
      <c r="D472" t="s">
        <v>24215</v>
      </c>
      <c r="E472" t="s">
        <v>2208</v>
      </c>
      <c r="F472">
        <v>0</v>
      </c>
      <c r="G472">
        <v>1000</v>
      </c>
      <c r="H472">
        <v>0</v>
      </c>
      <c r="I472" t="s">
        <v>2204</v>
      </c>
      <c r="J472"/>
      <c r="K472" t="s">
        <v>2220</v>
      </c>
      <c r="L472"/>
      <c r="M472" t="s">
        <v>26067</v>
      </c>
      <c r="N472"/>
    </row>
    <row r="473" spans="1:14">
      <c r="A473" t="s">
        <v>2221</v>
      </c>
      <c r="B473" t="s">
        <v>2222</v>
      </c>
      <c r="C473" t="s">
        <v>2223</v>
      </c>
      <c r="D473" t="s">
        <v>24215</v>
      </c>
      <c r="E473" t="s">
        <v>2208</v>
      </c>
      <c r="F473">
        <v>0</v>
      </c>
      <c r="G473">
        <v>1000</v>
      </c>
      <c r="H473">
        <v>0</v>
      </c>
      <c r="I473" t="s">
        <v>2204</v>
      </c>
      <c r="J473"/>
      <c r="K473" t="s">
        <v>2224</v>
      </c>
      <c r="L473"/>
      <c r="M473" t="s">
        <v>26067</v>
      </c>
      <c r="N473"/>
    </row>
    <row r="474" spans="1:14">
      <c r="A474" t="s">
        <v>2225</v>
      </c>
      <c r="B474" t="s">
        <v>2226</v>
      </c>
      <c r="C474" t="s">
        <v>2227</v>
      </c>
      <c r="D474" t="s">
        <v>24215</v>
      </c>
      <c r="E474" t="s">
        <v>2208</v>
      </c>
      <c r="F474">
        <v>0</v>
      </c>
      <c r="G474">
        <v>1000</v>
      </c>
      <c r="H474">
        <v>0</v>
      </c>
      <c r="I474" t="s">
        <v>2204</v>
      </c>
      <c r="J474"/>
      <c r="K474" t="s">
        <v>2228</v>
      </c>
      <c r="L474"/>
      <c r="M474" t="s">
        <v>26067</v>
      </c>
      <c r="N474"/>
    </row>
    <row r="475" spans="1:14">
      <c r="A475" t="s">
        <v>2229</v>
      </c>
      <c r="B475" t="s">
        <v>2230</v>
      </c>
      <c r="C475" t="s">
        <v>2231</v>
      </c>
      <c r="D475" t="s">
        <v>24215</v>
      </c>
      <c r="E475" t="s">
        <v>2208</v>
      </c>
      <c r="F475">
        <v>0</v>
      </c>
      <c r="G475">
        <v>1000</v>
      </c>
      <c r="H475">
        <v>0</v>
      </c>
      <c r="I475" t="s">
        <v>2204</v>
      </c>
      <c r="J475"/>
      <c r="K475" t="s">
        <v>2232</v>
      </c>
      <c r="L475"/>
      <c r="M475" t="s">
        <v>26067</v>
      </c>
      <c r="N475"/>
    </row>
    <row r="476" spans="1:14">
      <c r="A476" t="s">
        <v>2233</v>
      </c>
      <c r="B476" t="s">
        <v>2234</v>
      </c>
      <c r="C476" t="s">
        <v>2235</v>
      </c>
      <c r="D476" t="s">
        <v>24215</v>
      </c>
      <c r="E476" t="s">
        <v>2236</v>
      </c>
      <c r="F476">
        <v>0</v>
      </c>
      <c r="G476">
        <v>1000</v>
      </c>
      <c r="H476">
        <v>0</v>
      </c>
      <c r="I476" t="s">
        <v>2237</v>
      </c>
      <c r="J476"/>
      <c r="K476" t="s">
        <v>2238</v>
      </c>
      <c r="L476"/>
      <c r="M476" t="s">
        <v>26067</v>
      </c>
      <c r="N476" t="s">
        <v>26069</v>
      </c>
    </row>
    <row r="477" spans="1:14">
      <c r="A477" t="s">
        <v>2239</v>
      </c>
      <c r="B477" t="s">
        <v>2240</v>
      </c>
      <c r="C477" t="s">
        <v>2241</v>
      </c>
      <c r="D477" t="s">
        <v>24215</v>
      </c>
      <c r="E477" t="s">
        <v>2236</v>
      </c>
      <c r="F477">
        <v>0</v>
      </c>
      <c r="G477">
        <v>1000</v>
      </c>
      <c r="H477">
        <v>0</v>
      </c>
      <c r="I477" t="s">
        <v>2237</v>
      </c>
      <c r="J477" t="s">
        <v>2242</v>
      </c>
      <c r="K477" t="s">
        <v>2243</v>
      </c>
      <c r="L477"/>
      <c r="M477" t="s">
        <v>26067</v>
      </c>
      <c r="N477" t="s">
        <v>26069</v>
      </c>
    </row>
    <row r="478" spans="1:14">
      <c r="A478" t="s">
        <v>2244</v>
      </c>
      <c r="B478" t="s">
        <v>2245</v>
      </c>
      <c r="C478" t="s">
        <v>2246</v>
      </c>
      <c r="D478" t="s">
        <v>24215</v>
      </c>
      <c r="E478" t="s">
        <v>2236</v>
      </c>
      <c r="F478">
        <v>0</v>
      </c>
      <c r="G478">
        <v>1000</v>
      </c>
      <c r="H478">
        <v>0</v>
      </c>
      <c r="I478" t="s">
        <v>2237</v>
      </c>
      <c r="J478"/>
      <c r="K478" t="s">
        <v>2247</v>
      </c>
      <c r="L478"/>
      <c r="M478" t="s">
        <v>26067</v>
      </c>
      <c r="N478" t="s">
        <v>26069</v>
      </c>
    </row>
    <row r="479" spans="1:14">
      <c r="A479" t="s">
        <v>2248</v>
      </c>
      <c r="B479" t="s">
        <v>2249</v>
      </c>
      <c r="C479" t="s">
        <v>2250</v>
      </c>
      <c r="D479" t="s">
        <v>24215</v>
      </c>
      <c r="E479" t="s">
        <v>2236</v>
      </c>
      <c r="F479">
        <v>0</v>
      </c>
      <c r="G479">
        <v>1000</v>
      </c>
      <c r="H479">
        <v>0</v>
      </c>
      <c r="I479" t="s">
        <v>2237</v>
      </c>
      <c r="J479" t="s">
        <v>2251</v>
      </c>
      <c r="K479" t="s">
        <v>2252</v>
      </c>
      <c r="L479"/>
      <c r="M479" t="s">
        <v>26067</v>
      </c>
      <c r="N479" t="s">
        <v>26069</v>
      </c>
    </row>
    <row r="480" spans="1:14">
      <c r="A480" t="s">
        <v>2253</v>
      </c>
      <c r="B480" t="s">
        <v>2254</v>
      </c>
      <c r="C480" t="s">
        <v>2255</v>
      </c>
      <c r="D480" t="s">
        <v>24208</v>
      </c>
      <c r="E480"/>
      <c r="F480">
        <v>-1000</v>
      </c>
      <c r="G480">
        <v>1000</v>
      </c>
      <c r="H480">
        <v>0</v>
      </c>
      <c r="I480"/>
      <c r="J480"/>
      <c r="K480"/>
      <c r="L480"/>
      <c r="M480" t="s">
        <v>26068</v>
      </c>
      <c r="N480"/>
    </row>
    <row r="481" spans="1:14">
      <c r="A481" t="s">
        <v>2256</v>
      </c>
      <c r="B481" t="s">
        <v>2257</v>
      </c>
      <c r="C481" t="s">
        <v>2258</v>
      </c>
      <c r="D481" t="s">
        <v>24214</v>
      </c>
      <c r="E481" t="s">
        <v>2259</v>
      </c>
      <c r="F481">
        <v>0</v>
      </c>
      <c r="G481">
        <v>1000</v>
      </c>
      <c r="H481">
        <v>0</v>
      </c>
      <c r="I481" t="s">
        <v>2260</v>
      </c>
      <c r="J481" t="s">
        <v>2261</v>
      </c>
      <c r="K481"/>
      <c r="L481"/>
      <c r="M481" t="s">
        <v>26067</v>
      </c>
      <c r="N481" t="s">
        <v>26069</v>
      </c>
    </row>
    <row r="482" spans="1:14">
      <c r="A482" t="s">
        <v>2262</v>
      </c>
      <c r="B482" t="s">
        <v>2263</v>
      </c>
      <c r="C482" t="s">
        <v>2264</v>
      </c>
      <c r="D482" t="s">
        <v>24212</v>
      </c>
      <c r="E482" t="s">
        <v>2265</v>
      </c>
      <c r="F482">
        <v>0</v>
      </c>
      <c r="G482">
        <v>1000</v>
      </c>
      <c r="H482">
        <v>0</v>
      </c>
      <c r="I482" t="s">
        <v>2266</v>
      </c>
      <c r="J482" t="s">
        <v>2267</v>
      </c>
      <c r="K482"/>
      <c r="L482"/>
      <c r="M482" t="s">
        <v>26067</v>
      </c>
      <c r="N482" t="s">
        <v>26069</v>
      </c>
    </row>
    <row r="483" spans="1:14">
      <c r="A483" t="s">
        <v>2268</v>
      </c>
      <c r="B483" t="s">
        <v>2269</v>
      </c>
      <c r="C483" t="s">
        <v>2270</v>
      </c>
      <c r="D483" t="s">
        <v>24265</v>
      </c>
      <c r="E483" t="s">
        <v>2271</v>
      </c>
      <c r="F483">
        <v>0</v>
      </c>
      <c r="G483">
        <v>1000</v>
      </c>
      <c r="H483">
        <v>0</v>
      </c>
      <c r="I483" t="s">
        <v>2272</v>
      </c>
      <c r="J483" t="s">
        <v>2273</v>
      </c>
      <c r="K483" t="s">
        <v>2274</v>
      </c>
      <c r="L483"/>
      <c r="M483" t="s">
        <v>26067</v>
      </c>
      <c r="N483"/>
    </row>
    <row r="484" spans="1:14">
      <c r="A484" t="s">
        <v>2275</v>
      </c>
      <c r="B484" t="s">
        <v>2276</v>
      </c>
      <c r="C484" t="s">
        <v>2277</v>
      </c>
      <c r="D484" t="s">
        <v>24266</v>
      </c>
      <c r="E484" t="s">
        <v>2278</v>
      </c>
      <c r="F484">
        <v>-1000</v>
      </c>
      <c r="G484">
        <v>1000</v>
      </c>
      <c r="H484">
        <v>0</v>
      </c>
      <c r="I484" t="s">
        <v>2279</v>
      </c>
      <c r="J484" t="s">
        <v>2280</v>
      </c>
      <c r="K484"/>
      <c r="L484"/>
      <c r="M484" t="s">
        <v>26067</v>
      </c>
      <c r="N484" t="s">
        <v>26069</v>
      </c>
    </row>
    <row r="485" spans="1:14">
      <c r="A485" t="s">
        <v>2281</v>
      </c>
      <c r="B485" t="s">
        <v>2282</v>
      </c>
      <c r="C485" t="s">
        <v>2283</v>
      </c>
      <c r="D485" t="s">
        <v>24225</v>
      </c>
      <c r="E485" t="s">
        <v>2284</v>
      </c>
      <c r="F485">
        <v>0</v>
      </c>
      <c r="G485">
        <v>1000</v>
      </c>
      <c r="H485">
        <v>0</v>
      </c>
      <c r="I485" t="s">
        <v>2285</v>
      </c>
      <c r="J485" t="s">
        <v>2286</v>
      </c>
      <c r="K485"/>
      <c r="L485"/>
      <c r="M485" t="s">
        <v>26067</v>
      </c>
      <c r="N485" t="s">
        <v>26069</v>
      </c>
    </row>
    <row r="486" spans="1:14">
      <c r="A486" t="s">
        <v>2287</v>
      </c>
      <c r="B486" t="s">
        <v>2288</v>
      </c>
      <c r="C486" t="s">
        <v>2289</v>
      </c>
      <c r="D486" t="s">
        <v>24234</v>
      </c>
      <c r="E486" t="s">
        <v>2290</v>
      </c>
      <c r="F486">
        <v>0</v>
      </c>
      <c r="G486">
        <v>1000</v>
      </c>
      <c r="H486">
        <v>0</v>
      </c>
      <c r="I486" t="s">
        <v>2291</v>
      </c>
      <c r="J486" t="s">
        <v>2292</v>
      </c>
      <c r="K486" t="s">
        <v>2293</v>
      </c>
      <c r="L486"/>
      <c r="M486" t="s">
        <v>26067</v>
      </c>
      <c r="N486"/>
    </row>
    <row r="487" spans="1:14">
      <c r="A487" t="s">
        <v>2294</v>
      </c>
      <c r="B487" t="s">
        <v>2295</v>
      </c>
      <c r="C487" t="s">
        <v>2296</v>
      </c>
      <c r="D487" t="s">
        <v>24211</v>
      </c>
      <c r="E487" t="s">
        <v>2297</v>
      </c>
      <c r="F487">
        <v>0</v>
      </c>
      <c r="G487">
        <v>1000</v>
      </c>
      <c r="H487">
        <v>0</v>
      </c>
      <c r="I487" t="s">
        <v>2298</v>
      </c>
      <c r="J487" t="s">
        <v>2299</v>
      </c>
      <c r="K487"/>
      <c r="L487"/>
      <c r="M487" t="s">
        <v>26067</v>
      </c>
      <c r="N487" t="s">
        <v>26069</v>
      </c>
    </row>
    <row r="488" spans="1:14">
      <c r="A488" t="s">
        <v>2300</v>
      </c>
      <c r="B488" t="s">
        <v>2301</v>
      </c>
      <c r="C488" t="s">
        <v>2302</v>
      </c>
      <c r="D488" t="s">
        <v>24208</v>
      </c>
      <c r="E488"/>
      <c r="F488">
        <v>-1000</v>
      </c>
      <c r="G488">
        <v>1000</v>
      </c>
      <c r="H488">
        <v>0</v>
      </c>
      <c r="I488"/>
      <c r="J488"/>
      <c r="K488" t="s">
        <v>2303</v>
      </c>
      <c r="L488"/>
      <c r="M488" t="s">
        <v>26068</v>
      </c>
      <c r="N488"/>
    </row>
    <row r="489" spans="1:14">
      <c r="A489" t="s">
        <v>2304</v>
      </c>
      <c r="B489" t="s">
        <v>2301</v>
      </c>
      <c r="C489" t="s">
        <v>2305</v>
      </c>
      <c r="D489" t="s">
        <v>24208</v>
      </c>
      <c r="E489" t="s">
        <v>2306</v>
      </c>
      <c r="F489">
        <v>0</v>
      </c>
      <c r="G489">
        <v>1000</v>
      </c>
      <c r="H489">
        <v>0</v>
      </c>
      <c r="I489"/>
      <c r="J489"/>
      <c r="K489" t="s">
        <v>2307</v>
      </c>
      <c r="L489"/>
      <c r="M489" t="s">
        <v>26068</v>
      </c>
      <c r="N489"/>
    </row>
    <row r="490" spans="1:14">
      <c r="A490" t="s">
        <v>2308</v>
      </c>
      <c r="B490" t="s">
        <v>2309</v>
      </c>
      <c r="C490" t="s">
        <v>2310</v>
      </c>
      <c r="D490" t="s">
        <v>24214</v>
      </c>
      <c r="E490" t="s">
        <v>2311</v>
      </c>
      <c r="F490">
        <v>0</v>
      </c>
      <c r="G490">
        <v>1000</v>
      </c>
      <c r="H490">
        <v>0</v>
      </c>
      <c r="I490" t="s">
        <v>2312</v>
      </c>
      <c r="J490" t="s">
        <v>2313</v>
      </c>
      <c r="K490" t="s">
        <v>2314</v>
      </c>
      <c r="L490"/>
      <c r="M490" t="s">
        <v>26067</v>
      </c>
      <c r="N490"/>
    </row>
    <row r="491" spans="1:14">
      <c r="A491" t="s">
        <v>2315</v>
      </c>
      <c r="B491" t="s">
        <v>2316</v>
      </c>
      <c r="C491" t="s">
        <v>2317</v>
      </c>
      <c r="D491" t="s">
        <v>24214</v>
      </c>
      <c r="E491" t="s">
        <v>2318</v>
      </c>
      <c r="F491">
        <v>0</v>
      </c>
      <c r="G491">
        <v>1000</v>
      </c>
      <c r="H491">
        <v>0</v>
      </c>
      <c r="I491" t="s">
        <v>2319</v>
      </c>
      <c r="J491" t="s">
        <v>2320</v>
      </c>
      <c r="K491" t="s">
        <v>2321</v>
      </c>
      <c r="L491"/>
      <c r="M491" t="s">
        <v>26067</v>
      </c>
      <c r="N491"/>
    </row>
    <row r="492" spans="1:14">
      <c r="A492" t="s">
        <v>2322</v>
      </c>
      <c r="B492" t="s">
        <v>2323</v>
      </c>
      <c r="C492" t="s">
        <v>2324</v>
      </c>
      <c r="D492" t="s">
        <v>24221</v>
      </c>
      <c r="E492"/>
      <c r="F492">
        <v>0</v>
      </c>
      <c r="G492">
        <v>1000</v>
      </c>
      <c r="H492">
        <v>0</v>
      </c>
      <c r="I492" t="s">
        <v>2325</v>
      </c>
      <c r="J492" t="s">
        <v>2326</v>
      </c>
      <c r="K492" t="s">
        <v>2327</v>
      </c>
      <c r="L492"/>
      <c r="M492" t="s">
        <v>26067</v>
      </c>
      <c r="N492"/>
    </row>
    <row r="493" spans="1:14">
      <c r="A493" t="s">
        <v>2328</v>
      </c>
      <c r="B493" t="s">
        <v>2329</v>
      </c>
      <c r="C493" t="s">
        <v>2330</v>
      </c>
      <c r="D493" t="s">
        <v>24232</v>
      </c>
      <c r="E493" t="s">
        <v>2331</v>
      </c>
      <c r="F493">
        <v>0</v>
      </c>
      <c r="G493">
        <v>1000</v>
      </c>
      <c r="H493">
        <v>0</v>
      </c>
      <c r="I493" t="s">
        <v>2332</v>
      </c>
      <c r="J493" t="s">
        <v>2333</v>
      </c>
      <c r="K493" t="s">
        <v>2334</v>
      </c>
      <c r="L493"/>
      <c r="M493" t="s">
        <v>26067</v>
      </c>
      <c r="N493"/>
    </row>
    <row r="494" spans="1:14">
      <c r="A494" t="s">
        <v>2335</v>
      </c>
      <c r="B494" t="s">
        <v>2336</v>
      </c>
      <c r="C494" t="s">
        <v>2337</v>
      </c>
      <c r="D494" t="s">
        <v>24212</v>
      </c>
      <c r="E494" t="s">
        <v>2338</v>
      </c>
      <c r="F494">
        <v>0</v>
      </c>
      <c r="G494">
        <v>1000</v>
      </c>
      <c r="H494">
        <v>0</v>
      </c>
      <c r="I494" t="s">
        <v>2339</v>
      </c>
      <c r="J494" t="s">
        <v>2340</v>
      </c>
      <c r="K494"/>
      <c r="L494"/>
      <c r="M494" t="s">
        <v>26067</v>
      </c>
      <c r="N494" t="s">
        <v>26069</v>
      </c>
    </row>
    <row r="495" spans="1:14">
      <c r="A495" t="s">
        <v>2341</v>
      </c>
      <c r="B495" t="s">
        <v>2336</v>
      </c>
      <c r="C495" t="s">
        <v>2342</v>
      </c>
      <c r="D495" t="s">
        <v>24212</v>
      </c>
      <c r="E495" t="s">
        <v>2343</v>
      </c>
      <c r="F495">
        <v>0</v>
      </c>
      <c r="G495">
        <v>1000</v>
      </c>
      <c r="H495">
        <v>0</v>
      </c>
      <c r="I495" t="s">
        <v>2339</v>
      </c>
      <c r="J495" t="s">
        <v>2340</v>
      </c>
      <c r="K495"/>
      <c r="L495"/>
      <c r="M495" t="s">
        <v>26067</v>
      </c>
      <c r="N495" t="s">
        <v>26069</v>
      </c>
    </row>
    <row r="496" spans="1:14">
      <c r="A496" t="s">
        <v>2344</v>
      </c>
      <c r="B496" t="s">
        <v>2345</v>
      </c>
      <c r="C496" t="s">
        <v>2346</v>
      </c>
      <c r="D496" t="s">
        <v>24232</v>
      </c>
      <c r="E496" t="s">
        <v>2347</v>
      </c>
      <c r="F496">
        <v>0</v>
      </c>
      <c r="G496">
        <v>1000</v>
      </c>
      <c r="H496">
        <v>0</v>
      </c>
      <c r="I496" t="s">
        <v>2348</v>
      </c>
      <c r="J496" t="s">
        <v>2349</v>
      </c>
      <c r="K496" t="s">
        <v>2350</v>
      </c>
      <c r="L496"/>
      <c r="M496" t="s">
        <v>26067</v>
      </c>
      <c r="N496"/>
    </row>
    <row r="497" spans="1:14">
      <c r="A497" t="s">
        <v>2351</v>
      </c>
      <c r="B497" t="s">
        <v>2352</v>
      </c>
      <c r="C497" t="s">
        <v>2353</v>
      </c>
      <c r="D497" t="s">
        <v>24267</v>
      </c>
      <c r="E497" t="s">
        <v>2354</v>
      </c>
      <c r="F497">
        <v>-1000</v>
      </c>
      <c r="G497">
        <v>1000</v>
      </c>
      <c r="H497">
        <v>0</v>
      </c>
      <c r="I497"/>
      <c r="J497" t="s">
        <v>2355</v>
      </c>
      <c r="K497"/>
      <c r="L497" t="s">
        <v>2356</v>
      </c>
      <c r="M497" t="s">
        <v>26067</v>
      </c>
      <c r="N497"/>
    </row>
    <row r="498" spans="1:14">
      <c r="A498" t="s">
        <v>2357</v>
      </c>
      <c r="B498" t="s">
        <v>2358</v>
      </c>
      <c r="C498" t="s">
        <v>2359</v>
      </c>
      <c r="D498" t="s">
        <v>24208</v>
      </c>
      <c r="E498"/>
      <c r="F498">
        <v>-1000</v>
      </c>
      <c r="G498">
        <v>1000</v>
      </c>
      <c r="H498">
        <v>0</v>
      </c>
      <c r="I498"/>
      <c r="J498"/>
      <c r="K498" t="s">
        <v>2360</v>
      </c>
      <c r="L498"/>
      <c r="M498" t="s">
        <v>26068</v>
      </c>
      <c r="N498"/>
    </row>
    <row r="499" spans="1:14">
      <c r="A499" t="s">
        <v>25992</v>
      </c>
      <c r="B499" t="s">
        <v>2365</v>
      </c>
      <c r="C499" t="s">
        <v>25993</v>
      </c>
      <c r="D499" t="s">
        <v>24208</v>
      </c>
      <c r="E499" t="s">
        <v>2366</v>
      </c>
      <c r="F499">
        <v>0</v>
      </c>
      <c r="G499">
        <v>1000</v>
      </c>
      <c r="H499">
        <v>0</v>
      </c>
      <c r="I499"/>
      <c r="J499"/>
      <c r="K499" t="s">
        <v>2367</v>
      </c>
      <c r="L499"/>
      <c r="M499" t="s">
        <v>26068</v>
      </c>
      <c r="N499"/>
    </row>
    <row r="500" spans="1:14">
      <c r="A500" t="s">
        <v>2361</v>
      </c>
      <c r="B500" t="s">
        <v>2362</v>
      </c>
      <c r="C500" t="s">
        <v>2363</v>
      </c>
      <c r="D500" t="s">
        <v>24208</v>
      </c>
      <c r="E500"/>
      <c r="F500">
        <v>0</v>
      </c>
      <c r="G500">
        <v>0</v>
      </c>
      <c r="H500">
        <v>0</v>
      </c>
      <c r="I500"/>
      <c r="J500"/>
      <c r="K500" t="s">
        <v>2364</v>
      </c>
      <c r="L500"/>
      <c r="M500" t="s">
        <v>26068</v>
      </c>
      <c r="N500"/>
    </row>
    <row r="501" spans="1:14">
      <c r="A501" t="s">
        <v>2368</v>
      </c>
      <c r="B501" t="s">
        <v>2365</v>
      </c>
      <c r="C501" t="s">
        <v>2369</v>
      </c>
      <c r="D501" t="s">
        <v>24208</v>
      </c>
      <c r="E501" t="s">
        <v>2366</v>
      </c>
      <c r="F501">
        <v>-1000</v>
      </c>
      <c r="G501">
        <v>1000</v>
      </c>
      <c r="H501">
        <v>0</v>
      </c>
      <c r="I501"/>
      <c r="J501"/>
      <c r="K501" t="s">
        <v>2370</v>
      </c>
      <c r="L501"/>
      <c r="M501" t="s">
        <v>26068</v>
      </c>
      <c r="N501"/>
    </row>
    <row r="502" spans="1:14">
      <c r="A502" t="s">
        <v>2371</v>
      </c>
      <c r="B502" t="s">
        <v>2365</v>
      </c>
      <c r="C502" t="s">
        <v>2372</v>
      </c>
      <c r="D502" t="s">
        <v>24208</v>
      </c>
      <c r="E502" t="s">
        <v>2366</v>
      </c>
      <c r="F502">
        <v>-1000</v>
      </c>
      <c r="G502">
        <v>1000</v>
      </c>
      <c r="H502">
        <v>0</v>
      </c>
      <c r="I502"/>
      <c r="J502"/>
      <c r="K502" t="s">
        <v>2373</v>
      </c>
      <c r="L502"/>
      <c r="M502" t="s">
        <v>26068</v>
      </c>
      <c r="N502"/>
    </row>
    <row r="503" spans="1:14">
      <c r="A503" t="s">
        <v>2374</v>
      </c>
      <c r="B503" t="s">
        <v>2365</v>
      </c>
      <c r="C503" t="s">
        <v>2375</v>
      </c>
      <c r="D503" t="s">
        <v>24208</v>
      </c>
      <c r="E503"/>
      <c r="F503">
        <v>-1000</v>
      </c>
      <c r="G503">
        <v>1000</v>
      </c>
      <c r="H503">
        <v>0</v>
      </c>
      <c r="I503"/>
      <c r="J503"/>
      <c r="K503" t="s">
        <v>2376</v>
      </c>
      <c r="L503"/>
      <c r="M503" t="s">
        <v>26068</v>
      </c>
      <c r="N503"/>
    </row>
    <row r="504" spans="1:14">
      <c r="A504" t="s">
        <v>2377</v>
      </c>
      <c r="B504" t="s">
        <v>2378</v>
      </c>
      <c r="C504" t="s">
        <v>2379</v>
      </c>
      <c r="D504" t="s">
        <v>24211</v>
      </c>
      <c r="E504" t="s">
        <v>343</v>
      </c>
      <c r="F504">
        <v>0</v>
      </c>
      <c r="G504">
        <v>1000</v>
      </c>
      <c r="H504">
        <v>0</v>
      </c>
      <c r="I504" t="s">
        <v>2380</v>
      </c>
      <c r="J504" t="s">
        <v>2381</v>
      </c>
      <c r="K504"/>
      <c r="L504"/>
      <c r="M504" t="s">
        <v>26067</v>
      </c>
      <c r="N504"/>
    </row>
    <row r="505" spans="1:14">
      <c r="A505" t="s">
        <v>2382</v>
      </c>
      <c r="B505" t="s">
        <v>2383</v>
      </c>
      <c r="C505" t="s">
        <v>2384</v>
      </c>
      <c r="D505" t="s">
        <v>24211</v>
      </c>
      <c r="E505" t="s">
        <v>343</v>
      </c>
      <c r="F505">
        <v>0</v>
      </c>
      <c r="G505">
        <v>1000</v>
      </c>
      <c r="H505">
        <v>0</v>
      </c>
      <c r="I505" t="s">
        <v>2380</v>
      </c>
      <c r="J505" t="s">
        <v>2381</v>
      </c>
      <c r="K505"/>
      <c r="L505"/>
      <c r="M505" t="s">
        <v>26067</v>
      </c>
      <c r="N505"/>
    </row>
    <row r="506" spans="1:14">
      <c r="A506" t="s">
        <v>2385</v>
      </c>
      <c r="B506" t="s">
        <v>2386</v>
      </c>
      <c r="C506" t="s">
        <v>2387</v>
      </c>
      <c r="D506" t="s">
        <v>24211</v>
      </c>
      <c r="E506" t="s">
        <v>2388</v>
      </c>
      <c r="F506">
        <v>0</v>
      </c>
      <c r="G506">
        <v>1000</v>
      </c>
      <c r="H506">
        <v>0</v>
      </c>
      <c r="I506" t="s">
        <v>2389</v>
      </c>
      <c r="J506" t="s">
        <v>2390</v>
      </c>
      <c r="K506"/>
      <c r="L506"/>
      <c r="M506" t="s">
        <v>26067</v>
      </c>
      <c r="N506" t="s">
        <v>26069</v>
      </c>
    </row>
    <row r="507" spans="1:14">
      <c r="A507" t="s">
        <v>2391</v>
      </c>
      <c r="B507" t="s">
        <v>2392</v>
      </c>
      <c r="C507" t="s">
        <v>2393</v>
      </c>
      <c r="D507" t="s">
        <v>24208</v>
      </c>
      <c r="E507" t="s">
        <v>2394</v>
      </c>
      <c r="F507">
        <v>-1000</v>
      </c>
      <c r="G507">
        <v>1000</v>
      </c>
      <c r="H507">
        <v>0</v>
      </c>
      <c r="I507"/>
      <c r="J507"/>
      <c r="K507"/>
      <c r="L507" t="s">
        <v>2395</v>
      </c>
      <c r="M507" t="s">
        <v>26068</v>
      </c>
      <c r="N507"/>
    </row>
    <row r="508" spans="1:14">
      <c r="A508" t="s">
        <v>2396</v>
      </c>
      <c r="B508" t="s">
        <v>2397</v>
      </c>
      <c r="C508" t="s">
        <v>2398</v>
      </c>
      <c r="D508" t="s">
        <v>24268</v>
      </c>
      <c r="E508" t="s">
        <v>2399</v>
      </c>
      <c r="F508">
        <v>0</v>
      </c>
      <c r="G508">
        <v>1000</v>
      </c>
      <c r="H508">
        <v>0</v>
      </c>
      <c r="I508" t="s">
        <v>2400</v>
      </c>
      <c r="J508" t="s">
        <v>2401</v>
      </c>
      <c r="K508"/>
      <c r="L508"/>
      <c r="M508" t="s">
        <v>26067</v>
      </c>
      <c r="N508" t="s">
        <v>26069</v>
      </c>
    </row>
    <row r="509" spans="1:14">
      <c r="A509" t="s">
        <v>2402</v>
      </c>
      <c r="B509" t="s">
        <v>2397</v>
      </c>
      <c r="C509" t="s">
        <v>2403</v>
      </c>
      <c r="D509" t="s">
        <v>24219</v>
      </c>
      <c r="E509" t="s">
        <v>2399</v>
      </c>
      <c r="F509">
        <v>0</v>
      </c>
      <c r="G509">
        <v>1000</v>
      </c>
      <c r="H509">
        <v>0</v>
      </c>
      <c r="I509" t="s">
        <v>2400</v>
      </c>
      <c r="J509" t="s">
        <v>2404</v>
      </c>
      <c r="K509"/>
      <c r="L509"/>
      <c r="M509" t="s">
        <v>26067</v>
      </c>
      <c r="N509" t="s">
        <v>26069</v>
      </c>
    </row>
    <row r="510" spans="1:14">
      <c r="A510" t="s">
        <v>2405</v>
      </c>
      <c r="B510" t="s">
        <v>2406</v>
      </c>
      <c r="C510" t="s">
        <v>2407</v>
      </c>
      <c r="D510" t="s">
        <v>24229</v>
      </c>
      <c r="E510" t="s">
        <v>2408</v>
      </c>
      <c r="F510">
        <v>0</v>
      </c>
      <c r="G510">
        <v>1000</v>
      </c>
      <c r="H510">
        <v>0</v>
      </c>
      <c r="I510" t="s">
        <v>2409</v>
      </c>
      <c r="J510" t="s">
        <v>2410</v>
      </c>
      <c r="K510"/>
      <c r="L510"/>
      <c r="M510" t="s">
        <v>26067</v>
      </c>
      <c r="N510" t="s">
        <v>26069</v>
      </c>
    </row>
    <row r="511" spans="1:14">
      <c r="A511" t="s">
        <v>2411</v>
      </c>
      <c r="B511" t="s">
        <v>2412</v>
      </c>
      <c r="C511" t="s">
        <v>2413</v>
      </c>
      <c r="D511" t="s">
        <v>24257</v>
      </c>
      <c r="E511"/>
      <c r="F511">
        <v>0</v>
      </c>
      <c r="G511">
        <v>1000</v>
      </c>
      <c r="H511">
        <v>0</v>
      </c>
      <c r="I511" t="s">
        <v>2414</v>
      </c>
      <c r="J511" t="s">
        <v>2415</v>
      </c>
      <c r="K511" t="s">
        <v>2416</v>
      </c>
      <c r="L511"/>
      <c r="M511" t="s">
        <v>26067</v>
      </c>
      <c r="N511"/>
    </row>
    <row r="512" spans="1:14">
      <c r="A512" t="s">
        <v>2417</v>
      </c>
      <c r="B512" t="s">
        <v>2418</v>
      </c>
      <c r="C512" t="s">
        <v>2419</v>
      </c>
      <c r="D512" t="s">
        <v>24208</v>
      </c>
      <c r="E512"/>
      <c r="F512">
        <v>-1000</v>
      </c>
      <c r="G512">
        <v>1000</v>
      </c>
      <c r="H512">
        <v>0</v>
      </c>
      <c r="I512"/>
      <c r="J512"/>
      <c r="K512" t="s">
        <v>2420</v>
      </c>
      <c r="L512"/>
      <c r="M512" t="s">
        <v>26068</v>
      </c>
      <c r="N512"/>
    </row>
    <row r="513" spans="1:14">
      <c r="A513" t="s">
        <v>2421</v>
      </c>
      <c r="B513" t="s">
        <v>2418</v>
      </c>
      <c r="C513" t="s">
        <v>2422</v>
      </c>
      <c r="D513" t="s">
        <v>24208</v>
      </c>
      <c r="E513"/>
      <c r="F513">
        <v>-1000</v>
      </c>
      <c r="G513">
        <v>1000</v>
      </c>
      <c r="H513">
        <v>0</v>
      </c>
      <c r="I513"/>
      <c r="J513"/>
      <c r="K513" t="s">
        <v>2423</v>
      </c>
      <c r="L513"/>
      <c r="M513" t="s">
        <v>26068</v>
      </c>
      <c r="N513"/>
    </row>
    <row r="514" spans="1:14">
      <c r="A514" t="s">
        <v>2424</v>
      </c>
      <c r="B514" t="s">
        <v>2425</v>
      </c>
      <c r="C514" t="s">
        <v>2426</v>
      </c>
      <c r="D514" t="s">
        <v>24222</v>
      </c>
      <c r="E514" t="s">
        <v>2427</v>
      </c>
      <c r="F514">
        <v>-1000</v>
      </c>
      <c r="G514">
        <v>1000</v>
      </c>
      <c r="H514">
        <v>0</v>
      </c>
      <c r="I514" t="s">
        <v>2428</v>
      </c>
      <c r="J514" t="s">
        <v>2429</v>
      </c>
      <c r="K514"/>
      <c r="L514"/>
      <c r="M514" t="s">
        <v>26067</v>
      </c>
      <c r="N514" t="s">
        <v>26069</v>
      </c>
    </row>
    <row r="515" spans="1:14">
      <c r="A515" t="s">
        <v>2430</v>
      </c>
      <c r="B515" t="s">
        <v>2431</v>
      </c>
      <c r="C515" t="s">
        <v>2432</v>
      </c>
      <c r="D515" t="s">
        <v>24208</v>
      </c>
      <c r="E515"/>
      <c r="F515">
        <v>-1000</v>
      </c>
      <c r="G515">
        <v>1000</v>
      </c>
      <c r="H515">
        <v>0</v>
      </c>
      <c r="I515"/>
      <c r="J515"/>
      <c r="K515" t="s">
        <v>2433</v>
      </c>
      <c r="L515"/>
      <c r="M515" t="s">
        <v>26068</v>
      </c>
      <c r="N515"/>
    </row>
    <row r="516" spans="1:14">
      <c r="A516" t="s">
        <v>2434</v>
      </c>
      <c r="B516" t="s">
        <v>2435</v>
      </c>
      <c r="C516" t="s">
        <v>2436</v>
      </c>
      <c r="D516" t="s">
        <v>24208</v>
      </c>
      <c r="E516"/>
      <c r="F516">
        <v>-1000</v>
      </c>
      <c r="G516">
        <v>1000</v>
      </c>
      <c r="H516">
        <v>0</v>
      </c>
      <c r="I516"/>
      <c r="J516"/>
      <c r="K516" t="s">
        <v>2437</v>
      </c>
      <c r="L516"/>
      <c r="M516" t="s">
        <v>26068</v>
      </c>
      <c r="N516"/>
    </row>
    <row r="517" spans="1:14">
      <c r="A517" t="s">
        <v>2438</v>
      </c>
      <c r="B517" t="s">
        <v>2431</v>
      </c>
      <c r="C517" t="s">
        <v>2439</v>
      </c>
      <c r="D517" t="s">
        <v>24208</v>
      </c>
      <c r="E517"/>
      <c r="F517">
        <v>-1000</v>
      </c>
      <c r="G517">
        <v>1000</v>
      </c>
      <c r="H517">
        <v>0</v>
      </c>
      <c r="I517"/>
      <c r="J517"/>
      <c r="K517" t="s">
        <v>2440</v>
      </c>
      <c r="L517"/>
      <c r="M517" t="s">
        <v>26068</v>
      </c>
      <c r="N517"/>
    </row>
    <row r="518" spans="1:14">
      <c r="A518" t="s">
        <v>2441</v>
      </c>
      <c r="B518" t="s">
        <v>2435</v>
      </c>
      <c r="C518" t="s">
        <v>2442</v>
      </c>
      <c r="D518" t="s">
        <v>24208</v>
      </c>
      <c r="E518"/>
      <c r="F518">
        <v>-1000</v>
      </c>
      <c r="G518">
        <v>1000</v>
      </c>
      <c r="H518">
        <v>0</v>
      </c>
      <c r="I518"/>
      <c r="J518"/>
      <c r="K518" t="s">
        <v>2443</v>
      </c>
      <c r="L518"/>
      <c r="M518" t="s">
        <v>26068</v>
      </c>
      <c r="N518"/>
    </row>
    <row r="519" spans="1:14">
      <c r="A519" t="s">
        <v>2444</v>
      </c>
      <c r="B519" t="s">
        <v>2431</v>
      </c>
      <c r="C519" t="s">
        <v>2445</v>
      </c>
      <c r="D519" t="s">
        <v>24208</v>
      </c>
      <c r="E519"/>
      <c r="F519">
        <v>-1000</v>
      </c>
      <c r="G519">
        <v>1000</v>
      </c>
      <c r="H519">
        <v>0</v>
      </c>
      <c r="I519"/>
      <c r="J519"/>
      <c r="K519" t="s">
        <v>2446</v>
      </c>
      <c r="L519"/>
      <c r="M519" t="s">
        <v>26068</v>
      </c>
      <c r="N519"/>
    </row>
    <row r="520" spans="1:14">
      <c r="A520" t="s">
        <v>2447</v>
      </c>
      <c r="B520" t="s">
        <v>2431</v>
      </c>
      <c r="C520" t="s">
        <v>2448</v>
      </c>
      <c r="D520" t="s">
        <v>24208</v>
      </c>
      <c r="E520"/>
      <c r="F520">
        <v>-1000</v>
      </c>
      <c r="G520">
        <v>1000</v>
      </c>
      <c r="H520">
        <v>0</v>
      </c>
      <c r="I520"/>
      <c r="J520"/>
      <c r="K520" t="s">
        <v>2449</v>
      </c>
      <c r="L520"/>
      <c r="M520" t="s">
        <v>26068</v>
      </c>
      <c r="N520"/>
    </row>
    <row r="521" spans="1:14">
      <c r="A521" t="s">
        <v>2450</v>
      </c>
      <c r="B521" t="s">
        <v>2431</v>
      </c>
      <c r="C521" t="s">
        <v>2451</v>
      </c>
      <c r="D521" t="s">
        <v>24208</v>
      </c>
      <c r="E521"/>
      <c r="F521">
        <v>-1000</v>
      </c>
      <c r="G521">
        <v>1000</v>
      </c>
      <c r="H521">
        <v>0</v>
      </c>
      <c r="I521"/>
      <c r="J521"/>
      <c r="K521" t="s">
        <v>2452</v>
      </c>
      <c r="L521"/>
      <c r="M521" t="s">
        <v>26068</v>
      </c>
      <c r="N521"/>
    </row>
    <row r="522" spans="1:14">
      <c r="A522" t="s">
        <v>2453</v>
      </c>
      <c r="B522" t="s">
        <v>2435</v>
      </c>
      <c r="C522" t="s">
        <v>2454</v>
      </c>
      <c r="D522" t="s">
        <v>24208</v>
      </c>
      <c r="E522"/>
      <c r="F522">
        <v>-1000</v>
      </c>
      <c r="G522">
        <v>1000</v>
      </c>
      <c r="H522">
        <v>0</v>
      </c>
      <c r="I522"/>
      <c r="J522"/>
      <c r="K522" t="s">
        <v>2455</v>
      </c>
      <c r="L522"/>
      <c r="M522" t="s">
        <v>26068</v>
      </c>
      <c r="N522"/>
    </row>
    <row r="523" spans="1:14">
      <c r="A523" t="s">
        <v>2456</v>
      </c>
      <c r="B523" t="s">
        <v>2431</v>
      </c>
      <c r="C523" t="s">
        <v>2457</v>
      </c>
      <c r="D523" t="s">
        <v>24208</v>
      </c>
      <c r="E523"/>
      <c r="F523">
        <v>-1000</v>
      </c>
      <c r="G523">
        <v>1000</v>
      </c>
      <c r="H523">
        <v>0</v>
      </c>
      <c r="I523"/>
      <c r="J523"/>
      <c r="K523" t="s">
        <v>2458</v>
      </c>
      <c r="L523"/>
      <c r="M523" t="s">
        <v>26068</v>
      </c>
      <c r="N523"/>
    </row>
    <row r="524" spans="1:14">
      <c r="A524" t="s">
        <v>2459</v>
      </c>
      <c r="B524" t="s">
        <v>2460</v>
      </c>
      <c r="C524" t="s">
        <v>2461</v>
      </c>
      <c r="D524" t="s">
        <v>24208</v>
      </c>
      <c r="E524"/>
      <c r="F524">
        <v>-1000</v>
      </c>
      <c r="G524">
        <v>1000</v>
      </c>
      <c r="H524">
        <v>0</v>
      </c>
      <c r="I524"/>
      <c r="J524" t="s">
        <v>2462</v>
      </c>
      <c r="K524" t="s">
        <v>2463</v>
      </c>
      <c r="L524"/>
      <c r="M524" t="s">
        <v>26068</v>
      </c>
      <c r="N524"/>
    </row>
    <row r="525" spans="1:14">
      <c r="A525" t="s">
        <v>2464</v>
      </c>
      <c r="B525" t="s">
        <v>2465</v>
      </c>
      <c r="C525" t="s">
        <v>2466</v>
      </c>
      <c r="D525" t="s">
        <v>24208</v>
      </c>
      <c r="E525" t="s">
        <v>2467</v>
      </c>
      <c r="F525">
        <v>0</v>
      </c>
      <c r="G525">
        <v>1000</v>
      </c>
      <c r="H525">
        <v>0</v>
      </c>
      <c r="I525"/>
      <c r="J525"/>
      <c r="K525" t="s">
        <v>2468</v>
      </c>
      <c r="L525"/>
      <c r="M525" t="s">
        <v>26068</v>
      </c>
      <c r="N525"/>
    </row>
    <row r="526" spans="1:14">
      <c r="A526" t="s">
        <v>2469</v>
      </c>
      <c r="B526" t="s">
        <v>2465</v>
      </c>
      <c r="C526" t="s">
        <v>2470</v>
      </c>
      <c r="D526" t="s">
        <v>24208</v>
      </c>
      <c r="E526"/>
      <c r="F526">
        <v>-1000</v>
      </c>
      <c r="G526">
        <v>1000</v>
      </c>
      <c r="H526">
        <v>0</v>
      </c>
      <c r="I526"/>
      <c r="J526"/>
      <c r="K526" t="s">
        <v>2471</v>
      </c>
      <c r="L526"/>
      <c r="M526" t="s">
        <v>26068</v>
      </c>
      <c r="N526"/>
    </row>
    <row r="527" spans="1:14">
      <c r="A527" t="s">
        <v>2472</v>
      </c>
      <c r="B527" t="s">
        <v>2465</v>
      </c>
      <c r="C527" t="s">
        <v>2473</v>
      </c>
      <c r="D527" t="s">
        <v>24208</v>
      </c>
      <c r="E527"/>
      <c r="F527">
        <v>-1000</v>
      </c>
      <c r="G527">
        <v>1000</v>
      </c>
      <c r="H527">
        <v>0</v>
      </c>
      <c r="I527"/>
      <c r="J527"/>
      <c r="K527" t="s">
        <v>2474</v>
      </c>
      <c r="L527"/>
      <c r="M527" t="s">
        <v>26068</v>
      </c>
      <c r="N527"/>
    </row>
    <row r="528" spans="1:14">
      <c r="A528" t="s">
        <v>2475</v>
      </c>
      <c r="B528" t="s">
        <v>2465</v>
      </c>
      <c r="C528" t="s">
        <v>2476</v>
      </c>
      <c r="D528" t="s">
        <v>24208</v>
      </c>
      <c r="E528"/>
      <c r="F528">
        <v>-1000</v>
      </c>
      <c r="G528">
        <v>1000</v>
      </c>
      <c r="H528">
        <v>0</v>
      </c>
      <c r="I528"/>
      <c r="J528"/>
      <c r="K528" t="s">
        <v>2477</v>
      </c>
      <c r="L528"/>
      <c r="M528" t="s">
        <v>26068</v>
      </c>
      <c r="N528"/>
    </row>
    <row r="529" spans="1:14">
      <c r="A529" t="s">
        <v>2478</v>
      </c>
      <c r="B529" t="s">
        <v>2465</v>
      </c>
      <c r="C529" t="s">
        <v>2479</v>
      </c>
      <c r="D529" t="s">
        <v>24208</v>
      </c>
      <c r="E529"/>
      <c r="F529">
        <v>-1000</v>
      </c>
      <c r="G529">
        <v>1000</v>
      </c>
      <c r="H529">
        <v>0</v>
      </c>
      <c r="I529"/>
      <c r="J529"/>
      <c r="K529" t="s">
        <v>2480</v>
      </c>
      <c r="L529"/>
      <c r="M529" t="s">
        <v>26068</v>
      </c>
      <c r="N529"/>
    </row>
    <row r="530" spans="1:14">
      <c r="A530" t="s">
        <v>2481</v>
      </c>
      <c r="B530" t="s">
        <v>2465</v>
      </c>
      <c r="C530" t="s">
        <v>2482</v>
      </c>
      <c r="D530" t="s">
        <v>24208</v>
      </c>
      <c r="E530"/>
      <c r="F530">
        <v>-1000</v>
      </c>
      <c r="G530">
        <v>1000</v>
      </c>
      <c r="H530">
        <v>0</v>
      </c>
      <c r="I530"/>
      <c r="J530"/>
      <c r="K530" t="s">
        <v>2483</v>
      </c>
      <c r="L530"/>
      <c r="M530" t="s">
        <v>26068</v>
      </c>
      <c r="N530"/>
    </row>
    <row r="531" spans="1:14">
      <c r="A531" t="s">
        <v>2484</v>
      </c>
      <c r="B531" t="s">
        <v>2485</v>
      </c>
      <c r="C531" t="s">
        <v>2486</v>
      </c>
      <c r="D531" t="s">
        <v>24208</v>
      </c>
      <c r="E531"/>
      <c r="F531">
        <v>0</v>
      </c>
      <c r="G531">
        <v>1000</v>
      </c>
      <c r="H531">
        <v>0</v>
      </c>
      <c r="I531"/>
      <c r="J531"/>
      <c r="K531"/>
      <c r="L531"/>
      <c r="M531" t="s">
        <v>26068</v>
      </c>
      <c r="N531"/>
    </row>
    <row r="532" spans="1:14">
      <c r="A532" t="s">
        <v>2487</v>
      </c>
      <c r="B532" t="s">
        <v>2488</v>
      </c>
      <c r="C532" t="s">
        <v>2489</v>
      </c>
      <c r="D532" t="s">
        <v>24264</v>
      </c>
      <c r="E532" t="s">
        <v>2490</v>
      </c>
      <c r="F532">
        <v>0</v>
      </c>
      <c r="G532">
        <v>1000</v>
      </c>
      <c r="H532">
        <v>0</v>
      </c>
      <c r="I532" t="s">
        <v>2491</v>
      </c>
      <c r="J532" t="s">
        <v>2492</v>
      </c>
      <c r="K532"/>
      <c r="L532"/>
      <c r="M532" t="s">
        <v>26067</v>
      </c>
      <c r="N532" t="s">
        <v>26069</v>
      </c>
    </row>
    <row r="533" spans="1:14">
      <c r="A533" t="s">
        <v>2493</v>
      </c>
      <c r="B533" t="s">
        <v>2494</v>
      </c>
      <c r="C533" t="s">
        <v>2495</v>
      </c>
      <c r="D533" t="s">
        <v>24269</v>
      </c>
      <c r="E533" t="s">
        <v>2496</v>
      </c>
      <c r="F533">
        <v>0</v>
      </c>
      <c r="G533">
        <v>1000</v>
      </c>
      <c r="H533">
        <v>0</v>
      </c>
      <c r="I533" t="s">
        <v>2497</v>
      </c>
      <c r="J533" t="s">
        <v>2498</v>
      </c>
      <c r="K533" t="s">
        <v>2499</v>
      </c>
      <c r="L533"/>
      <c r="M533" t="s">
        <v>26067</v>
      </c>
      <c r="N533"/>
    </row>
    <row r="534" spans="1:14">
      <c r="A534" t="s">
        <v>25994</v>
      </c>
      <c r="B534" t="s">
        <v>25995</v>
      </c>
      <c r="C534" t="s">
        <v>25996</v>
      </c>
      <c r="D534" t="s">
        <v>24208</v>
      </c>
      <c r="E534" t="s">
        <v>2507</v>
      </c>
      <c r="F534">
        <v>0</v>
      </c>
      <c r="G534">
        <v>1000</v>
      </c>
      <c r="H534">
        <v>0</v>
      </c>
      <c r="I534"/>
      <c r="J534"/>
      <c r="K534"/>
      <c r="L534"/>
      <c r="M534" t="s">
        <v>26068</v>
      </c>
      <c r="N534"/>
    </row>
    <row r="535" spans="1:14">
      <c r="A535" t="s">
        <v>25997</v>
      </c>
      <c r="B535" t="s">
        <v>25998</v>
      </c>
      <c r="C535" t="s">
        <v>25999</v>
      </c>
      <c r="D535" t="s">
        <v>24208</v>
      </c>
      <c r="E535" t="s">
        <v>2507</v>
      </c>
      <c r="F535">
        <v>0</v>
      </c>
      <c r="G535">
        <v>1000</v>
      </c>
      <c r="H535">
        <v>0</v>
      </c>
      <c r="I535"/>
      <c r="J535"/>
      <c r="K535"/>
      <c r="L535"/>
      <c r="M535" t="s">
        <v>26068</v>
      </c>
      <c r="N535"/>
    </row>
    <row r="536" spans="1:14">
      <c r="A536" t="s">
        <v>26000</v>
      </c>
      <c r="B536" t="s">
        <v>26001</v>
      </c>
      <c r="C536" t="s">
        <v>26002</v>
      </c>
      <c r="D536" t="s">
        <v>24208</v>
      </c>
      <c r="E536" t="s">
        <v>2507</v>
      </c>
      <c r="F536">
        <v>0</v>
      </c>
      <c r="G536">
        <v>1000</v>
      </c>
      <c r="H536">
        <v>0</v>
      </c>
      <c r="I536"/>
      <c r="J536"/>
      <c r="K536"/>
      <c r="L536"/>
      <c r="M536" t="s">
        <v>26068</v>
      </c>
      <c r="N536"/>
    </row>
    <row r="537" spans="1:14">
      <c r="A537" t="s">
        <v>26003</v>
      </c>
      <c r="B537" t="s">
        <v>26004</v>
      </c>
      <c r="C537" t="s">
        <v>26005</v>
      </c>
      <c r="D537" t="s">
        <v>24208</v>
      </c>
      <c r="E537" t="s">
        <v>2507</v>
      </c>
      <c r="F537">
        <v>0</v>
      </c>
      <c r="G537">
        <v>1000</v>
      </c>
      <c r="H537">
        <v>0</v>
      </c>
      <c r="I537"/>
      <c r="J537"/>
      <c r="K537"/>
      <c r="L537"/>
      <c r="M537" t="s">
        <v>26068</v>
      </c>
      <c r="N537"/>
    </row>
    <row r="538" spans="1:14">
      <c r="A538" t="s">
        <v>26006</v>
      </c>
      <c r="B538" t="s">
        <v>26007</v>
      </c>
      <c r="C538" t="s">
        <v>26008</v>
      </c>
      <c r="D538" t="s">
        <v>24208</v>
      </c>
      <c r="E538" t="s">
        <v>2507</v>
      </c>
      <c r="F538">
        <v>0</v>
      </c>
      <c r="G538">
        <v>1000</v>
      </c>
      <c r="H538">
        <v>0</v>
      </c>
      <c r="I538"/>
      <c r="J538"/>
      <c r="K538"/>
      <c r="L538"/>
      <c r="M538" t="s">
        <v>26068</v>
      </c>
      <c r="N538"/>
    </row>
    <row r="539" spans="1:14">
      <c r="A539" t="s">
        <v>26009</v>
      </c>
      <c r="B539" t="s">
        <v>26010</v>
      </c>
      <c r="C539" t="s">
        <v>26011</v>
      </c>
      <c r="D539" t="s">
        <v>24208</v>
      </c>
      <c r="E539" t="s">
        <v>2507</v>
      </c>
      <c r="F539">
        <v>0</v>
      </c>
      <c r="G539">
        <v>1000</v>
      </c>
      <c r="H539">
        <v>0</v>
      </c>
      <c r="I539"/>
      <c r="J539"/>
      <c r="K539"/>
      <c r="L539"/>
      <c r="M539" t="s">
        <v>26068</v>
      </c>
      <c r="N539"/>
    </row>
    <row r="540" spans="1:14">
      <c r="A540" t="s">
        <v>2500</v>
      </c>
      <c r="B540" t="s">
        <v>2501</v>
      </c>
      <c r="C540" t="s">
        <v>2502</v>
      </c>
      <c r="D540" t="s">
        <v>24208</v>
      </c>
      <c r="E540" t="s">
        <v>2503</v>
      </c>
      <c r="F540">
        <v>0</v>
      </c>
      <c r="G540">
        <v>1000</v>
      </c>
      <c r="H540">
        <v>0</v>
      </c>
      <c r="I540"/>
      <c r="J540"/>
      <c r="K540" t="s">
        <v>2504</v>
      </c>
      <c r="L540"/>
      <c r="M540" t="s">
        <v>26068</v>
      </c>
      <c r="N540"/>
    </row>
    <row r="541" spans="1:14">
      <c r="A541" t="s">
        <v>2505</v>
      </c>
      <c r="B541" t="s">
        <v>2506</v>
      </c>
      <c r="C541" t="s">
        <v>26012</v>
      </c>
      <c r="D541" t="s">
        <v>24219</v>
      </c>
      <c r="E541" t="s">
        <v>2507</v>
      </c>
      <c r="F541">
        <v>-1000</v>
      </c>
      <c r="G541">
        <v>1000</v>
      </c>
      <c r="H541">
        <v>0</v>
      </c>
      <c r="I541"/>
      <c r="J541"/>
      <c r="K541"/>
      <c r="L541" t="s">
        <v>2508</v>
      </c>
      <c r="M541" t="s">
        <v>26067</v>
      </c>
      <c r="N541"/>
    </row>
    <row r="542" spans="1:14">
      <c r="A542" t="s">
        <v>26013</v>
      </c>
      <c r="B542" t="s">
        <v>2506</v>
      </c>
      <c r="C542" t="s">
        <v>26014</v>
      </c>
      <c r="D542" t="s">
        <v>24219</v>
      </c>
      <c r="E542" t="s">
        <v>2507</v>
      </c>
      <c r="F542">
        <v>-1000</v>
      </c>
      <c r="G542">
        <v>0</v>
      </c>
      <c r="H542">
        <v>0</v>
      </c>
      <c r="I542"/>
      <c r="J542"/>
      <c r="K542"/>
      <c r="L542"/>
      <c r="M542" t="s">
        <v>26067</v>
      </c>
      <c r="N542"/>
    </row>
    <row r="543" spans="1:14">
      <c r="A543" t="s">
        <v>2509</v>
      </c>
      <c r="B543" t="s">
        <v>2510</v>
      </c>
      <c r="C543" t="s">
        <v>26015</v>
      </c>
      <c r="D543" t="s">
        <v>24219</v>
      </c>
      <c r="E543" t="s">
        <v>2507</v>
      </c>
      <c r="F543">
        <v>-1000</v>
      </c>
      <c r="G543">
        <v>1000</v>
      </c>
      <c r="H543">
        <v>0</v>
      </c>
      <c r="I543"/>
      <c r="J543"/>
      <c r="K543"/>
      <c r="L543" t="s">
        <v>2511</v>
      </c>
      <c r="M543" t="s">
        <v>26067</v>
      </c>
      <c r="N543"/>
    </row>
    <row r="544" spans="1:14">
      <c r="A544" t="s">
        <v>26016</v>
      </c>
      <c r="B544" t="s">
        <v>2510</v>
      </c>
      <c r="C544" t="s">
        <v>26017</v>
      </c>
      <c r="D544" t="s">
        <v>24219</v>
      </c>
      <c r="E544" t="s">
        <v>2507</v>
      </c>
      <c r="F544">
        <v>-1000</v>
      </c>
      <c r="G544">
        <v>0</v>
      </c>
      <c r="H544">
        <v>0</v>
      </c>
      <c r="I544"/>
      <c r="J544"/>
      <c r="K544"/>
      <c r="L544"/>
      <c r="M544" t="s">
        <v>26067</v>
      </c>
      <c r="N544"/>
    </row>
    <row r="545" spans="1:14">
      <c r="A545" t="s">
        <v>2512</v>
      </c>
      <c r="B545" t="s">
        <v>2513</v>
      </c>
      <c r="C545" t="s">
        <v>26018</v>
      </c>
      <c r="D545" t="s">
        <v>24230</v>
      </c>
      <c r="E545" t="s">
        <v>2507</v>
      </c>
      <c r="F545">
        <v>-1000</v>
      </c>
      <c r="G545">
        <v>1000</v>
      </c>
      <c r="H545">
        <v>0</v>
      </c>
      <c r="I545"/>
      <c r="J545" t="s">
        <v>2514</v>
      </c>
      <c r="K545"/>
      <c r="L545" t="s">
        <v>2515</v>
      </c>
      <c r="M545" t="s">
        <v>26067</v>
      </c>
      <c r="N545"/>
    </row>
    <row r="546" spans="1:14">
      <c r="A546" t="s">
        <v>26019</v>
      </c>
      <c r="B546" t="s">
        <v>2513</v>
      </c>
      <c r="C546" t="s">
        <v>26020</v>
      </c>
      <c r="D546" t="s">
        <v>24230</v>
      </c>
      <c r="E546" t="s">
        <v>2507</v>
      </c>
      <c r="F546">
        <v>-1000</v>
      </c>
      <c r="G546">
        <v>0</v>
      </c>
      <c r="H546">
        <v>0</v>
      </c>
      <c r="I546"/>
      <c r="J546" t="s">
        <v>2514</v>
      </c>
      <c r="K546"/>
      <c r="L546"/>
      <c r="M546" t="s">
        <v>26067</v>
      </c>
      <c r="N546"/>
    </row>
    <row r="547" spans="1:14">
      <c r="A547" t="s">
        <v>26021</v>
      </c>
      <c r="B547" t="s">
        <v>2516</v>
      </c>
      <c r="C547" t="s">
        <v>26022</v>
      </c>
      <c r="D547" t="s">
        <v>24230</v>
      </c>
      <c r="E547" t="s">
        <v>2507</v>
      </c>
      <c r="F547">
        <v>0</v>
      </c>
      <c r="G547">
        <v>1000</v>
      </c>
      <c r="H547">
        <v>0</v>
      </c>
      <c r="I547"/>
      <c r="J547"/>
      <c r="K547"/>
      <c r="L547"/>
      <c r="M547" t="s">
        <v>26067</v>
      </c>
      <c r="N547"/>
    </row>
    <row r="548" spans="1:14">
      <c r="A548" t="s">
        <v>26023</v>
      </c>
      <c r="B548" t="s">
        <v>2516</v>
      </c>
      <c r="C548" t="s">
        <v>26024</v>
      </c>
      <c r="D548" t="s">
        <v>24219</v>
      </c>
      <c r="E548" t="s">
        <v>2507</v>
      </c>
      <c r="F548">
        <v>-1000</v>
      </c>
      <c r="G548">
        <v>0</v>
      </c>
      <c r="H548">
        <v>0</v>
      </c>
      <c r="I548"/>
      <c r="J548"/>
      <c r="K548"/>
      <c r="L548"/>
      <c r="M548" t="s">
        <v>26067</v>
      </c>
      <c r="N548"/>
    </row>
    <row r="549" spans="1:14">
      <c r="A549" t="s">
        <v>2517</v>
      </c>
      <c r="B549" t="s">
        <v>2518</v>
      </c>
      <c r="C549" t="s">
        <v>26025</v>
      </c>
      <c r="D549" t="s">
        <v>24219</v>
      </c>
      <c r="E549" t="s">
        <v>2507</v>
      </c>
      <c r="F549">
        <v>-1000</v>
      </c>
      <c r="G549">
        <v>1000</v>
      </c>
      <c r="H549">
        <v>0</v>
      </c>
      <c r="I549"/>
      <c r="J549"/>
      <c r="K549"/>
      <c r="L549" t="s">
        <v>2519</v>
      </c>
      <c r="M549" t="s">
        <v>26067</v>
      </c>
      <c r="N549"/>
    </row>
    <row r="550" spans="1:14">
      <c r="A550" t="s">
        <v>26026</v>
      </c>
      <c r="B550" t="s">
        <v>2518</v>
      </c>
      <c r="C550" t="s">
        <v>26027</v>
      </c>
      <c r="D550" t="s">
        <v>24219</v>
      </c>
      <c r="E550" t="s">
        <v>2507</v>
      </c>
      <c r="F550">
        <v>-1000</v>
      </c>
      <c r="G550">
        <v>0</v>
      </c>
      <c r="H550">
        <v>0</v>
      </c>
      <c r="I550"/>
      <c r="J550"/>
      <c r="K550"/>
      <c r="L550"/>
      <c r="M550" t="s">
        <v>26067</v>
      </c>
      <c r="N550"/>
    </row>
    <row r="551" spans="1:14">
      <c r="A551" t="s">
        <v>26028</v>
      </c>
      <c r="B551" t="s">
        <v>2516</v>
      </c>
      <c r="C551" t="s">
        <v>26029</v>
      </c>
      <c r="D551" t="s">
        <v>24230</v>
      </c>
      <c r="E551" t="s">
        <v>2507</v>
      </c>
      <c r="F551">
        <v>0</v>
      </c>
      <c r="G551">
        <v>1000</v>
      </c>
      <c r="H551">
        <v>0</v>
      </c>
      <c r="I551"/>
      <c r="J551"/>
      <c r="K551"/>
      <c r="L551"/>
      <c r="M551" t="s">
        <v>26067</v>
      </c>
      <c r="N551"/>
    </row>
    <row r="552" spans="1:14">
      <c r="A552" t="s">
        <v>26030</v>
      </c>
      <c r="B552" t="s">
        <v>2516</v>
      </c>
      <c r="C552" t="s">
        <v>26031</v>
      </c>
      <c r="D552" t="s">
        <v>24219</v>
      </c>
      <c r="E552" t="s">
        <v>2507</v>
      </c>
      <c r="F552">
        <v>-1000</v>
      </c>
      <c r="G552">
        <v>0</v>
      </c>
      <c r="H552">
        <v>0</v>
      </c>
      <c r="I552"/>
      <c r="J552"/>
      <c r="K552"/>
      <c r="L552"/>
      <c r="M552" t="s">
        <v>26067</v>
      </c>
      <c r="N552"/>
    </row>
    <row r="553" spans="1:14">
      <c r="A553" t="s">
        <v>2520</v>
      </c>
      <c r="B553" t="s">
        <v>2521</v>
      </c>
      <c r="C553" t="s">
        <v>2522</v>
      </c>
      <c r="D553" t="s">
        <v>24208</v>
      </c>
      <c r="E553"/>
      <c r="F553">
        <v>0</v>
      </c>
      <c r="G553">
        <v>1000</v>
      </c>
      <c r="H553">
        <v>0</v>
      </c>
      <c r="I553"/>
      <c r="J553"/>
      <c r="K553" t="s">
        <v>2523</v>
      </c>
      <c r="L553"/>
      <c r="M553" t="s">
        <v>26068</v>
      </c>
      <c r="N553"/>
    </row>
    <row r="554" spans="1:14">
      <c r="A554" t="s">
        <v>2524</v>
      </c>
      <c r="B554" t="s">
        <v>2525</v>
      </c>
      <c r="C554" t="s">
        <v>2526</v>
      </c>
      <c r="D554" t="s">
        <v>24219</v>
      </c>
      <c r="E554" t="s">
        <v>2527</v>
      </c>
      <c r="F554">
        <v>0</v>
      </c>
      <c r="G554">
        <v>1000</v>
      </c>
      <c r="H554">
        <v>0</v>
      </c>
      <c r="I554" t="s">
        <v>2528</v>
      </c>
      <c r="J554"/>
      <c r="K554" t="s">
        <v>2529</v>
      </c>
      <c r="L554"/>
      <c r="M554" t="s">
        <v>26067</v>
      </c>
      <c r="N554"/>
    </row>
    <row r="555" spans="1:14">
      <c r="A555" t="s">
        <v>2530</v>
      </c>
      <c r="B555" t="s">
        <v>2525</v>
      </c>
      <c r="C555" t="s">
        <v>2531</v>
      </c>
      <c r="D555" t="s">
        <v>24219</v>
      </c>
      <c r="E555" t="s">
        <v>2532</v>
      </c>
      <c r="F555">
        <v>0</v>
      </c>
      <c r="G555">
        <v>1000</v>
      </c>
      <c r="H555">
        <v>0</v>
      </c>
      <c r="I555" t="s">
        <v>2528</v>
      </c>
      <c r="J555"/>
      <c r="K555" t="s">
        <v>2533</v>
      </c>
      <c r="L555"/>
      <c r="M555" t="s">
        <v>26067</v>
      </c>
      <c r="N555"/>
    </row>
    <row r="556" spans="1:14">
      <c r="A556" t="s">
        <v>2534</v>
      </c>
      <c r="B556" t="s">
        <v>2525</v>
      </c>
      <c r="C556" t="s">
        <v>2535</v>
      </c>
      <c r="D556" t="s">
        <v>24219</v>
      </c>
      <c r="E556" t="s">
        <v>2536</v>
      </c>
      <c r="F556">
        <v>0</v>
      </c>
      <c r="G556">
        <v>1000</v>
      </c>
      <c r="H556">
        <v>0</v>
      </c>
      <c r="I556" t="s">
        <v>2528</v>
      </c>
      <c r="J556"/>
      <c r="K556" t="s">
        <v>2537</v>
      </c>
      <c r="L556"/>
      <c r="M556" t="s">
        <v>26067</v>
      </c>
      <c r="N556"/>
    </row>
    <row r="557" spans="1:14">
      <c r="A557" t="s">
        <v>2538</v>
      </c>
      <c r="B557" t="s">
        <v>2539</v>
      </c>
      <c r="C557" t="s">
        <v>2540</v>
      </c>
      <c r="D557" t="s">
        <v>24208</v>
      </c>
      <c r="E557"/>
      <c r="F557">
        <v>0</v>
      </c>
      <c r="G557">
        <v>1000</v>
      </c>
      <c r="H557">
        <v>0</v>
      </c>
      <c r="I557"/>
      <c r="J557"/>
      <c r="K557" t="s">
        <v>2541</v>
      </c>
      <c r="L557"/>
      <c r="M557" t="s">
        <v>26068</v>
      </c>
      <c r="N557"/>
    </row>
    <row r="558" spans="1:14">
      <c r="A558" t="s">
        <v>2542</v>
      </c>
      <c r="B558" t="s">
        <v>2543</v>
      </c>
      <c r="C558" t="s">
        <v>2544</v>
      </c>
      <c r="D558" t="s">
        <v>24208</v>
      </c>
      <c r="E558"/>
      <c r="F558">
        <v>0</v>
      </c>
      <c r="G558">
        <v>1000</v>
      </c>
      <c r="H558">
        <v>0</v>
      </c>
      <c r="I558"/>
      <c r="J558"/>
      <c r="K558" t="s">
        <v>2545</v>
      </c>
      <c r="L558"/>
      <c r="M558" t="s">
        <v>26068</v>
      </c>
      <c r="N558"/>
    </row>
    <row r="559" spans="1:14">
      <c r="A559" t="s">
        <v>2546</v>
      </c>
      <c r="B559" t="s">
        <v>2547</v>
      </c>
      <c r="C559" t="s">
        <v>2548</v>
      </c>
      <c r="D559" t="s">
        <v>24257</v>
      </c>
      <c r="E559" t="s">
        <v>2549</v>
      </c>
      <c r="F559">
        <v>0</v>
      </c>
      <c r="G559">
        <v>1000</v>
      </c>
      <c r="H559">
        <v>0</v>
      </c>
      <c r="I559" t="s">
        <v>2550</v>
      </c>
      <c r="J559" t="s">
        <v>2551</v>
      </c>
      <c r="K559" t="s">
        <v>2552</v>
      </c>
      <c r="L559"/>
      <c r="M559" t="s">
        <v>26067</v>
      </c>
      <c r="N559"/>
    </row>
    <row r="560" spans="1:14">
      <c r="A560" t="s">
        <v>2553</v>
      </c>
      <c r="B560" t="s">
        <v>2554</v>
      </c>
      <c r="C560" t="s">
        <v>2555</v>
      </c>
      <c r="D560" t="s">
        <v>24208</v>
      </c>
      <c r="E560" t="s">
        <v>2556</v>
      </c>
      <c r="F560">
        <v>-1000</v>
      </c>
      <c r="G560">
        <v>1000</v>
      </c>
      <c r="H560">
        <v>0</v>
      </c>
      <c r="I560"/>
      <c r="J560"/>
      <c r="K560"/>
      <c r="L560" t="s">
        <v>2557</v>
      </c>
      <c r="M560" t="s">
        <v>26068</v>
      </c>
      <c r="N560"/>
    </row>
    <row r="561" spans="1:14">
      <c r="A561" t="s">
        <v>2558</v>
      </c>
      <c r="B561" t="s">
        <v>2559</v>
      </c>
      <c r="C561" t="s">
        <v>2560</v>
      </c>
      <c r="D561" t="s">
        <v>24208</v>
      </c>
      <c r="E561" t="s">
        <v>1163</v>
      </c>
      <c r="F561">
        <v>0</v>
      </c>
      <c r="G561">
        <v>1000</v>
      </c>
      <c r="H561">
        <v>0</v>
      </c>
      <c r="I561"/>
      <c r="J561"/>
      <c r="K561" t="s">
        <v>2561</v>
      </c>
      <c r="L561"/>
      <c r="M561" t="s">
        <v>26068</v>
      </c>
      <c r="N561"/>
    </row>
    <row r="562" spans="1:14">
      <c r="A562" t="s">
        <v>2562</v>
      </c>
      <c r="B562" t="s">
        <v>2563</v>
      </c>
      <c r="C562" t="s">
        <v>2564</v>
      </c>
      <c r="D562" t="s">
        <v>24240</v>
      </c>
      <c r="E562" t="s">
        <v>2565</v>
      </c>
      <c r="F562">
        <v>0</v>
      </c>
      <c r="G562">
        <v>1000</v>
      </c>
      <c r="H562">
        <v>0</v>
      </c>
      <c r="I562" t="s">
        <v>2566</v>
      </c>
      <c r="J562" t="s">
        <v>2567</v>
      </c>
      <c r="K562" t="s">
        <v>2568</v>
      </c>
      <c r="L562"/>
      <c r="M562" t="s">
        <v>26067</v>
      </c>
      <c r="N562"/>
    </row>
    <row r="563" spans="1:14">
      <c r="A563" t="s">
        <v>2569</v>
      </c>
      <c r="B563" t="s">
        <v>2563</v>
      </c>
      <c r="C563" t="s">
        <v>2570</v>
      </c>
      <c r="D563" t="s">
        <v>24240</v>
      </c>
      <c r="E563" t="s">
        <v>2571</v>
      </c>
      <c r="F563">
        <v>0</v>
      </c>
      <c r="G563">
        <v>1000</v>
      </c>
      <c r="H563">
        <v>0</v>
      </c>
      <c r="I563" t="s">
        <v>2566</v>
      </c>
      <c r="J563" t="s">
        <v>2567</v>
      </c>
      <c r="K563" t="s">
        <v>2572</v>
      </c>
      <c r="L563"/>
      <c r="M563" t="s">
        <v>26067</v>
      </c>
      <c r="N563"/>
    </row>
    <row r="564" spans="1:14">
      <c r="A564" t="s">
        <v>2573</v>
      </c>
      <c r="B564" t="s">
        <v>2574</v>
      </c>
      <c r="C564" t="s">
        <v>2575</v>
      </c>
      <c r="D564" t="s">
        <v>24208</v>
      </c>
      <c r="E564" t="s">
        <v>2576</v>
      </c>
      <c r="F564">
        <v>0</v>
      </c>
      <c r="G564">
        <v>1000</v>
      </c>
      <c r="H564">
        <v>0</v>
      </c>
      <c r="I564"/>
      <c r="J564"/>
      <c r="K564" t="s">
        <v>2577</v>
      </c>
      <c r="L564"/>
      <c r="M564" t="s">
        <v>26068</v>
      </c>
      <c r="N564"/>
    </row>
    <row r="565" spans="1:14">
      <c r="A565" t="s">
        <v>2578</v>
      </c>
      <c r="B565" t="s">
        <v>2579</v>
      </c>
      <c r="C565" t="s">
        <v>2580</v>
      </c>
      <c r="D565" t="s">
        <v>24257</v>
      </c>
      <c r="E565" t="s">
        <v>2581</v>
      </c>
      <c r="F565">
        <v>0</v>
      </c>
      <c r="G565">
        <v>1000</v>
      </c>
      <c r="H565">
        <v>0</v>
      </c>
      <c r="I565" t="s">
        <v>2582</v>
      </c>
      <c r="J565" t="s">
        <v>2583</v>
      </c>
      <c r="K565" t="s">
        <v>2584</v>
      </c>
      <c r="L565"/>
      <c r="M565" t="s">
        <v>26067</v>
      </c>
      <c r="N565"/>
    </row>
    <row r="566" spans="1:14">
      <c r="A566" t="s">
        <v>2585</v>
      </c>
      <c r="B566" t="s">
        <v>2586</v>
      </c>
      <c r="C566" t="s">
        <v>2587</v>
      </c>
      <c r="D566" t="s">
        <v>24257</v>
      </c>
      <c r="E566" t="s">
        <v>2581</v>
      </c>
      <c r="F566">
        <v>0</v>
      </c>
      <c r="G566">
        <v>1000</v>
      </c>
      <c r="H566">
        <v>0</v>
      </c>
      <c r="I566" t="s">
        <v>2582</v>
      </c>
      <c r="J566" t="s">
        <v>2588</v>
      </c>
      <c r="K566" t="s">
        <v>2589</v>
      </c>
      <c r="L566"/>
      <c r="M566" t="s">
        <v>26067</v>
      </c>
      <c r="N566"/>
    </row>
    <row r="567" spans="1:14">
      <c r="A567" t="s">
        <v>2590</v>
      </c>
      <c r="B567" t="s">
        <v>2591</v>
      </c>
      <c r="C567" t="s">
        <v>2592</v>
      </c>
      <c r="D567" t="s">
        <v>24208</v>
      </c>
      <c r="E567" t="s">
        <v>2576</v>
      </c>
      <c r="F567">
        <v>0</v>
      </c>
      <c r="G567">
        <v>1000</v>
      </c>
      <c r="H567">
        <v>0</v>
      </c>
      <c r="I567"/>
      <c r="J567"/>
      <c r="K567" t="s">
        <v>2593</v>
      </c>
      <c r="L567"/>
      <c r="M567" t="s">
        <v>26068</v>
      </c>
      <c r="N567"/>
    </row>
    <row r="568" spans="1:14">
      <c r="A568" t="s">
        <v>2594</v>
      </c>
      <c r="B568" t="s">
        <v>2591</v>
      </c>
      <c r="C568" t="s">
        <v>2595</v>
      </c>
      <c r="D568" t="s">
        <v>24208</v>
      </c>
      <c r="E568"/>
      <c r="F568">
        <v>-1000</v>
      </c>
      <c r="G568">
        <v>1000</v>
      </c>
      <c r="H568">
        <v>0</v>
      </c>
      <c r="I568"/>
      <c r="J568"/>
      <c r="K568" t="s">
        <v>2596</v>
      </c>
      <c r="L568"/>
      <c r="M568" t="s">
        <v>26068</v>
      </c>
      <c r="N568"/>
    </row>
    <row r="569" spans="1:14">
      <c r="A569" t="s">
        <v>2597</v>
      </c>
      <c r="B569" t="s">
        <v>2591</v>
      </c>
      <c r="C569" t="s">
        <v>2598</v>
      </c>
      <c r="D569" t="s">
        <v>24208</v>
      </c>
      <c r="E569"/>
      <c r="F569">
        <v>-1000</v>
      </c>
      <c r="G569">
        <v>1000</v>
      </c>
      <c r="H569">
        <v>0</v>
      </c>
      <c r="I569"/>
      <c r="J569"/>
      <c r="K569" t="s">
        <v>2599</v>
      </c>
      <c r="L569"/>
      <c r="M569" t="s">
        <v>26068</v>
      </c>
      <c r="N569"/>
    </row>
    <row r="570" spans="1:14">
      <c r="A570" t="s">
        <v>2600</v>
      </c>
      <c r="B570" t="s">
        <v>2601</v>
      </c>
      <c r="C570" t="s">
        <v>2602</v>
      </c>
      <c r="D570" t="s">
        <v>24208</v>
      </c>
      <c r="E570"/>
      <c r="F570">
        <v>0</v>
      </c>
      <c r="G570">
        <v>1000</v>
      </c>
      <c r="H570">
        <v>0</v>
      </c>
      <c r="I570"/>
      <c r="J570"/>
      <c r="K570"/>
      <c r="L570"/>
      <c r="M570" t="s">
        <v>26068</v>
      </c>
      <c r="N570"/>
    </row>
    <row r="571" spans="1:14">
      <c r="A571" t="s">
        <v>2603</v>
      </c>
      <c r="B571" t="s">
        <v>2604</v>
      </c>
      <c r="C571" t="s">
        <v>2605</v>
      </c>
      <c r="D571" t="s">
        <v>24208</v>
      </c>
      <c r="E571" t="s">
        <v>2606</v>
      </c>
      <c r="F571">
        <v>0</v>
      </c>
      <c r="G571">
        <v>0</v>
      </c>
      <c r="H571">
        <v>0</v>
      </c>
      <c r="I571"/>
      <c r="J571"/>
      <c r="K571" t="s">
        <v>2607</v>
      </c>
      <c r="L571"/>
      <c r="M571" t="s">
        <v>26068</v>
      </c>
      <c r="N571" t="s">
        <v>25990</v>
      </c>
    </row>
    <row r="572" spans="1:14">
      <c r="A572" t="s">
        <v>2608</v>
      </c>
      <c r="B572" t="s">
        <v>2609</v>
      </c>
      <c r="C572" t="s">
        <v>2610</v>
      </c>
      <c r="D572" t="s">
        <v>24242</v>
      </c>
      <c r="E572" t="s">
        <v>2611</v>
      </c>
      <c r="F572">
        <v>0</v>
      </c>
      <c r="G572">
        <v>1000</v>
      </c>
      <c r="H572">
        <v>0</v>
      </c>
      <c r="I572" t="s">
        <v>2612</v>
      </c>
      <c r="J572" t="s">
        <v>2613</v>
      </c>
      <c r="K572" t="s">
        <v>2614</v>
      </c>
      <c r="L572"/>
      <c r="M572" t="s">
        <v>26067</v>
      </c>
      <c r="N572" t="s">
        <v>26069</v>
      </c>
    </row>
    <row r="573" spans="1:14">
      <c r="A573" t="s">
        <v>2615</v>
      </c>
      <c r="B573" t="s">
        <v>2616</v>
      </c>
      <c r="C573" t="s">
        <v>2617</v>
      </c>
      <c r="D573" t="s">
        <v>24225</v>
      </c>
      <c r="E573" t="s">
        <v>2618</v>
      </c>
      <c r="F573">
        <v>0</v>
      </c>
      <c r="G573">
        <v>1000</v>
      </c>
      <c r="H573">
        <v>0</v>
      </c>
      <c r="I573" t="s">
        <v>2619</v>
      </c>
      <c r="J573" t="s">
        <v>2620</v>
      </c>
      <c r="K573" t="s">
        <v>2621</v>
      </c>
      <c r="L573"/>
      <c r="M573" t="s">
        <v>26067</v>
      </c>
      <c r="N573"/>
    </row>
    <row r="574" spans="1:14">
      <c r="A574" t="s">
        <v>2622</v>
      </c>
      <c r="B574" t="s">
        <v>2623</v>
      </c>
      <c r="C574" t="s">
        <v>2624</v>
      </c>
      <c r="D574" t="s">
        <v>24249</v>
      </c>
      <c r="E574" t="s">
        <v>2625</v>
      </c>
      <c r="F574">
        <v>0</v>
      </c>
      <c r="G574">
        <v>1000</v>
      </c>
      <c r="H574">
        <v>0</v>
      </c>
      <c r="I574" t="s">
        <v>2626</v>
      </c>
      <c r="J574" t="s">
        <v>2627</v>
      </c>
      <c r="K574" t="s">
        <v>2628</v>
      </c>
      <c r="L574"/>
      <c r="M574" t="s">
        <v>26067</v>
      </c>
      <c r="N574"/>
    </row>
    <row r="575" spans="1:14">
      <c r="A575" t="s">
        <v>2629</v>
      </c>
      <c r="B575" t="s">
        <v>2630</v>
      </c>
      <c r="C575" t="s">
        <v>2631</v>
      </c>
      <c r="D575" t="s">
        <v>24225</v>
      </c>
      <c r="E575" t="s">
        <v>2632</v>
      </c>
      <c r="F575">
        <v>0</v>
      </c>
      <c r="G575">
        <v>1000</v>
      </c>
      <c r="H575">
        <v>0</v>
      </c>
      <c r="I575" t="s">
        <v>2633</v>
      </c>
      <c r="J575" t="s">
        <v>2634</v>
      </c>
      <c r="K575" t="s">
        <v>2635</v>
      </c>
      <c r="L575"/>
      <c r="M575" t="s">
        <v>26067</v>
      </c>
      <c r="N575"/>
    </row>
    <row r="576" spans="1:14">
      <c r="A576" t="s">
        <v>2636</v>
      </c>
      <c r="B576" t="s">
        <v>2604</v>
      </c>
      <c r="C576" t="s">
        <v>2637</v>
      </c>
      <c r="D576" t="s">
        <v>24208</v>
      </c>
      <c r="E576" t="s">
        <v>2638</v>
      </c>
      <c r="F576">
        <v>-1000</v>
      </c>
      <c r="G576">
        <v>1000</v>
      </c>
      <c r="H576">
        <v>0</v>
      </c>
      <c r="I576"/>
      <c r="J576"/>
      <c r="K576" t="s">
        <v>2639</v>
      </c>
      <c r="L576"/>
      <c r="M576" t="s">
        <v>26068</v>
      </c>
      <c r="N576"/>
    </row>
    <row r="577" spans="1:14">
      <c r="A577" t="s">
        <v>2640</v>
      </c>
      <c r="B577" t="s">
        <v>2641</v>
      </c>
      <c r="C577" t="s">
        <v>2642</v>
      </c>
      <c r="D577" t="s">
        <v>24257</v>
      </c>
      <c r="E577" t="s">
        <v>2643</v>
      </c>
      <c r="F577">
        <v>0</v>
      </c>
      <c r="G577">
        <v>1000</v>
      </c>
      <c r="H577">
        <v>0</v>
      </c>
      <c r="I577" t="s">
        <v>2644</v>
      </c>
      <c r="J577" t="s">
        <v>2645</v>
      </c>
      <c r="K577" t="s">
        <v>2646</v>
      </c>
      <c r="L577"/>
      <c r="M577" t="s">
        <v>26067</v>
      </c>
      <c r="N577"/>
    </row>
    <row r="578" spans="1:14">
      <c r="A578" t="s">
        <v>2647</v>
      </c>
      <c r="B578" t="s">
        <v>2648</v>
      </c>
      <c r="C578" t="s">
        <v>2649</v>
      </c>
      <c r="D578" t="s">
        <v>24257</v>
      </c>
      <c r="E578" t="s">
        <v>2650</v>
      </c>
      <c r="F578">
        <v>0</v>
      </c>
      <c r="G578">
        <v>1000</v>
      </c>
      <c r="H578">
        <v>0</v>
      </c>
      <c r="I578" t="s">
        <v>2651</v>
      </c>
      <c r="J578" t="s">
        <v>2652</v>
      </c>
      <c r="K578" t="s">
        <v>2653</v>
      </c>
      <c r="L578"/>
      <c r="M578" t="s">
        <v>26067</v>
      </c>
      <c r="N578"/>
    </row>
    <row r="579" spans="1:14">
      <c r="A579" t="s">
        <v>2654</v>
      </c>
      <c r="B579" t="s">
        <v>2655</v>
      </c>
      <c r="C579" t="s">
        <v>2656</v>
      </c>
      <c r="D579" t="s">
        <v>24208</v>
      </c>
      <c r="E579" t="s">
        <v>1204</v>
      </c>
      <c r="F579">
        <v>0</v>
      </c>
      <c r="G579">
        <v>1000</v>
      </c>
      <c r="H579">
        <v>0</v>
      </c>
      <c r="I579"/>
      <c r="J579"/>
      <c r="K579" t="s">
        <v>2657</v>
      </c>
      <c r="L579"/>
      <c r="M579" t="s">
        <v>26068</v>
      </c>
      <c r="N579"/>
    </row>
    <row r="580" spans="1:14">
      <c r="A580" t="s">
        <v>2658</v>
      </c>
      <c r="B580" t="s">
        <v>2659</v>
      </c>
      <c r="C580" t="s">
        <v>2660</v>
      </c>
      <c r="D580" t="s">
        <v>24257</v>
      </c>
      <c r="E580"/>
      <c r="F580">
        <v>0</v>
      </c>
      <c r="G580">
        <v>1000</v>
      </c>
      <c r="H580">
        <v>0</v>
      </c>
      <c r="I580" t="s">
        <v>2661</v>
      </c>
      <c r="J580" t="s">
        <v>2662</v>
      </c>
      <c r="K580" t="s">
        <v>2663</v>
      </c>
      <c r="L580"/>
      <c r="M580" t="s">
        <v>26067</v>
      </c>
      <c r="N580"/>
    </row>
    <row r="581" spans="1:14">
      <c r="A581" t="s">
        <v>2664</v>
      </c>
      <c r="B581" t="s">
        <v>2665</v>
      </c>
      <c r="C581" t="s">
        <v>2666</v>
      </c>
      <c r="D581" t="s">
        <v>24257</v>
      </c>
      <c r="E581"/>
      <c r="F581">
        <v>-1000</v>
      </c>
      <c r="G581">
        <v>1000</v>
      </c>
      <c r="H581">
        <v>0</v>
      </c>
      <c r="I581" t="s">
        <v>2661</v>
      </c>
      <c r="J581" t="s">
        <v>2667</v>
      </c>
      <c r="K581" t="s">
        <v>2668</v>
      </c>
      <c r="L581"/>
      <c r="M581" t="s">
        <v>26067</v>
      </c>
      <c r="N581"/>
    </row>
    <row r="582" spans="1:14">
      <c r="A582" t="s">
        <v>2669</v>
      </c>
      <c r="B582" t="s">
        <v>2670</v>
      </c>
      <c r="C582" t="s">
        <v>2671</v>
      </c>
      <c r="D582" t="s">
        <v>24245</v>
      </c>
      <c r="E582" t="s">
        <v>1133</v>
      </c>
      <c r="F582">
        <v>0</v>
      </c>
      <c r="G582">
        <v>1000</v>
      </c>
      <c r="H582">
        <v>0</v>
      </c>
      <c r="I582" t="s">
        <v>1134</v>
      </c>
      <c r="J582" t="s">
        <v>2672</v>
      </c>
      <c r="K582" t="s">
        <v>2673</v>
      </c>
      <c r="L582"/>
      <c r="M582" t="s">
        <v>26067</v>
      </c>
      <c r="N582"/>
    </row>
    <row r="583" spans="1:14">
      <c r="A583" t="s">
        <v>2674</v>
      </c>
      <c r="B583" t="s">
        <v>2675</v>
      </c>
      <c r="C583" t="s">
        <v>2676</v>
      </c>
      <c r="D583" t="s">
        <v>24245</v>
      </c>
      <c r="E583" t="s">
        <v>2677</v>
      </c>
      <c r="F583">
        <v>-1000</v>
      </c>
      <c r="G583">
        <v>1000</v>
      </c>
      <c r="H583">
        <v>0</v>
      </c>
      <c r="I583" t="s">
        <v>1169</v>
      </c>
      <c r="J583" t="s">
        <v>2678</v>
      </c>
      <c r="K583" t="s">
        <v>2679</v>
      </c>
      <c r="L583"/>
      <c r="M583" t="s">
        <v>26067</v>
      </c>
      <c r="N583"/>
    </row>
    <row r="584" spans="1:14">
      <c r="A584" t="s">
        <v>2680</v>
      </c>
      <c r="B584" t="s">
        <v>2681</v>
      </c>
      <c r="C584" t="s">
        <v>2682</v>
      </c>
      <c r="D584" t="s">
        <v>24208</v>
      </c>
      <c r="E584"/>
      <c r="F584">
        <v>-1000</v>
      </c>
      <c r="G584">
        <v>1000</v>
      </c>
      <c r="H584">
        <v>0</v>
      </c>
      <c r="I584"/>
      <c r="J584"/>
      <c r="K584" t="s">
        <v>2683</v>
      </c>
      <c r="L584"/>
      <c r="M584" t="s">
        <v>26068</v>
      </c>
      <c r="N584"/>
    </row>
    <row r="585" spans="1:14">
      <c r="A585" t="s">
        <v>2684</v>
      </c>
      <c r="B585" t="s">
        <v>2685</v>
      </c>
      <c r="C585" t="s">
        <v>2686</v>
      </c>
      <c r="D585" t="s">
        <v>24208</v>
      </c>
      <c r="E585"/>
      <c r="F585">
        <v>0</v>
      </c>
      <c r="G585">
        <v>1000</v>
      </c>
      <c r="H585">
        <v>0</v>
      </c>
      <c r="I585"/>
      <c r="J585"/>
      <c r="K585" t="s">
        <v>2687</v>
      </c>
      <c r="L585"/>
      <c r="M585" t="s">
        <v>26068</v>
      </c>
      <c r="N585"/>
    </row>
    <row r="586" spans="1:14">
      <c r="A586" t="s">
        <v>2688</v>
      </c>
      <c r="B586" t="s">
        <v>2689</v>
      </c>
      <c r="C586" t="s">
        <v>2690</v>
      </c>
      <c r="D586" t="s">
        <v>24208</v>
      </c>
      <c r="E586" t="s">
        <v>2691</v>
      </c>
      <c r="F586">
        <v>-1000</v>
      </c>
      <c r="G586">
        <v>1000</v>
      </c>
      <c r="H586">
        <v>0</v>
      </c>
      <c r="I586"/>
      <c r="J586"/>
      <c r="K586"/>
      <c r="L586" t="s">
        <v>2692</v>
      </c>
      <c r="M586" t="s">
        <v>26068</v>
      </c>
      <c r="N586"/>
    </row>
    <row r="587" spans="1:14">
      <c r="A587" t="s">
        <v>2693</v>
      </c>
      <c r="B587" t="s">
        <v>2694</v>
      </c>
      <c r="C587" t="s">
        <v>2695</v>
      </c>
      <c r="D587" t="s">
        <v>24234</v>
      </c>
      <c r="E587" t="s">
        <v>2696</v>
      </c>
      <c r="F587">
        <v>0</v>
      </c>
      <c r="G587">
        <v>1000</v>
      </c>
      <c r="H587">
        <v>0</v>
      </c>
      <c r="I587" t="s">
        <v>2697</v>
      </c>
      <c r="J587" t="s">
        <v>2698</v>
      </c>
      <c r="K587"/>
      <c r="L587"/>
      <c r="M587" t="s">
        <v>26067</v>
      </c>
      <c r="N587" t="s">
        <v>26069</v>
      </c>
    </row>
    <row r="588" spans="1:14">
      <c r="A588" t="s">
        <v>2699</v>
      </c>
      <c r="B588" t="s">
        <v>2700</v>
      </c>
      <c r="C588" t="s">
        <v>2701</v>
      </c>
      <c r="D588" t="s">
        <v>24270</v>
      </c>
      <c r="E588" t="s">
        <v>2702</v>
      </c>
      <c r="F588">
        <v>0</v>
      </c>
      <c r="G588">
        <v>1000</v>
      </c>
      <c r="H588">
        <v>0</v>
      </c>
      <c r="I588" t="s">
        <v>2703</v>
      </c>
      <c r="J588" t="s">
        <v>2704</v>
      </c>
      <c r="K588"/>
      <c r="L588"/>
      <c r="M588" t="s">
        <v>26067</v>
      </c>
      <c r="N588" t="s">
        <v>26069</v>
      </c>
    </row>
    <row r="589" spans="1:14">
      <c r="A589" t="s">
        <v>2705</v>
      </c>
      <c r="B589" t="s">
        <v>2700</v>
      </c>
      <c r="C589" t="s">
        <v>2706</v>
      </c>
      <c r="D589" t="s">
        <v>24270</v>
      </c>
      <c r="E589" t="s">
        <v>2707</v>
      </c>
      <c r="F589">
        <v>0</v>
      </c>
      <c r="G589">
        <v>1000</v>
      </c>
      <c r="H589">
        <v>0</v>
      </c>
      <c r="I589" t="s">
        <v>2703</v>
      </c>
      <c r="J589" t="s">
        <v>2704</v>
      </c>
      <c r="K589"/>
      <c r="L589"/>
      <c r="M589" t="s">
        <v>26067</v>
      </c>
      <c r="N589" t="s">
        <v>26069</v>
      </c>
    </row>
    <row r="590" spans="1:14">
      <c r="A590" t="s">
        <v>2708</v>
      </c>
      <c r="B590" t="s">
        <v>2709</v>
      </c>
      <c r="C590" t="s">
        <v>2710</v>
      </c>
      <c r="D590" t="s">
        <v>24208</v>
      </c>
      <c r="E590"/>
      <c r="F590">
        <v>-1000</v>
      </c>
      <c r="G590">
        <v>1000</v>
      </c>
      <c r="H590">
        <v>0</v>
      </c>
      <c r="I590"/>
      <c r="J590"/>
      <c r="K590"/>
      <c r="L590"/>
      <c r="M590" t="s">
        <v>26068</v>
      </c>
      <c r="N590"/>
    </row>
    <row r="591" spans="1:14">
      <c r="A591" t="s">
        <v>2711</v>
      </c>
      <c r="B591" t="s">
        <v>2709</v>
      </c>
      <c r="C591" t="s">
        <v>2712</v>
      </c>
      <c r="D591" t="s">
        <v>24208</v>
      </c>
      <c r="E591"/>
      <c r="F591">
        <v>-1000</v>
      </c>
      <c r="G591">
        <v>1000</v>
      </c>
      <c r="H591">
        <v>0</v>
      </c>
      <c r="I591"/>
      <c r="J591"/>
      <c r="K591"/>
      <c r="L591"/>
      <c r="M591" t="s">
        <v>26068</v>
      </c>
      <c r="N591"/>
    </row>
    <row r="592" spans="1:14">
      <c r="A592" t="s">
        <v>2713</v>
      </c>
      <c r="B592" t="s">
        <v>2709</v>
      </c>
      <c r="C592" t="s">
        <v>2714</v>
      </c>
      <c r="D592" t="s">
        <v>24208</v>
      </c>
      <c r="E592"/>
      <c r="F592">
        <v>-1000</v>
      </c>
      <c r="G592">
        <v>1000</v>
      </c>
      <c r="H592">
        <v>0</v>
      </c>
      <c r="I592"/>
      <c r="J592"/>
      <c r="K592"/>
      <c r="L592"/>
      <c r="M592" t="s">
        <v>26068</v>
      </c>
      <c r="N592"/>
    </row>
    <row r="593" spans="1:14">
      <c r="A593" t="s">
        <v>2715</v>
      </c>
      <c r="B593" t="s">
        <v>2716</v>
      </c>
      <c r="C593" t="s">
        <v>2717</v>
      </c>
      <c r="D593" t="s">
        <v>24208</v>
      </c>
      <c r="E593"/>
      <c r="F593">
        <v>-1000</v>
      </c>
      <c r="G593">
        <v>1000</v>
      </c>
      <c r="H593">
        <v>0</v>
      </c>
      <c r="I593"/>
      <c r="J593"/>
      <c r="K593"/>
      <c r="L593"/>
      <c r="M593" t="s">
        <v>26068</v>
      </c>
      <c r="N593"/>
    </row>
    <row r="594" spans="1:14">
      <c r="A594" t="s">
        <v>2718</v>
      </c>
      <c r="B594" t="s">
        <v>2709</v>
      </c>
      <c r="C594" t="s">
        <v>2719</v>
      </c>
      <c r="D594" t="s">
        <v>24208</v>
      </c>
      <c r="E594"/>
      <c r="F594">
        <v>-1000</v>
      </c>
      <c r="G594">
        <v>1000</v>
      </c>
      <c r="H594">
        <v>0</v>
      </c>
      <c r="I594"/>
      <c r="J594"/>
      <c r="K594"/>
      <c r="L594"/>
      <c r="M594" t="s">
        <v>26068</v>
      </c>
      <c r="N594"/>
    </row>
    <row r="595" spans="1:14">
      <c r="A595" t="s">
        <v>2720</v>
      </c>
      <c r="B595" t="s">
        <v>2709</v>
      </c>
      <c r="C595" t="s">
        <v>2721</v>
      </c>
      <c r="D595" t="s">
        <v>24208</v>
      </c>
      <c r="E595"/>
      <c r="F595">
        <v>-1000</v>
      </c>
      <c r="G595">
        <v>1000</v>
      </c>
      <c r="H595">
        <v>0</v>
      </c>
      <c r="I595"/>
      <c r="J595"/>
      <c r="K595"/>
      <c r="L595"/>
      <c r="M595" t="s">
        <v>26068</v>
      </c>
      <c r="N595"/>
    </row>
    <row r="596" spans="1:14">
      <c r="A596" t="s">
        <v>2722</v>
      </c>
      <c r="B596" t="s">
        <v>2723</v>
      </c>
      <c r="C596" t="s">
        <v>2724</v>
      </c>
      <c r="D596" t="s">
        <v>24208</v>
      </c>
      <c r="E596"/>
      <c r="F596">
        <v>-1000</v>
      </c>
      <c r="G596">
        <v>1000</v>
      </c>
      <c r="H596">
        <v>0</v>
      </c>
      <c r="I596"/>
      <c r="J596"/>
      <c r="K596" t="s">
        <v>2725</v>
      </c>
      <c r="L596"/>
      <c r="M596" t="s">
        <v>26068</v>
      </c>
      <c r="N596"/>
    </row>
    <row r="597" spans="1:14">
      <c r="A597" t="s">
        <v>2726</v>
      </c>
      <c r="B597" t="s">
        <v>2727</v>
      </c>
      <c r="C597" t="s">
        <v>2728</v>
      </c>
      <c r="D597" t="s">
        <v>24229</v>
      </c>
      <c r="E597" t="s">
        <v>2197</v>
      </c>
      <c r="F597">
        <v>0</v>
      </c>
      <c r="G597">
        <v>1000</v>
      </c>
      <c r="H597">
        <v>0</v>
      </c>
      <c r="I597" t="s">
        <v>2198</v>
      </c>
      <c r="J597" t="s">
        <v>2729</v>
      </c>
      <c r="K597"/>
      <c r="L597"/>
      <c r="M597" t="s">
        <v>26067</v>
      </c>
      <c r="N597" t="s">
        <v>26069</v>
      </c>
    </row>
    <row r="598" spans="1:14">
      <c r="A598" t="s">
        <v>2730</v>
      </c>
      <c r="B598" t="s">
        <v>2731</v>
      </c>
      <c r="C598" t="s">
        <v>2732</v>
      </c>
      <c r="D598" t="s">
        <v>24225</v>
      </c>
      <c r="E598" t="s">
        <v>2197</v>
      </c>
      <c r="F598">
        <v>0</v>
      </c>
      <c r="G598">
        <v>1000</v>
      </c>
      <c r="H598">
        <v>0</v>
      </c>
      <c r="I598" t="s">
        <v>2198</v>
      </c>
      <c r="J598" t="s">
        <v>2733</v>
      </c>
      <c r="K598"/>
      <c r="L598"/>
      <c r="M598" t="s">
        <v>26067</v>
      </c>
      <c r="N598" t="s">
        <v>26069</v>
      </c>
    </row>
    <row r="599" spans="1:14">
      <c r="A599" t="s">
        <v>2734</v>
      </c>
      <c r="B599" t="s">
        <v>2735</v>
      </c>
      <c r="C599" t="s">
        <v>2736</v>
      </c>
      <c r="D599" t="s">
        <v>24271</v>
      </c>
      <c r="E599" t="s">
        <v>2197</v>
      </c>
      <c r="F599">
        <v>0</v>
      </c>
      <c r="G599">
        <v>1000</v>
      </c>
      <c r="H599">
        <v>0</v>
      </c>
      <c r="I599" t="s">
        <v>2198</v>
      </c>
      <c r="J599" t="s">
        <v>2737</v>
      </c>
      <c r="K599"/>
      <c r="L599"/>
      <c r="M599" t="s">
        <v>26067</v>
      </c>
      <c r="N599" t="s">
        <v>26069</v>
      </c>
    </row>
    <row r="600" spans="1:14">
      <c r="A600" t="s">
        <v>2738</v>
      </c>
      <c r="B600" t="s">
        <v>2739</v>
      </c>
      <c r="C600" t="s">
        <v>2740</v>
      </c>
      <c r="D600" t="s">
        <v>24225</v>
      </c>
      <c r="E600" t="s">
        <v>2197</v>
      </c>
      <c r="F600">
        <v>0</v>
      </c>
      <c r="G600">
        <v>1000</v>
      </c>
      <c r="H600">
        <v>0</v>
      </c>
      <c r="I600" t="s">
        <v>2198</v>
      </c>
      <c r="J600" t="s">
        <v>2741</v>
      </c>
      <c r="K600"/>
      <c r="L600"/>
      <c r="M600" t="s">
        <v>26067</v>
      </c>
      <c r="N600" t="s">
        <v>26069</v>
      </c>
    </row>
    <row r="601" spans="1:14">
      <c r="A601" t="s">
        <v>2742</v>
      </c>
      <c r="B601" t="s">
        <v>2743</v>
      </c>
      <c r="C601" t="s">
        <v>2744</v>
      </c>
      <c r="D601" t="s">
        <v>24271</v>
      </c>
      <c r="E601" t="s">
        <v>2197</v>
      </c>
      <c r="F601">
        <v>0</v>
      </c>
      <c r="G601">
        <v>1000</v>
      </c>
      <c r="H601">
        <v>0</v>
      </c>
      <c r="I601" t="s">
        <v>2198</v>
      </c>
      <c r="J601" t="s">
        <v>2745</v>
      </c>
      <c r="K601"/>
      <c r="L601"/>
      <c r="M601" t="s">
        <v>26067</v>
      </c>
      <c r="N601" t="s">
        <v>26069</v>
      </c>
    </row>
    <row r="602" spans="1:14">
      <c r="A602" t="s">
        <v>2746</v>
      </c>
      <c r="B602" t="s">
        <v>2747</v>
      </c>
      <c r="C602" t="s">
        <v>2748</v>
      </c>
      <c r="D602" t="s">
        <v>24229</v>
      </c>
      <c r="E602" t="s">
        <v>2197</v>
      </c>
      <c r="F602">
        <v>0</v>
      </c>
      <c r="G602">
        <v>1000</v>
      </c>
      <c r="H602">
        <v>0</v>
      </c>
      <c r="I602" t="s">
        <v>2198</v>
      </c>
      <c r="J602" t="s">
        <v>2749</v>
      </c>
      <c r="K602"/>
      <c r="L602"/>
      <c r="M602" t="s">
        <v>26067</v>
      </c>
      <c r="N602" t="s">
        <v>26069</v>
      </c>
    </row>
    <row r="603" spans="1:14">
      <c r="A603" t="s">
        <v>2750</v>
      </c>
      <c r="B603" t="s">
        <v>2751</v>
      </c>
      <c r="C603" t="s">
        <v>2752</v>
      </c>
      <c r="D603" t="s">
        <v>24241</v>
      </c>
      <c r="E603" t="s">
        <v>2753</v>
      </c>
      <c r="F603">
        <v>0</v>
      </c>
      <c r="G603">
        <v>1000</v>
      </c>
      <c r="H603">
        <v>0</v>
      </c>
      <c r="I603" t="s">
        <v>2754</v>
      </c>
      <c r="J603" t="s">
        <v>2755</v>
      </c>
      <c r="K603" t="s">
        <v>2756</v>
      </c>
      <c r="L603"/>
      <c r="M603" t="s">
        <v>26067</v>
      </c>
      <c r="N603"/>
    </row>
    <row r="604" spans="1:14">
      <c r="A604" t="s">
        <v>2757</v>
      </c>
      <c r="B604" t="s">
        <v>2758</v>
      </c>
      <c r="C604" t="s">
        <v>2759</v>
      </c>
      <c r="D604" t="s">
        <v>24252</v>
      </c>
      <c r="E604" t="s">
        <v>343</v>
      </c>
      <c r="F604">
        <v>0</v>
      </c>
      <c r="G604">
        <v>1000</v>
      </c>
      <c r="H604">
        <v>0</v>
      </c>
      <c r="I604" t="s">
        <v>2760</v>
      </c>
      <c r="J604" t="s">
        <v>2761</v>
      </c>
      <c r="K604"/>
      <c r="L604"/>
      <c r="M604" t="s">
        <v>26067</v>
      </c>
      <c r="N604"/>
    </row>
    <row r="605" spans="1:14">
      <c r="A605" t="s">
        <v>2762</v>
      </c>
      <c r="B605" t="s">
        <v>2763</v>
      </c>
      <c r="C605" t="s">
        <v>2764</v>
      </c>
      <c r="D605" t="s">
        <v>24208</v>
      </c>
      <c r="E605" t="s">
        <v>1707</v>
      </c>
      <c r="F605">
        <v>-1000</v>
      </c>
      <c r="G605">
        <v>1000</v>
      </c>
      <c r="H605">
        <v>0</v>
      </c>
      <c r="I605"/>
      <c r="J605"/>
      <c r="K605" t="s">
        <v>2765</v>
      </c>
      <c r="L605"/>
      <c r="M605" t="s">
        <v>26068</v>
      </c>
      <c r="N605"/>
    </row>
    <row r="606" spans="1:14">
      <c r="A606" t="s">
        <v>2766</v>
      </c>
      <c r="B606" t="s">
        <v>2767</v>
      </c>
      <c r="C606" t="s">
        <v>2768</v>
      </c>
      <c r="D606" t="s">
        <v>24208</v>
      </c>
      <c r="E606" t="s">
        <v>2769</v>
      </c>
      <c r="F606">
        <v>-1000</v>
      </c>
      <c r="G606">
        <v>1000</v>
      </c>
      <c r="H606">
        <v>0</v>
      </c>
      <c r="I606"/>
      <c r="J606"/>
      <c r="K606" t="s">
        <v>2770</v>
      </c>
      <c r="L606"/>
      <c r="M606" t="s">
        <v>26068</v>
      </c>
      <c r="N606"/>
    </row>
    <row r="607" spans="1:14">
      <c r="A607" t="s">
        <v>2771</v>
      </c>
      <c r="B607" t="s">
        <v>2772</v>
      </c>
      <c r="C607" t="s">
        <v>2773</v>
      </c>
      <c r="D607" t="s">
        <v>24208</v>
      </c>
      <c r="E607"/>
      <c r="F607">
        <v>-1000</v>
      </c>
      <c r="G607">
        <v>1000</v>
      </c>
      <c r="H607">
        <v>0</v>
      </c>
      <c r="I607"/>
      <c r="J607"/>
      <c r="K607" t="s">
        <v>2774</v>
      </c>
      <c r="L607"/>
      <c r="M607" t="s">
        <v>26068</v>
      </c>
      <c r="N607"/>
    </row>
    <row r="608" spans="1:14">
      <c r="A608" t="s">
        <v>2775</v>
      </c>
      <c r="B608" t="s">
        <v>2776</v>
      </c>
      <c r="C608" t="s">
        <v>2777</v>
      </c>
      <c r="D608" t="s">
        <v>24257</v>
      </c>
      <c r="E608" t="s">
        <v>2778</v>
      </c>
      <c r="F608">
        <v>-1000</v>
      </c>
      <c r="G608">
        <v>1000</v>
      </c>
      <c r="H608">
        <v>0</v>
      </c>
      <c r="I608" t="s">
        <v>2779</v>
      </c>
      <c r="J608" t="s">
        <v>2780</v>
      </c>
      <c r="K608" t="s">
        <v>2781</v>
      </c>
      <c r="L608"/>
      <c r="M608" t="s">
        <v>26067</v>
      </c>
      <c r="N608"/>
    </row>
    <row r="609" spans="1:14">
      <c r="A609" t="s">
        <v>2782</v>
      </c>
      <c r="B609" t="s">
        <v>2783</v>
      </c>
      <c r="C609" t="s">
        <v>2784</v>
      </c>
      <c r="D609" t="s">
        <v>24257</v>
      </c>
      <c r="E609" t="s">
        <v>2785</v>
      </c>
      <c r="F609">
        <v>0</v>
      </c>
      <c r="G609">
        <v>1000</v>
      </c>
      <c r="H609">
        <v>0</v>
      </c>
      <c r="I609" t="s">
        <v>2779</v>
      </c>
      <c r="J609" t="s">
        <v>2786</v>
      </c>
      <c r="K609" t="s">
        <v>2787</v>
      </c>
      <c r="L609"/>
      <c r="M609" t="s">
        <v>26067</v>
      </c>
      <c r="N609"/>
    </row>
    <row r="610" spans="1:14">
      <c r="A610" t="s">
        <v>2788</v>
      </c>
      <c r="B610" t="s">
        <v>2789</v>
      </c>
      <c r="C610" t="s">
        <v>2790</v>
      </c>
      <c r="D610" t="s">
        <v>24257</v>
      </c>
      <c r="E610" t="s">
        <v>2650</v>
      </c>
      <c r="F610">
        <v>0</v>
      </c>
      <c r="G610">
        <v>1000</v>
      </c>
      <c r="H610">
        <v>0</v>
      </c>
      <c r="I610" t="s">
        <v>2651</v>
      </c>
      <c r="J610" t="s">
        <v>2791</v>
      </c>
      <c r="K610" t="s">
        <v>2792</v>
      </c>
      <c r="L610"/>
      <c r="M610" t="s">
        <v>26067</v>
      </c>
      <c r="N610"/>
    </row>
    <row r="611" spans="1:14">
      <c r="A611" t="s">
        <v>2793</v>
      </c>
      <c r="B611" t="s">
        <v>2794</v>
      </c>
      <c r="C611" t="s">
        <v>2795</v>
      </c>
      <c r="D611" t="s">
        <v>24208</v>
      </c>
      <c r="E611"/>
      <c r="F611">
        <v>0</v>
      </c>
      <c r="G611">
        <v>1000</v>
      </c>
      <c r="H611">
        <v>0</v>
      </c>
      <c r="I611"/>
      <c r="J611"/>
      <c r="K611" t="s">
        <v>2796</v>
      </c>
      <c r="L611"/>
      <c r="M611" t="s">
        <v>26068</v>
      </c>
      <c r="N611"/>
    </row>
    <row r="612" spans="1:14">
      <c r="A612" t="s">
        <v>2797</v>
      </c>
      <c r="B612" t="s">
        <v>2798</v>
      </c>
      <c r="C612" t="s">
        <v>2799</v>
      </c>
      <c r="D612" t="s">
        <v>24208</v>
      </c>
      <c r="E612"/>
      <c r="F612">
        <v>-1000</v>
      </c>
      <c r="G612">
        <v>1000</v>
      </c>
      <c r="H612">
        <v>0</v>
      </c>
      <c r="I612"/>
      <c r="J612"/>
      <c r="K612" t="s">
        <v>2800</v>
      </c>
      <c r="L612"/>
      <c r="M612" t="s">
        <v>26068</v>
      </c>
      <c r="N612"/>
    </row>
    <row r="613" spans="1:14">
      <c r="A613" t="s">
        <v>2801</v>
      </c>
      <c r="B613" t="s">
        <v>2802</v>
      </c>
      <c r="C613" t="s">
        <v>2803</v>
      </c>
      <c r="D613" t="s">
        <v>24208</v>
      </c>
      <c r="E613"/>
      <c r="F613">
        <v>-1000</v>
      </c>
      <c r="G613">
        <v>1000</v>
      </c>
      <c r="H613">
        <v>0</v>
      </c>
      <c r="I613"/>
      <c r="J613"/>
      <c r="K613" t="s">
        <v>2804</v>
      </c>
      <c r="L613"/>
      <c r="M613" t="s">
        <v>26068</v>
      </c>
      <c r="N613"/>
    </row>
    <row r="614" spans="1:14">
      <c r="A614" t="s">
        <v>2805</v>
      </c>
      <c r="B614" t="s">
        <v>2806</v>
      </c>
      <c r="C614" t="s">
        <v>2807</v>
      </c>
      <c r="D614" t="s">
        <v>24208</v>
      </c>
      <c r="E614" t="s">
        <v>1707</v>
      </c>
      <c r="F614">
        <v>-1000</v>
      </c>
      <c r="G614">
        <v>1000</v>
      </c>
      <c r="H614">
        <v>0</v>
      </c>
      <c r="I614"/>
      <c r="J614"/>
      <c r="K614" t="s">
        <v>2808</v>
      </c>
      <c r="L614"/>
      <c r="M614" t="s">
        <v>26068</v>
      </c>
      <c r="N614"/>
    </row>
    <row r="615" spans="1:14">
      <c r="A615" t="s">
        <v>2809</v>
      </c>
      <c r="B615" t="s">
        <v>2810</v>
      </c>
      <c r="C615" t="s">
        <v>2811</v>
      </c>
      <c r="D615" t="s">
        <v>24208</v>
      </c>
      <c r="E615"/>
      <c r="F615">
        <v>-1000</v>
      </c>
      <c r="G615">
        <v>1000</v>
      </c>
      <c r="H615">
        <v>0</v>
      </c>
      <c r="I615"/>
      <c r="J615"/>
      <c r="K615" t="s">
        <v>2812</v>
      </c>
      <c r="L615"/>
      <c r="M615" t="s">
        <v>26068</v>
      </c>
      <c r="N615"/>
    </row>
    <row r="616" spans="1:14">
      <c r="A616" t="s">
        <v>2813</v>
      </c>
      <c r="B616" t="s">
        <v>2767</v>
      </c>
      <c r="C616" t="s">
        <v>2814</v>
      </c>
      <c r="D616" t="s">
        <v>24208</v>
      </c>
      <c r="E616" t="s">
        <v>2769</v>
      </c>
      <c r="F616">
        <v>-1000</v>
      </c>
      <c r="G616">
        <v>1000</v>
      </c>
      <c r="H616">
        <v>0</v>
      </c>
      <c r="I616"/>
      <c r="J616"/>
      <c r="K616" t="s">
        <v>2815</v>
      </c>
      <c r="L616"/>
      <c r="M616" t="s">
        <v>26068</v>
      </c>
      <c r="N616"/>
    </row>
    <row r="617" spans="1:14">
      <c r="A617" t="s">
        <v>2816</v>
      </c>
      <c r="B617" t="s">
        <v>2810</v>
      </c>
      <c r="C617" t="s">
        <v>2817</v>
      </c>
      <c r="D617" t="s">
        <v>24208</v>
      </c>
      <c r="E617"/>
      <c r="F617">
        <v>-1000</v>
      </c>
      <c r="G617">
        <v>1000</v>
      </c>
      <c r="H617">
        <v>0</v>
      </c>
      <c r="I617"/>
      <c r="J617"/>
      <c r="K617" t="s">
        <v>2818</v>
      </c>
      <c r="L617"/>
      <c r="M617" t="s">
        <v>26068</v>
      </c>
      <c r="N617"/>
    </row>
    <row r="618" spans="1:14">
      <c r="A618" t="s">
        <v>2819</v>
      </c>
      <c r="B618" t="s">
        <v>2820</v>
      </c>
      <c r="C618" t="s">
        <v>2821</v>
      </c>
      <c r="D618" t="s">
        <v>24214</v>
      </c>
      <c r="E618" t="s">
        <v>2822</v>
      </c>
      <c r="F618">
        <v>0</v>
      </c>
      <c r="G618">
        <v>1000</v>
      </c>
      <c r="H618">
        <v>0</v>
      </c>
      <c r="I618" t="s">
        <v>2823</v>
      </c>
      <c r="J618" t="s">
        <v>2824</v>
      </c>
      <c r="K618" t="s">
        <v>2825</v>
      </c>
      <c r="L618"/>
      <c r="M618" t="s">
        <v>26067</v>
      </c>
      <c r="N618"/>
    </row>
    <row r="619" spans="1:14">
      <c r="A619" t="s">
        <v>2826</v>
      </c>
      <c r="B619" t="s">
        <v>2820</v>
      </c>
      <c r="C619" t="s">
        <v>2827</v>
      </c>
      <c r="D619" t="s">
        <v>24214</v>
      </c>
      <c r="E619" t="s">
        <v>2822</v>
      </c>
      <c r="F619">
        <v>0</v>
      </c>
      <c r="G619">
        <v>1000</v>
      </c>
      <c r="H619">
        <v>0</v>
      </c>
      <c r="I619" t="s">
        <v>2823</v>
      </c>
      <c r="J619" t="s">
        <v>2824</v>
      </c>
      <c r="K619" t="s">
        <v>2828</v>
      </c>
      <c r="L619"/>
      <c r="M619" t="s">
        <v>26067</v>
      </c>
      <c r="N619"/>
    </row>
    <row r="620" spans="1:14">
      <c r="A620" t="s">
        <v>2829</v>
      </c>
      <c r="B620" t="s">
        <v>2830</v>
      </c>
      <c r="C620" t="s">
        <v>2831</v>
      </c>
      <c r="D620" t="s">
        <v>24272</v>
      </c>
      <c r="E620" t="s">
        <v>2832</v>
      </c>
      <c r="F620">
        <v>0</v>
      </c>
      <c r="G620">
        <v>1000</v>
      </c>
      <c r="H620">
        <v>0</v>
      </c>
      <c r="I620" t="s">
        <v>2833</v>
      </c>
      <c r="J620" t="s">
        <v>2834</v>
      </c>
      <c r="K620"/>
      <c r="L620"/>
      <c r="M620" t="s">
        <v>26067</v>
      </c>
      <c r="N620" t="s">
        <v>26069</v>
      </c>
    </row>
    <row r="621" spans="1:14">
      <c r="A621" t="s">
        <v>2835</v>
      </c>
      <c r="B621" t="s">
        <v>2830</v>
      </c>
      <c r="C621" t="s">
        <v>2836</v>
      </c>
      <c r="D621" t="s">
        <v>24272</v>
      </c>
      <c r="E621" t="s">
        <v>2832</v>
      </c>
      <c r="F621">
        <v>0</v>
      </c>
      <c r="G621">
        <v>1000</v>
      </c>
      <c r="H621">
        <v>0</v>
      </c>
      <c r="I621" t="s">
        <v>2833</v>
      </c>
      <c r="J621" t="s">
        <v>2834</v>
      </c>
      <c r="K621"/>
      <c r="L621"/>
      <c r="M621" t="s">
        <v>26067</v>
      </c>
      <c r="N621" t="s">
        <v>26069</v>
      </c>
    </row>
    <row r="622" spans="1:14">
      <c r="A622" t="s">
        <v>2837</v>
      </c>
      <c r="B622" t="s">
        <v>2838</v>
      </c>
      <c r="C622" t="s">
        <v>2839</v>
      </c>
      <c r="D622" t="s">
        <v>24208</v>
      </c>
      <c r="E622"/>
      <c r="F622">
        <v>-1000</v>
      </c>
      <c r="G622">
        <v>1000</v>
      </c>
      <c r="H622">
        <v>0</v>
      </c>
      <c r="I622"/>
      <c r="J622"/>
      <c r="K622" t="s">
        <v>2840</v>
      </c>
      <c r="L622"/>
      <c r="M622" t="s">
        <v>26068</v>
      </c>
      <c r="N622"/>
    </row>
    <row r="623" spans="1:14">
      <c r="A623" t="s">
        <v>2841</v>
      </c>
      <c r="B623" t="s">
        <v>2842</v>
      </c>
      <c r="C623" t="s">
        <v>2843</v>
      </c>
      <c r="D623" t="s">
        <v>24245</v>
      </c>
      <c r="E623" t="s">
        <v>2844</v>
      </c>
      <c r="F623">
        <v>-1000</v>
      </c>
      <c r="G623">
        <v>1000</v>
      </c>
      <c r="H623">
        <v>0</v>
      </c>
      <c r="I623" t="s">
        <v>2845</v>
      </c>
      <c r="J623" t="s">
        <v>2846</v>
      </c>
      <c r="K623" t="s">
        <v>2847</v>
      </c>
      <c r="L623"/>
      <c r="M623" t="s">
        <v>26067</v>
      </c>
      <c r="N623"/>
    </row>
    <row r="624" spans="1:14">
      <c r="A624" t="s">
        <v>2848</v>
      </c>
      <c r="B624" t="s">
        <v>2849</v>
      </c>
      <c r="C624" t="s">
        <v>2850</v>
      </c>
      <c r="D624" t="s">
        <v>24219</v>
      </c>
      <c r="E624" t="s">
        <v>2851</v>
      </c>
      <c r="F624">
        <v>-1000</v>
      </c>
      <c r="G624">
        <v>1000</v>
      </c>
      <c r="H624">
        <v>0</v>
      </c>
      <c r="I624" t="s">
        <v>2852</v>
      </c>
      <c r="J624" t="s">
        <v>2853</v>
      </c>
      <c r="K624"/>
      <c r="L624"/>
      <c r="M624" t="s">
        <v>26067</v>
      </c>
      <c r="N624" t="s">
        <v>26069</v>
      </c>
    </row>
    <row r="625" spans="1:14">
      <c r="A625" t="s">
        <v>2854</v>
      </c>
      <c r="B625" t="s">
        <v>2855</v>
      </c>
      <c r="C625" t="s">
        <v>2856</v>
      </c>
      <c r="D625" t="s">
        <v>24250</v>
      </c>
      <c r="E625" t="s">
        <v>2851</v>
      </c>
      <c r="F625">
        <v>-1000</v>
      </c>
      <c r="G625">
        <v>1000</v>
      </c>
      <c r="H625">
        <v>0</v>
      </c>
      <c r="I625" t="s">
        <v>2857</v>
      </c>
      <c r="J625" t="s">
        <v>2858</v>
      </c>
      <c r="K625"/>
      <c r="L625"/>
      <c r="M625" t="s">
        <v>26067</v>
      </c>
      <c r="N625" t="s">
        <v>26069</v>
      </c>
    </row>
    <row r="626" spans="1:14">
      <c r="A626" t="s">
        <v>2859</v>
      </c>
      <c r="B626" t="s">
        <v>2860</v>
      </c>
      <c r="C626" t="s">
        <v>2861</v>
      </c>
      <c r="D626" t="s">
        <v>24234</v>
      </c>
      <c r="E626" t="s">
        <v>2862</v>
      </c>
      <c r="F626">
        <v>0</v>
      </c>
      <c r="G626">
        <v>1000</v>
      </c>
      <c r="H626">
        <v>0</v>
      </c>
      <c r="I626" t="s">
        <v>2863</v>
      </c>
      <c r="J626" t="s">
        <v>2864</v>
      </c>
      <c r="K626"/>
      <c r="L626"/>
      <c r="M626" t="s">
        <v>26067</v>
      </c>
      <c r="N626" t="s">
        <v>26069</v>
      </c>
    </row>
    <row r="627" spans="1:14">
      <c r="A627" t="s">
        <v>2865</v>
      </c>
      <c r="B627" t="s">
        <v>2866</v>
      </c>
      <c r="C627" t="s">
        <v>2867</v>
      </c>
      <c r="D627" t="s">
        <v>24208</v>
      </c>
      <c r="E627"/>
      <c r="F627">
        <v>0</v>
      </c>
      <c r="G627">
        <v>1000</v>
      </c>
      <c r="H627">
        <v>0</v>
      </c>
      <c r="I627"/>
      <c r="J627"/>
      <c r="K627" t="s">
        <v>2868</v>
      </c>
      <c r="L627"/>
      <c r="M627" t="s">
        <v>26068</v>
      </c>
      <c r="N627"/>
    </row>
    <row r="628" spans="1:14">
      <c r="A628" t="s">
        <v>2869</v>
      </c>
      <c r="B628" t="s">
        <v>2870</v>
      </c>
      <c r="C628" t="s">
        <v>2871</v>
      </c>
      <c r="D628" t="s">
        <v>24235</v>
      </c>
      <c r="E628" t="s">
        <v>2872</v>
      </c>
      <c r="F628">
        <v>0</v>
      </c>
      <c r="G628">
        <v>1000</v>
      </c>
      <c r="H628">
        <v>0</v>
      </c>
      <c r="I628" t="s">
        <v>2873</v>
      </c>
      <c r="J628" t="s">
        <v>2874</v>
      </c>
      <c r="K628"/>
      <c r="L628"/>
      <c r="M628" t="s">
        <v>26067</v>
      </c>
      <c r="N628"/>
    </row>
    <row r="629" spans="1:14">
      <c r="A629" t="s">
        <v>2875</v>
      </c>
      <c r="B629" t="s">
        <v>2870</v>
      </c>
      <c r="C629" t="s">
        <v>2876</v>
      </c>
      <c r="D629" t="s">
        <v>24235</v>
      </c>
      <c r="E629" t="s">
        <v>2877</v>
      </c>
      <c r="F629">
        <v>0</v>
      </c>
      <c r="G629">
        <v>1000</v>
      </c>
      <c r="H629">
        <v>0</v>
      </c>
      <c r="I629" t="s">
        <v>2873</v>
      </c>
      <c r="J629" t="s">
        <v>2874</v>
      </c>
      <c r="K629" t="s">
        <v>2878</v>
      </c>
      <c r="L629"/>
      <c r="M629" t="s">
        <v>26067</v>
      </c>
      <c r="N629"/>
    </row>
    <row r="630" spans="1:14">
      <c r="A630" t="s">
        <v>2879</v>
      </c>
      <c r="B630" t="s">
        <v>2880</v>
      </c>
      <c r="C630" t="s">
        <v>2881</v>
      </c>
      <c r="D630" t="s">
        <v>24235</v>
      </c>
      <c r="E630" t="s">
        <v>2872</v>
      </c>
      <c r="F630">
        <v>0</v>
      </c>
      <c r="G630">
        <v>1000</v>
      </c>
      <c r="H630">
        <v>0</v>
      </c>
      <c r="I630" t="s">
        <v>2873</v>
      </c>
      <c r="J630" t="s">
        <v>2882</v>
      </c>
      <c r="K630"/>
      <c r="L630"/>
      <c r="M630" t="s">
        <v>26067</v>
      </c>
      <c r="N630"/>
    </row>
    <row r="631" spans="1:14">
      <c r="A631" t="s">
        <v>2883</v>
      </c>
      <c r="B631" t="s">
        <v>2880</v>
      </c>
      <c r="C631" t="s">
        <v>2884</v>
      </c>
      <c r="D631" t="s">
        <v>24235</v>
      </c>
      <c r="E631" t="s">
        <v>2877</v>
      </c>
      <c r="F631">
        <v>0</v>
      </c>
      <c r="G631">
        <v>1000</v>
      </c>
      <c r="H631">
        <v>0</v>
      </c>
      <c r="I631" t="s">
        <v>2873</v>
      </c>
      <c r="J631" t="s">
        <v>2882</v>
      </c>
      <c r="K631" t="s">
        <v>2885</v>
      </c>
      <c r="L631"/>
      <c r="M631" t="s">
        <v>26067</v>
      </c>
      <c r="N631"/>
    </row>
    <row r="632" spans="1:14">
      <c r="A632" t="s">
        <v>2886</v>
      </c>
      <c r="B632" t="s">
        <v>2887</v>
      </c>
      <c r="C632" t="s">
        <v>2888</v>
      </c>
      <c r="D632" t="s">
        <v>24273</v>
      </c>
      <c r="E632" t="s">
        <v>2889</v>
      </c>
      <c r="F632">
        <v>0</v>
      </c>
      <c r="G632">
        <v>1000</v>
      </c>
      <c r="H632">
        <v>0</v>
      </c>
      <c r="I632" t="s">
        <v>2890</v>
      </c>
      <c r="J632" t="s">
        <v>2891</v>
      </c>
      <c r="K632" t="s">
        <v>2892</v>
      </c>
      <c r="L632"/>
      <c r="M632" t="s">
        <v>26067</v>
      </c>
      <c r="N632"/>
    </row>
    <row r="633" spans="1:14">
      <c r="A633" t="s">
        <v>2893</v>
      </c>
      <c r="B633" t="s">
        <v>2894</v>
      </c>
      <c r="C633" t="s">
        <v>2895</v>
      </c>
      <c r="D633" t="s">
        <v>24211</v>
      </c>
      <c r="E633" t="s">
        <v>2896</v>
      </c>
      <c r="F633">
        <v>0</v>
      </c>
      <c r="G633">
        <v>1000</v>
      </c>
      <c r="H633">
        <v>0</v>
      </c>
      <c r="I633" t="s">
        <v>2897</v>
      </c>
      <c r="J633" t="s">
        <v>2898</v>
      </c>
      <c r="K633"/>
      <c r="L633"/>
      <c r="M633" t="s">
        <v>26067</v>
      </c>
      <c r="N633" t="s">
        <v>26069</v>
      </c>
    </row>
    <row r="634" spans="1:14">
      <c r="A634" t="s">
        <v>2899</v>
      </c>
      <c r="B634" t="s">
        <v>2894</v>
      </c>
      <c r="C634" t="s">
        <v>2900</v>
      </c>
      <c r="D634" t="s">
        <v>24211</v>
      </c>
      <c r="E634" t="s">
        <v>2896</v>
      </c>
      <c r="F634">
        <v>0</v>
      </c>
      <c r="G634">
        <v>1000</v>
      </c>
      <c r="H634">
        <v>0</v>
      </c>
      <c r="I634" t="s">
        <v>2897</v>
      </c>
      <c r="J634" t="s">
        <v>2898</v>
      </c>
      <c r="K634"/>
      <c r="L634"/>
      <c r="M634" t="s">
        <v>26067</v>
      </c>
      <c r="N634" t="s">
        <v>26069</v>
      </c>
    </row>
    <row r="635" spans="1:14">
      <c r="A635" t="s">
        <v>2901</v>
      </c>
      <c r="B635" t="s">
        <v>2902</v>
      </c>
      <c r="C635" t="s">
        <v>2903</v>
      </c>
      <c r="D635" t="s">
        <v>24208</v>
      </c>
      <c r="E635"/>
      <c r="F635">
        <v>-1000</v>
      </c>
      <c r="G635">
        <v>1000</v>
      </c>
      <c r="H635">
        <v>0</v>
      </c>
      <c r="I635"/>
      <c r="J635"/>
      <c r="K635" t="s">
        <v>2904</v>
      </c>
      <c r="L635"/>
      <c r="M635" t="s">
        <v>26068</v>
      </c>
      <c r="N635"/>
    </row>
    <row r="636" spans="1:14">
      <c r="A636" t="s">
        <v>2905</v>
      </c>
      <c r="B636" t="s">
        <v>2906</v>
      </c>
      <c r="C636" t="s">
        <v>2907</v>
      </c>
      <c r="D636" t="s">
        <v>24208</v>
      </c>
      <c r="E636"/>
      <c r="F636">
        <v>-1000</v>
      </c>
      <c r="G636">
        <v>1000</v>
      </c>
      <c r="H636">
        <v>0</v>
      </c>
      <c r="I636"/>
      <c r="J636"/>
      <c r="K636" t="s">
        <v>2908</v>
      </c>
      <c r="L636"/>
      <c r="M636" t="s">
        <v>26068</v>
      </c>
      <c r="N636"/>
    </row>
    <row r="637" spans="1:14">
      <c r="A637" t="s">
        <v>2909</v>
      </c>
      <c r="B637" t="s">
        <v>2906</v>
      </c>
      <c r="C637" t="s">
        <v>2910</v>
      </c>
      <c r="D637" t="s">
        <v>24208</v>
      </c>
      <c r="E637"/>
      <c r="F637">
        <v>-1000</v>
      </c>
      <c r="G637">
        <v>1000</v>
      </c>
      <c r="H637">
        <v>0</v>
      </c>
      <c r="I637"/>
      <c r="J637"/>
      <c r="K637" t="s">
        <v>2911</v>
      </c>
      <c r="L637"/>
      <c r="M637" t="s">
        <v>26068</v>
      </c>
      <c r="N637"/>
    </row>
    <row r="638" spans="1:14">
      <c r="A638" t="s">
        <v>2912</v>
      </c>
      <c r="B638" t="s">
        <v>2913</v>
      </c>
      <c r="C638" t="s">
        <v>2914</v>
      </c>
      <c r="D638" t="s">
        <v>24246</v>
      </c>
      <c r="E638" t="s">
        <v>2915</v>
      </c>
      <c r="F638">
        <v>0</v>
      </c>
      <c r="G638">
        <v>1000</v>
      </c>
      <c r="H638">
        <v>0</v>
      </c>
      <c r="I638" t="s">
        <v>2916</v>
      </c>
      <c r="J638" t="s">
        <v>2917</v>
      </c>
      <c r="K638" t="s">
        <v>2918</v>
      </c>
      <c r="L638"/>
      <c r="M638" t="s">
        <v>26067</v>
      </c>
      <c r="N638"/>
    </row>
    <row r="639" spans="1:14">
      <c r="A639" t="s">
        <v>2919</v>
      </c>
      <c r="B639" t="s">
        <v>2913</v>
      </c>
      <c r="C639" t="s">
        <v>2920</v>
      </c>
      <c r="D639" t="s">
        <v>24246</v>
      </c>
      <c r="E639" t="s">
        <v>2915</v>
      </c>
      <c r="F639">
        <v>0</v>
      </c>
      <c r="G639">
        <v>1000</v>
      </c>
      <c r="H639">
        <v>0</v>
      </c>
      <c r="I639" t="s">
        <v>2916</v>
      </c>
      <c r="J639" t="s">
        <v>2917</v>
      </c>
      <c r="K639" t="s">
        <v>2921</v>
      </c>
      <c r="L639"/>
      <c r="M639" t="s">
        <v>26067</v>
      </c>
      <c r="N639"/>
    </row>
    <row r="640" spans="1:14">
      <c r="A640" t="s">
        <v>2922</v>
      </c>
      <c r="B640" t="s">
        <v>2923</v>
      </c>
      <c r="C640" t="s">
        <v>2924</v>
      </c>
      <c r="D640" t="s">
        <v>24246</v>
      </c>
      <c r="E640" t="s">
        <v>2925</v>
      </c>
      <c r="F640">
        <v>0</v>
      </c>
      <c r="G640">
        <v>1000</v>
      </c>
      <c r="H640">
        <v>0</v>
      </c>
      <c r="I640" t="s">
        <v>2926</v>
      </c>
      <c r="J640" t="s">
        <v>2927</v>
      </c>
      <c r="K640" t="s">
        <v>2928</v>
      </c>
      <c r="L640"/>
      <c r="M640" t="s">
        <v>26067</v>
      </c>
      <c r="N640"/>
    </row>
    <row r="641" spans="1:14">
      <c r="A641" t="s">
        <v>2929</v>
      </c>
      <c r="B641" t="s">
        <v>2930</v>
      </c>
      <c r="C641" t="s">
        <v>2931</v>
      </c>
      <c r="D641" t="s">
        <v>24208</v>
      </c>
      <c r="E641"/>
      <c r="F641">
        <v>-1000</v>
      </c>
      <c r="G641">
        <v>1000</v>
      </c>
      <c r="H641">
        <v>0</v>
      </c>
      <c r="I641"/>
      <c r="J641"/>
      <c r="K641" t="s">
        <v>2932</v>
      </c>
      <c r="L641"/>
      <c r="M641" t="s">
        <v>26068</v>
      </c>
      <c r="N641"/>
    </row>
    <row r="642" spans="1:14">
      <c r="A642" t="s">
        <v>2933</v>
      </c>
      <c r="B642" t="s">
        <v>2934</v>
      </c>
      <c r="C642" t="s">
        <v>2935</v>
      </c>
      <c r="D642" t="s">
        <v>24246</v>
      </c>
      <c r="E642" t="s">
        <v>2936</v>
      </c>
      <c r="F642">
        <v>0</v>
      </c>
      <c r="G642">
        <v>1000</v>
      </c>
      <c r="H642">
        <v>0</v>
      </c>
      <c r="I642" t="s">
        <v>2937</v>
      </c>
      <c r="J642" t="s">
        <v>2938</v>
      </c>
      <c r="K642" t="s">
        <v>2939</v>
      </c>
      <c r="L642"/>
      <c r="M642" t="s">
        <v>26067</v>
      </c>
      <c r="N642"/>
    </row>
    <row r="643" spans="1:14">
      <c r="A643" t="s">
        <v>2940</v>
      </c>
      <c r="B643" t="s">
        <v>2941</v>
      </c>
      <c r="C643" t="s">
        <v>2942</v>
      </c>
      <c r="D643" t="s">
        <v>24208</v>
      </c>
      <c r="E643"/>
      <c r="F643">
        <v>-1000</v>
      </c>
      <c r="G643">
        <v>1000</v>
      </c>
      <c r="H643">
        <v>0</v>
      </c>
      <c r="I643"/>
      <c r="J643"/>
      <c r="K643" t="s">
        <v>2943</v>
      </c>
      <c r="L643"/>
      <c r="M643" t="s">
        <v>26068</v>
      </c>
      <c r="N643"/>
    </row>
    <row r="644" spans="1:14">
      <c r="A644" t="s">
        <v>2944</v>
      </c>
      <c r="B644" t="s">
        <v>2945</v>
      </c>
      <c r="C644" t="s">
        <v>2946</v>
      </c>
      <c r="D644" t="s">
        <v>24257</v>
      </c>
      <c r="E644" t="s">
        <v>2947</v>
      </c>
      <c r="F644">
        <v>0</v>
      </c>
      <c r="G644">
        <v>1000</v>
      </c>
      <c r="H644">
        <v>0</v>
      </c>
      <c r="I644" t="s">
        <v>2948</v>
      </c>
      <c r="J644" t="s">
        <v>2949</v>
      </c>
      <c r="K644" t="s">
        <v>2950</v>
      </c>
      <c r="L644"/>
      <c r="M644" t="s">
        <v>26067</v>
      </c>
      <c r="N644"/>
    </row>
    <row r="645" spans="1:14">
      <c r="A645" t="s">
        <v>2951</v>
      </c>
      <c r="B645" t="s">
        <v>2952</v>
      </c>
      <c r="C645" t="s">
        <v>2953</v>
      </c>
      <c r="D645" t="s">
        <v>24257</v>
      </c>
      <c r="E645" t="s">
        <v>2954</v>
      </c>
      <c r="F645">
        <v>-1000</v>
      </c>
      <c r="G645">
        <v>1000</v>
      </c>
      <c r="H645">
        <v>0</v>
      </c>
      <c r="I645" t="s">
        <v>2955</v>
      </c>
      <c r="J645" t="s">
        <v>2956</v>
      </c>
      <c r="K645" t="s">
        <v>2957</v>
      </c>
      <c r="L645"/>
      <c r="M645" t="s">
        <v>26067</v>
      </c>
      <c r="N645"/>
    </row>
    <row r="646" spans="1:14">
      <c r="A646" t="s">
        <v>2958</v>
      </c>
      <c r="B646" t="s">
        <v>2959</v>
      </c>
      <c r="C646" t="s">
        <v>2960</v>
      </c>
      <c r="D646" t="s">
        <v>24257</v>
      </c>
      <c r="E646" t="s">
        <v>2961</v>
      </c>
      <c r="F646">
        <v>-1000</v>
      </c>
      <c r="G646">
        <v>1000</v>
      </c>
      <c r="H646">
        <v>0</v>
      </c>
      <c r="I646"/>
      <c r="J646" t="s">
        <v>2962</v>
      </c>
      <c r="K646"/>
      <c r="L646" t="s">
        <v>2963</v>
      </c>
      <c r="M646" t="s">
        <v>26067</v>
      </c>
      <c r="N646"/>
    </row>
    <row r="647" spans="1:14">
      <c r="A647" t="s">
        <v>2964</v>
      </c>
      <c r="B647" t="s">
        <v>2965</v>
      </c>
      <c r="C647" t="s">
        <v>2966</v>
      </c>
      <c r="D647" t="s">
        <v>24241</v>
      </c>
      <c r="E647" t="s">
        <v>2967</v>
      </c>
      <c r="F647">
        <v>0</v>
      </c>
      <c r="G647">
        <v>1000</v>
      </c>
      <c r="H647">
        <v>0</v>
      </c>
      <c r="I647" t="s">
        <v>2968</v>
      </c>
      <c r="J647" t="s">
        <v>2969</v>
      </c>
      <c r="K647" t="s">
        <v>2970</v>
      </c>
      <c r="L647"/>
      <c r="M647" t="s">
        <v>26067</v>
      </c>
      <c r="N647"/>
    </row>
    <row r="648" spans="1:14">
      <c r="A648" t="s">
        <v>2971</v>
      </c>
      <c r="B648" t="s">
        <v>2972</v>
      </c>
      <c r="C648" t="s">
        <v>2973</v>
      </c>
      <c r="D648" t="s">
        <v>24246</v>
      </c>
      <c r="E648" t="s">
        <v>2936</v>
      </c>
      <c r="F648">
        <v>0</v>
      </c>
      <c r="G648">
        <v>1000</v>
      </c>
      <c r="H648">
        <v>0</v>
      </c>
      <c r="I648" t="s">
        <v>2974</v>
      </c>
      <c r="J648" t="s">
        <v>2975</v>
      </c>
      <c r="K648" t="s">
        <v>2976</v>
      </c>
      <c r="L648"/>
      <c r="M648" t="s">
        <v>26067</v>
      </c>
      <c r="N648"/>
    </row>
    <row r="649" spans="1:14">
      <c r="A649" t="s">
        <v>2977</v>
      </c>
      <c r="B649" t="s">
        <v>2978</v>
      </c>
      <c r="C649" t="s">
        <v>2979</v>
      </c>
      <c r="D649" t="s">
        <v>24208</v>
      </c>
      <c r="E649"/>
      <c r="F649">
        <v>-1000</v>
      </c>
      <c r="G649">
        <v>1000</v>
      </c>
      <c r="H649">
        <v>0</v>
      </c>
      <c r="I649"/>
      <c r="J649"/>
      <c r="K649" t="s">
        <v>2980</v>
      </c>
      <c r="L649"/>
      <c r="M649" t="s">
        <v>26068</v>
      </c>
      <c r="N649"/>
    </row>
    <row r="650" spans="1:14">
      <c r="A650" t="s">
        <v>2981</v>
      </c>
      <c r="B650" t="s">
        <v>2982</v>
      </c>
      <c r="C650" t="s">
        <v>2983</v>
      </c>
      <c r="D650" t="s">
        <v>24214</v>
      </c>
      <c r="E650" t="s">
        <v>2984</v>
      </c>
      <c r="F650">
        <v>0</v>
      </c>
      <c r="G650">
        <v>1000</v>
      </c>
      <c r="H650">
        <v>0</v>
      </c>
      <c r="I650" t="s">
        <v>2985</v>
      </c>
      <c r="J650" t="s">
        <v>2986</v>
      </c>
      <c r="K650" t="s">
        <v>2987</v>
      </c>
      <c r="L650"/>
      <c r="M650" t="s">
        <v>26067</v>
      </c>
      <c r="N650"/>
    </row>
    <row r="651" spans="1:14">
      <c r="A651" t="s">
        <v>2988</v>
      </c>
      <c r="B651" t="s">
        <v>2989</v>
      </c>
      <c r="C651" t="s">
        <v>2990</v>
      </c>
      <c r="D651" t="s">
        <v>24214</v>
      </c>
      <c r="E651" t="s">
        <v>2991</v>
      </c>
      <c r="F651">
        <v>0</v>
      </c>
      <c r="G651">
        <v>1000</v>
      </c>
      <c r="H651">
        <v>0</v>
      </c>
      <c r="I651" t="s">
        <v>2985</v>
      </c>
      <c r="J651" t="s">
        <v>2992</v>
      </c>
      <c r="K651" t="s">
        <v>2993</v>
      </c>
      <c r="L651"/>
      <c r="M651" t="s">
        <v>26067</v>
      </c>
      <c r="N651"/>
    </row>
    <row r="652" spans="1:14">
      <c r="A652" t="s">
        <v>2994</v>
      </c>
      <c r="B652" t="s">
        <v>2995</v>
      </c>
      <c r="C652" t="s">
        <v>2996</v>
      </c>
      <c r="D652" t="s">
        <v>24208</v>
      </c>
      <c r="E652"/>
      <c r="F652">
        <v>0</v>
      </c>
      <c r="G652">
        <v>1000</v>
      </c>
      <c r="H652">
        <v>0</v>
      </c>
      <c r="I652"/>
      <c r="J652"/>
      <c r="K652" t="s">
        <v>2997</v>
      </c>
      <c r="L652"/>
      <c r="M652" t="s">
        <v>26068</v>
      </c>
      <c r="N652"/>
    </row>
    <row r="653" spans="1:14">
      <c r="A653" t="s">
        <v>2998</v>
      </c>
      <c r="B653" t="s">
        <v>2999</v>
      </c>
      <c r="C653" t="s">
        <v>3000</v>
      </c>
      <c r="D653" t="s">
        <v>24219</v>
      </c>
      <c r="E653" t="s">
        <v>3001</v>
      </c>
      <c r="F653">
        <v>0</v>
      </c>
      <c r="G653">
        <v>1000</v>
      </c>
      <c r="H653">
        <v>0</v>
      </c>
      <c r="I653" t="s">
        <v>3002</v>
      </c>
      <c r="J653" t="s">
        <v>3003</v>
      </c>
      <c r="K653" t="s">
        <v>3004</v>
      </c>
      <c r="L653"/>
      <c r="M653" t="s">
        <v>26067</v>
      </c>
      <c r="N653"/>
    </row>
    <row r="654" spans="1:14">
      <c r="A654" t="s">
        <v>3005</v>
      </c>
      <c r="B654" t="s">
        <v>3006</v>
      </c>
      <c r="C654" t="s">
        <v>3007</v>
      </c>
      <c r="D654" t="s">
        <v>24242</v>
      </c>
      <c r="E654" t="s">
        <v>3008</v>
      </c>
      <c r="F654">
        <v>0</v>
      </c>
      <c r="G654">
        <v>1000</v>
      </c>
      <c r="H654">
        <v>0</v>
      </c>
      <c r="I654" t="s">
        <v>3009</v>
      </c>
      <c r="J654" t="s">
        <v>3010</v>
      </c>
      <c r="K654"/>
      <c r="L654"/>
      <c r="M654" t="s">
        <v>26067</v>
      </c>
      <c r="N654"/>
    </row>
    <row r="655" spans="1:14">
      <c r="A655" t="s">
        <v>3011</v>
      </c>
      <c r="B655" t="s">
        <v>3012</v>
      </c>
      <c r="C655" t="s">
        <v>3013</v>
      </c>
      <c r="D655" t="s">
        <v>24242</v>
      </c>
      <c r="E655" t="s">
        <v>3008</v>
      </c>
      <c r="F655">
        <v>0</v>
      </c>
      <c r="G655">
        <v>1000</v>
      </c>
      <c r="H655">
        <v>0</v>
      </c>
      <c r="I655" t="s">
        <v>3014</v>
      </c>
      <c r="J655" t="s">
        <v>3015</v>
      </c>
      <c r="K655"/>
      <c r="L655"/>
      <c r="M655" t="s">
        <v>26067</v>
      </c>
      <c r="N655"/>
    </row>
    <row r="656" spans="1:14">
      <c r="A656" t="s">
        <v>3016</v>
      </c>
      <c r="B656" t="s">
        <v>3017</v>
      </c>
      <c r="C656" t="s">
        <v>3018</v>
      </c>
      <c r="D656" t="s">
        <v>24231</v>
      </c>
      <c r="E656" t="s">
        <v>3019</v>
      </c>
      <c r="F656">
        <v>0</v>
      </c>
      <c r="G656">
        <v>1000</v>
      </c>
      <c r="H656">
        <v>0</v>
      </c>
      <c r="I656" t="s">
        <v>3020</v>
      </c>
      <c r="J656" t="s">
        <v>3021</v>
      </c>
      <c r="K656" t="s">
        <v>3022</v>
      </c>
      <c r="L656"/>
      <c r="M656" t="s">
        <v>26067</v>
      </c>
      <c r="N656"/>
    </row>
    <row r="657" spans="1:14">
      <c r="A657" t="s">
        <v>3023</v>
      </c>
      <c r="B657" t="s">
        <v>3024</v>
      </c>
      <c r="C657" t="s">
        <v>3025</v>
      </c>
      <c r="D657" t="s">
        <v>24261</v>
      </c>
      <c r="E657"/>
      <c r="F657">
        <v>0</v>
      </c>
      <c r="G657">
        <v>1000</v>
      </c>
      <c r="H657">
        <v>0</v>
      </c>
      <c r="I657"/>
      <c r="J657"/>
      <c r="K657"/>
      <c r="L657"/>
      <c r="M657" t="s">
        <v>26071</v>
      </c>
      <c r="N657"/>
    </row>
    <row r="658" spans="1:14">
      <c r="A658" t="s">
        <v>3026</v>
      </c>
      <c r="B658" t="s">
        <v>3027</v>
      </c>
      <c r="C658" t="s">
        <v>3028</v>
      </c>
      <c r="D658" t="s">
        <v>24208</v>
      </c>
      <c r="E658"/>
      <c r="F658">
        <v>-1000</v>
      </c>
      <c r="G658">
        <v>1000</v>
      </c>
      <c r="H658">
        <v>0</v>
      </c>
      <c r="I658"/>
      <c r="J658"/>
      <c r="K658" t="s">
        <v>3029</v>
      </c>
      <c r="L658"/>
      <c r="M658" t="s">
        <v>26068</v>
      </c>
      <c r="N658"/>
    </row>
    <row r="659" spans="1:14">
      <c r="A659" t="s">
        <v>3030</v>
      </c>
      <c r="B659" t="s">
        <v>3031</v>
      </c>
      <c r="C659" t="s">
        <v>3032</v>
      </c>
      <c r="D659" t="s">
        <v>24246</v>
      </c>
      <c r="E659" t="s">
        <v>3033</v>
      </c>
      <c r="F659">
        <v>0</v>
      </c>
      <c r="G659">
        <v>1000</v>
      </c>
      <c r="H659">
        <v>0</v>
      </c>
      <c r="I659" t="s">
        <v>3034</v>
      </c>
      <c r="J659" t="s">
        <v>3035</v>
      </c>
      <c r="K659" t="s">
        <v>3036</v>
      </c>
      <c r="L659"/>
      <c r="M659" t="s">
        <v>26067</v>
      </c>
      <c r="N659"/>
    </row>
    <row r="660" spans="1:14">
      <c r="A660" t="s">
        <v>3037</v>
      </c>
      <c r="B660" t="s">
        <v>3038</v>
      </c>
      <c r="C660" t="s">
        <v>3039</v>
      </c>
      <c r="D660" t="s">
        <v>24246</v>
      </c>
      <c r="E660" t="s">
        <v>343</v>
      </c>
      <c r="F660">
        <v>0</v>
      </c>
      <c r="G660">
        <v>1000</v>
      </c>
      <c r="H660">
        <v>0</v>
      </c>
      <c r="I660" t="s">
        <v>3040</v>
      </c>
      <c r="J660" t="s">
        <v>3041</v>
      </c>
      <c r="K660" t="s">
        <v>3042</v>
      </c>
      <c r="L660"/>
      <c r="M660" t="s">
        <v>26067</v>
      </c>
      <c r="N660"/>
    </row>
    <row r="661" spans="1:14">
      <c r="A661" t="s">
        <v>3043</v>
      </c>
      <c r="B661" t="s">
        <v>3044</v>
      </c>
      <c r="C661" t="s">
        <v>3045</v>
      </c>
      <c r="D661" t="s">
        <v>24245</v>
      </c>
      <c r="E661" t="s">
        <v>3046</v>
      </c>
      <c r="F661">
        <v>0</v>
      </c>
      <c r="G661">
        <v>1000</v>
      </c>
      <c r="H661">
        <v>0</v>
      </c>
      <c r="I661" t="s">
        <v>3047</v>
      </c>
      <c r="J661" t="s">
        <v>3048</v>
      </c>
      <c r="K661"/>
      <c r="L661"/>
      <c r="M661" t="s">
        <v>26067</v>
      </c>
      <c r="N661" t="s">
        <v>26069</v>
      </c>
    </row>
    <row r="662" spans="1:14">
      <c r="A662" t="s">
        <v>23933</v>
      </c>
      <c r="B662" t="s">
        <v>23934</v>
      </c>
      <c r="C662" t="s">
        <v>23935</v>
      </c>
      <c r="D662" t="s">
        <v>24208</v>
      </c>
      <c r="E662"/>
      <c r="F662">
        <v>-1000</v>
      </c>
      <c r="G662">
        <v>1000</v>
      </c>
      <c r="H662">
        <v>0</v>
      </c>
      <c r="I662"/>
      <c r="J662"/>
      <c r="K662"/>
      <c r="L662"/>
      <c r="M662" t="s">
        <v>26068</v>
      </c>
      <c r="N662"/>
    </row>
    <row r="663" spans="1:14">
      <c r="A663" t="s">
        <v>23936</v>
      </c>
      <c r="B663" t="s">
        <v>23934</v>
      </c>
      <c r="C663" t="s">
        <v>23937</v>
      </c>
      <c r="D663" t="s">
        <v>24208</v>
      </c>
      <c r="E663"/>
      <c r="F663">
        <v>-1000</v>
      </c>
      <c r="G663">
        <v>1000</v>
      </c>
      <c r="H663">
        <v>0</v>
      </c>
      <c r="I663"/>
      <c r="J663"/>
      <c r="K663"/>
      <c r="L663"/>
      <c r="M663" t="s">
        <v>26068</v>
      </c>
      <c r="N663"/>
    </row>
    <row r="664" spans="1:14">
      <c r="A664" t="s">
        <v>26032</v>
      </c>
      <c r="B664" t="s">
        <v>26033</v>
      </c>
      <c r="C664" t="s">
        <v>26034</v>
      </c>
      <c r="D664" t="s">
        <v>24208</v>
      </c>
      <c r="E664"/>
      <c r="F664">
        <v>-1000</v>
      </c>
      <c r="G664">
        <v>1000</v>
      </c>
      <c r="H664">
        <v>0</v>
      </c>
      <c r="I664"/>
      <c r="J664"/>
      <c r="K664"/>
      <c r="L664"/>
      <c r="M664" t="s">
        <v>26068</v>
      </c>
      <c r="N664"/>
    </row>
    <row r="665" spans="1:14">
      <c r="A665" t="s">
        <v>3049</v>
      </c>
      <c r="B665" t="s">
        <v>3050</v>
      </c>
      <c r="C665" t="s">
        <v>3051</v>
      </c>
      <c r="D665" t="s">
        <v>24208</v>
      </c>
      <c r="E665"/>
      <c r="F665">
        <v>-1000</v>
      </c>
      <c r="G665">
        <v>1000</v>
      </c>
      <c r="H665">
        <v>0</v>
      </c>
      <c r="I665"/>
      <c r="J665"/>
      <c r="K665" t="s">
        <v>3052</v>
      </c>
      <c r="L665"/>
      <c r="M665" t="s">
        <v>26068</v>
      </c>
      <c r="N665"/>
    </row>
    <row r="666" spans="1:14">
      <c r="A666" t="s">
        <v>3053</v>
      </c>
      <c r="B666" t="s">
        <v>3054</v>
      </c>
      <c r="C666" t="s">
        <v>3055</v>
      </c>
      <c r="D666" t="s">
        <v>24208</v>
      </c>
      <c r="E666"/>
      <c r="F666">
        <v>-1000</v>
      </c>
      <c r="G666">
        <v>1000</v>
      </c>
      <c r="H666">
        <v>0</v>
      </c>
      <c r="I666"/>
      <c r="J666"/>
      <c r="K666" t="s">
        <v>3056</v>
      </c>
      <c r="L666"/>
      <c r="M666" t="s">
        <v>26068</v>
      </c>
      <c r="N666"/>
    </row>
    <row r="667" spans="1:14">
      <c r="A667" t="s">
        <v>3057</v>
      </c>
      <c r="B667" t="s">
        <v>3050</v>
      </c>
      <c r="C667" t="s">
        <v>3058</v>
      </c>
      <c r="D667" t="s">
        <v>24208</v>
      </c>
      <c r="E667"/>
      <c r="F667">
        <v>-1000</v>
      </c>
      <c r="G667">
        <v>1000</v>
      </c>
      <c r="H667">
        <v>0</v>
      </c>
      <c r="I667"/>
      <c r="J667"/>
      <c r="K667" t="s">
        <v>3059</v>
      </c>
      <c r="L667"/>
      <c r="M667" t="s">
        <v>26068</v>
      </c>
      <c r="N667"/>
    </row>
    <row r="668" spans="1:14">
      <c r="A668" t="s">
        <v>3060</v>
      </c>
      <c r="B668" t="s">
        <v>3061</v>
      </c>
      <c r="C668" t="s">
        <v>3062</v>
      </c>
      <c r="D668" t="s">
        <v>24207</v>
      </c>
      <c r="E668" t="s">
        <v>3063</v>
      </c>
      <c r="F668">
        <v>-1000</v>
      </c>
      <c r="G668">
        <v>1000</v>
      </c>
      <c r="H668">
        <v>0</v>
      </c>
      <c r="I668"/>
      <c r="J668" t="s">
        <v>3064</v>
      </c>
      <c r="K668"/>
      <c r="L668" t="s">
        <v>3065</v>
      </c>
      <c r="M668" t="s">
        <v>26067</v>
      </c>
      <c r="N668"/>
    </row>
    <row r="669" spans="1:14">
      <c r="A669" t="s">
        <v>3066</v>
      </c>
      <c r="B669" t="s">
        <v>3067</v>
      </c>
      <c r="C669" t="s">
        <v>3068</v>
      </c>
      <c r="D669" t="s">
        <v>24208</v>
      </c>
      <c r="E669"/>
      <c r="F669">
        <v>-1000</v>
      </c>
      <c r="G669">
        <v>1000</v>
      </c>
      <c r="H669">
        <v>0</v>
      </c>
      <c r="I669"/>
      <c r="J669"/>
      <c r="K669"/>
      <c r="L669"/>
      <c r="M669" t="s">
        <v>26068</v>
      </c>
      <c r="N669"/>
    </row>
    <row r="670" spans="1:14">
      <c r="A670" t="s">
        <v>3069</v>
      </c>
      <c r="B670" t="s">
        <v>3067</v>
      </c>
      <c r="C670" t="s">
        <v>3070</v>
      </c>
      <c r="D670" t="s">
        <v>24208</v>
      </c>
      <c r="E670"/>
      <c r="F670">
        <v>-1000</v>
      </c>
      <c r="G670">
        <v>1000</v>
      </c>
      <c r="H670">
        <v>0</v>
      </c>
      <c r="I670"/>
      <c r="J670"/>
      <c r="K670"/>
      <c r="L670"/>
      <c r="M670" t="s">
        <v>26068</v>
      </c>
      <c r="N670"/>
    </row>
    <row r="671" spans="1:14">
      <c r="A671" t="s">
        <v>3071</v>
      </c>
      <c r="B671" t="s">
        <v>3072</v>
      </c>
      <c r="C671" t="s">
        <v>3073</v>
      </c>
      <c r="D671" t="s">
        <v>24208</v>
      </c>
      <c r="E671"/>
      <c r="F671">
        <v>-1000</v>
      </c>
      <c r="G671">
        <v>1000</v>
      </c>
      <c r="H671">
        <v>0</v>
      </c>
      <c r="I671"/>
      <c r="J671"/>
      <c r="K671"/>
      <c r="L671"/>
      <c r="M671" t="s">
        <v>26068</v>
      </c>
      <c r="N671"/>
    </row>
    <row r="672" spans="1:14">
      <c r="A672" t="s">
        <v>3074</v>
      </c>
      <c r="B672" t="s">
        <v>3075</v>
      </c>
      <c r="C672" t="s">
        <v>3076</v>
      </c>
      <c r="D672" t="s">
        <v>24207</v>
      </c>
      <c r="E672" t="s">
        <v>3077</v>
      </c>
      <c r="F672">
        <v>0</v>
      </c>
      <c r="G672">
        <v>1000</v>
      </c>
      <c r="H672">
        <v>0</v>
      </c>
      <c r="I672" t="s">
        <v>3078</v>
      </c>
      <c r="J672" t="s">
        <v>3079</v>
      </c>
      <c r="K672" t="s">
        <v>3080</v>
      </c>
      <c r="L672"/>
      <c r="M672" t="s">
        <v>26067</v>
      </c>
      <c r="N672"/>
    </row>
    <row r="673" spans="1:14">
      <c r="A673" t="s">
        <v>3081</v>
      </c>
      <c r="B673" t="s">
        <v>3082</v>
      </c>
      <c r="C673" t="s">
        <v>3083</v>
      </c>
      <c r="D673" t="s">
        <v>24274</v>
      </c>
      <c r="E673" t="s">
        <v>3084</v>
      </c>
      <c r="F673">
        <v>0</v>
      </c>
      <c r="G673">
        <v>1000</v>
      </c>
      <c r="H673">
        <v>0</v>
      </c>
      <c r="I673" t="s">
        <v>3085</v>
      </c>
      <c r="J673"/>
      <c r="K673" t="s">
        <v>3086</v>
      </c>
      <c r="L673"/>
      <c r="M673" t="s">
        <v>26067</v>
      </c>
      <c r="N673"/>
    </row>
    <row r="674" spans="1:14">
      <c r="A674" t="s">
        <v>3087</v>
      </c>
      <c r="B674" t="s">
        <v>3088</v>
      </c>
      <c r="C674" t="s">
        <v>3089</v>
      </c>
      <c r="D674" t="s">
        <v>24207</v>
      </c>
      <c r="E674" t="s">
        <v>3090</v>
      </c>
      <c r="F674">
        <v>0</v>
      </c>
      <c r="G674">
        <v>1000</v>
      </c>
      <c r="H674">
        <v>0</v>
      </c>
      <c r="I674" t="s">
        <v>3091</v>
      </c>
      <c r="J674" t="s">
        <v>3092</v>
      </c>
      <c r="K674" t="s">
        <v>3093</v>
      </c>
      <c r="L674"/>
      <c r="M674" t="s">
        <v>26067</v>
      </c>
      <c r="N674"/>
    </row>
    <row r="675" spans="1:14">
      <c r="A675" t="s">
        <v>3094</v>
      </c>
      <c r="B675" t="s">
        <v>3095</v>
      </c>
      <c r="C675" t="s">
        <v>3096</v>
      </c>
      <c r="D675" t="s">
        <v>24208</v>
      </c>
      <c r="E675"/>
      <c r="F675">
        <v>-1000</v>
      </c>
      <c r="G675">
        <v>1000</v>
      </c>
      <c r="H675">
        <v>0</v>
      </c>
      <c r="I675"/>
      <c r="J675"/>
      <c r="K675" t="s">
        <v>3097</v>
      </c>
      <c r="L675"/>
      <c r="M675" t="s">
        <v>26068</v>
      </c>
      <c r="N675"/>
    </row>
    <row r="676" spans="1:14">
      <c r="A676" t="s">
        <v>3098</v>
      </c>
      <c r="B676" t="s">
        <v>3099</v>
      </c>
      <c r="C676" t="s">
        <v>3100</v>
      </c>
      <c r="D676" t="s">
        <v>24275</v>
      </c>
      <c r="E676" t="s">
        <v>3101</v>
      </c>
      <c r="F676">
        <v>0</v>
      </c>
      <c r="G676">
        <v>1000</v>
      </c>
      <c r="H676">
        <v>0</v>
      </c>
      <c r="I676" t="s">
        <v>3102</v>
      </c>
      <c r="J676" t="s">
        <v>3103</v>
      </c>
      <c r="K676" t="s">
        <v>3104</v>
      </c>
      <c r="L676"/>
      <c r="M676" t="s">
        <v>26067</v>
      </c>
      <c r="N676"/>
    </row>
    <row r="677" spans="1:14">
      <c r="A677" t="s">
        <v>3105</v>
      </c>
      <c r="B677" t="s">
        <v>3106</v>
      </c>
      <c r="C677" t="s">
        <v>3107</v>
      </c>
      <c r="D677" t="s">
        <v>24244</v>
      </c>
      <c r="E677" t="s">
        <v>3108</v>
      </c>
      <c r="F677">
        <v>-1000</v>
      </c>
      <c r="G677">
        <v>1000</v>
      </c>
      <c r="H677">
        <v>0</v>
      </c>
      <c r="I677" t="s">
        <v>3109</v>
      </c>
      <c r="J677" t="s">
        <v>3110</v>
      </c>
      <c r="K677" t="s">
        <v>3111</v>
      </c>
      <c r="L677"/>
      <c r="M677" t="s">
        <v>26067</v>
      </c>
      <c r="N677"/>
    </row>
    <row r="678" spans="1:14">
      <c r="A678" t="s">
        <v>3112</v>
      </c>
      <c r="B678" t="s">
        <v>3113</v>
      </c>
      <c r="C678" t="s">
        <v>3114</v>
      </c>
      <c r="D678" t="s">
        <v>24207</v>
      </c>
      <c r="E678" t="s">
        <v>3115</v>
      </c>
      <c r="F678">
        <v>-1000</v>
      </c>
      <c r="G678">
        <v>1000</v>
      </c>
      <c r="H678">
        <v>0</v>
      </c>
      <c r="I678"/>
      <c r="J678" t="s">
        <v>3116</v>
      </c>
      <c r="K678"/>
      <c r="L678" t="s">
        <v>3117</v>
      </c>
      <c r="M678" t="s">
        <v>26067</v>
      </c>
      <c r="N678"/>
    </row>
    <row r="679" spans="1:14">
      <c r="A679" t="s">
        <v>3118</v>
      </c>
      <c r="B679" t="s">
        <v>3119</v>
      </c>
      <c r="C679" t="s">
        <v>3120</v>
      </c>
      <c r="D679" t="s">
        <v>24231</v>
      </c>
      <c r="E679" t="s">
        <v>3121</v>
      </c>
      <c r="F679">
        <v>0</v>
      </c>
      <c r="G679">
        <v>1000</v>
      </c>
      <c r="H679">
        <v>0</v>
      </c>
      <c r="I679" t="s">
        <v>3122</v>
      </c>
      <c r="J679" t="s">
        <v>3123</v>
      </c>
      <c r="K679" t="s">
        <v>3124</v>
      </c>
      <c r="L679"/>
      <c r="M679" t="s">
        <v>26067</v>
      </c>
      <c r="N679"/>
    </row>
    <row r="680" spans="1:14">
      <c r="A680" t="s">
        <v>3125</v>
      </c>
      <c r="B680" t="s">
        <v>3126</v>
      </c>
      <c r="C680" t="s">
        <v>3127</v>
      </c>
      <c r="D680" t="s">
        <v>24275</v>
      </c>
      <c r="E680" t="s">
        <v>3128</v>
      </c>
      <c r="F680">
        <v>0</v>
      </c>
      <c r="G680">
        <v>1000</v>
      </c>
      <c r="H680">
        <v>0</v>
      </c>
      <c r="I680" t="s">
        <v>3129</v>
      </c>
      <c r="J680" t="s">
        <v>3130</v>
      </c>
      <c r="K680" t="s">
        <v>3131</v>
      </c>
      <c r="L680"/>
      <c r="M680" t="s">
        <v>26067</v>
      </c>
      <c r="N680"/>
    </row>
    <row r="681" spans="1:14">
      <c r="A681" t="s">
        <v>3132</v>
      </c>
      <c r="B681" t="s">
        <v>3133</v>
      </c>
      <c r="C681" t="s">
        <v>3134</v>
      </c>
      <c r="D681" t="s">
        <v>24241</v>
      </c>
      <c r="E681" t="s">
        <v>3135</v>
      </c>
      <c r="F681">
        <v>0</v>
      </c>
      <c r="G681">
        <v>1000</v>
      </c>
      <c r="H681">
        <v>0</v>
      </c>
      <c r="I681" t="s">
        <v>3136</v>
      </c>
      <c r="J681" t="s">
        <v>3137</v>
      </c>
      <c r="K681" t="s">
        <v>3138</v>
      </c>
      <c r="L681"/>
      <c r="M681" t="s">
        <v>26067</v>
      </c>
      <c r="N681"/>
    </row>
    <row r="682" spans="1:14">
      <c r="A682" t="s">
        <v>3139</v>
      </c>
      <c r="B682" t="s">
        <v>3140</v>
      </c>
      <c r="C682" t="s">
        <v>3141</v>
      </c>
      <c r="D682" t="s">
        <v>24276</v>
      </c>
      <c r="E682" t="s">
        <v>3142</v>
      </c>
      <c r="F682">
        <v>0</v>
      </c>
      <c r="G682">
        <v>1000</v>
      </c>
      <c r="H682">
        <v>0</v>
      </c>
      <c r="I682" t="s">
        <v>3143</v>
      </c>
      <c r="J682" t="s">
        <v>3144</v>
      </c>
      <c r="K682" t="s">
        <v>3145</v>
      </c>
      <c r="L682"/>
      <c r="M682" t="s">
        <v>26067</v>
      </c>
      <c r="N682"/>
    </row>
    <row r="683" spans="1:14">
      <c r="A683" t="s">
        <v>3146</v>
      </c>
      <c r="B683" t="s">
        <v>3147</v>
      </c>
      <c r="C683" t="s">
        <v>3148</v>
      </c>
      <c r="D683" t="s">
        <v>24257</v>
      </c>
      <c r="E683" t="s">
        <v>3149</v>
      </c>
      <c r="F683">
        <v>0</v>
      </c>
      <c r="G683">
        <v>1000</v>
      </c>
      <c r="H683">
        <v>0</v>
      </c>
      <c r="I683" t="s">
        <v>3150</v>
      </c>
      <c r="J683" t="s">
        <v>3151</v>
      </c>
      <c r="K683" t="s">
        <v>3152</v>
      </c>
      <c r="L683"/>
      <c r="M683" t="s">
        <v>26067</v>
      </c>
      <c r="N683"/>
    </row>
    <row r="684" spans="1:14">
      <c r="A684" t="s">
        <v>3153</v>
      </c>
      <c r="B684" t="s">
        <v>3154</v>
      </c>
      <c r="C684" t="s">
        <v>3155</v>
      </c>
      <c r="D684" t="s">
        <v>24208</v>
      </c>
      <c r="E684"/>
      <c r="F684">
        <v>-1000</v>
      </c>
      <c r="G684">
        <v>1000</v>
      </c>
      <c r="H684">
        <v>0</v>
      </c>
      <c r="I684"/>
      <c r="J684"/>
      <c r="K684" t="s">
        <v>3156</v>
      </c>
      <c r="L684"/>
      <c r="M684" t="s">
        <v>26068</v>
      </c>
      <c r="N684"/>
    </row>
    <row r="685" spans="1:14">
      <c r="A685" t="s">
        <v>3157</v>
      </c>
      <c r="B685" t="s">
        <v>3158</v>
      </c>
      <c r="C685" t="s">
        <v>3159</v>
      </c>
      <c r="D685" t="s">
        <v>24208</v>
      </c>
      <c r="E685"/>
      <c r="F685">
        <v>-1000</v>
      </c>
      <c r="G685">
        <v>1000</v>
      </c>
      <c r="H685">
        <v>0</v>
      </c>
      <c r="I685"/>
      <c r="J685"/>
      <c r="K685" t="s">
        <v>3160</v>
      </c>
      <c r="L685"/>
      <c r="M685" t="s">
        <v>26068</v>
      </c>
      <c r="N685"/>
    </row>
    <row r="686" spans="1:14">
      <c r="A686" t="s">
        <v>3161</v>
      </c>
      <c r="B686" t="s">
        <v>3162</v>
      </c>
      <c r="C686" t="s">
        <v>3163</v>
      </c>
      <c r="D686" t="s">
        <v>24208</v>
      </c>
      <c r="E686"/>
      <c r="F686">
        <v>-1000</v>
      </c>
      <c r="G686">
        <v>1000</v>
      </c>
      <c r="H686">
        <v>0</v>
      </c>
      <c r="I686"/>
      <c r="J686"/>
      <c r="K686" t="s">
        <v>3164</v>
      </c>
      <c r="L686"/>
      <c r="M686" t="s">
        <v>26068</v>
      </c>
      <c r="N686"/>
    </row>
    <row r="687" spans="1:14">
      <c r="A687" t="s">
        <v>3165</v>
      </c>
      <c r="B687" t="s">
        <v>3166</v>
      </c>
      <c r="C687" t="s">
        <v>3167</v>
      </c>
      <c r="D687" t="s">
        <v>24257</v>
      </c>
      <c r="E687"/>
      <c r="F687">
        <v>0</v>
      </c>
      <c r="G687">
        <v>1000</v>
      </c>
      <c r="H687">
        <v>0</v>
      </c>
      <c r="I687" t="s">
        <v>3168</v>
      </c>
      <c r="J687" t="s">
        <v>3169</v>
      </c>
      <c r="K687" t="s">
        <v>3170</v>
      </c>
      <c r="L687"/>
      <c r="M687" t="s">
        <v>26067</v>
      </c>
      <c r="N687"/>
    </row>
    <row r="688" spans="1:14">
      <c r="A688" t="s">
        <v>3171</v>
      </c>
      <c r="B688" t="s">
        <v>3172</v>
      </c>
      <c r="C688" t="s">
        <v>3173</v>
      </c>
      <c r="D688" t="s">
        <v>24208</v>
      </c>
      <c r="E688"/>
      <c r="F688">
        <v>0</v>
      </c>
      <c r="G688">
        <v>1000</v>
      </c>
      <c r="H688">
        <v>0</v>
      </c>
      <c r="I688"/>
      <c r="J688"/>
      <c r="K688" t="s">
        <v>3174</v>
      </c>
      <c r="L688"/>
      <c r="M688" t="s">
        <v>26068</v>
      </c>
      <c r="N688"/>
    </row>
    <row r="689" spans="1:14">
      <c r="A689" t="s">
        <v>3175</v>
      </c>
      <c r="B689" t="s">
        <v>3176</v>
      </c>
      <c r="C689" t="s">
        <v>3177</v>
      </c>
      <c r="D689" t="s">
        <v>24257</v>
      </c>
      <c r="E689" t="s">
        <v>3178</v>
      </c>
      <c r="F689">
        <v>0</v>
      </c>
      <c r="G689">
        <v>1000</v>
      </c>
      <c r="H689">
        <v>0</v>
      </c>
      <c r="I689" t="s">
        <v>3179</v>
      </c>
      <c r="J689" t="s">
        <v>3180</v>
      </c>
      <c r="K689" t="s">
        <v>3181</v>
      </c>
      <c r="L689"/>
      <c r="M689" t="s">
        <v>26067</v>
      </c>
      <c r="N689"/>
    </row>
    <row r="690" spans="1:14">
      <c r="A690" t="s">
        <v>3182</v>
      </c>
      <c r="B690" t="s">
        <v>3183</v>
      </c>
      <c r="C690" t="s">
        <v>3184</v>
      </c>
      <c r="D690" t="s">
        <v>24219</v>
      </c>
      <c r="E690" t="s">
        <v>3185</v>
      </c>
      <c r="F690">
        <v>0</v>
      </c>
      <c r="G690">
        <v>1000</v>
      </c>
      <c r="H690">
        <v>0</v>
      </c>
      <c r="I690" t="s">
        <v>3186</v>
      </c>
      <c r="J690"/>
      <c r="K690"/>
      <c r="L690"/>
      <c r="M690" t="s">
        <v>26067</v>
      </c>
      <c r="N690"/>
    </row>
    <row r="691" spans="1:14">
      <c r="A691" t="s">
        <v>3187</v>
      </c>
      <c r="B691" t="s">
        <v>3188</v>
      </c>
      <c r="C691" t="s">
        <v>3189</v>
      </c>
      <c r="D691" t="s">
        <v>24208</v>
      </c>
      <c r="E691"/>
      <c r="F691">
        <v>-1000</v>
      </c>
      <c r="G691">
        <v>1000</v>
      </c>
      <c r="H691">
        <v>0</v>
      </c>
      <c r="I691"/>
      <c r="J691"/>
      <c r="K691" t="s">
        <v>3190</v>
      </c>
      <c r="L691"/>
      <c r="M691" t="s">
        <v>26068</v>
      </c>
      <c r="N691"/>
    </row>
    <row r="692" spans="1:14">
      <c r="A692" t="s">
        <v>3191</v>
      </c>
      <c r="B692" t="s">
        <v>3188</v>
      </c>
      <c r="C692" t="s">
        <v>3192</v>
      </c>
      <c r="D692" t="s">
        <v>24208</v>
      </c>
      <c r="E692"/>
      <c r="F692">
        <v>-1000</v>
      </c>
      <c r="G692">
        <v>1000</v>
      </c>
      <c r="H692">
        <v>0</v>
      </c>
      <c r="I692"/>
      <c r="J692"/>
      <c r="K692" t="s">
        <v>3193</v>
      </c>
      <c r="L692"/>
      <c r="M692" t="s">
        <v>26068</v>
      </c>
      <c r="N692"/>
    </row>
    <row r="693" spans="1:14">
      <c r="A693" t="s">
        <v>3194</v>
      </c>
      <c r="B693" t="s">
        <v>3195</v>
      </c>
      <c r="C693" t="s">
        <v>3196</v>
      </c>
      <c r="D693" t="s">
        <v>24208</v>
      </c>
      <c r="E693"/>
      <c r="F693">
        <v>-1000</v>
      </c>
      <c r="G693">
        <v>1000</v>
      </c>
      <c r="H693">
        <v>0</v>
      </c>
      <c r="I693"/>
      <c r="J693"/>
      <c r="K693" t="s">
        <v>3197</v>
      </c>
      <c r="L693"/>
      <c r="M693" t="s">
        <v>26068</v>
      </c>
      <c r="N693"/>
    </row>
    <row r="694" spans="1:14">
      <c r="A694" t="s">
        <v>3198</v>
      </c>
      <c r="B694" t="s">
        <v>3199</v>
      </c>
      <c r="C694" t="s">
        <v>3200</v>
      </c>
      <c r="D694" t="s">
        <v>24217</v>
      </c>
      <c r="E694" t="s">
        <v>215</v>
      </c>
      <c r="F694">
        <v>0</v>
      </c>
      <c r="G694">
        <v>1000</v>
      </c>
      <c r="H694">
        <v>0</v>
      </c>
      <c r="I694"/>
      <c r="J694" t="s">
        <v>3201</v>
      </c>
      <c r="K694"/>
      <c r="L694" t="s">
        <v>3202</v>
      </c>
      <c r="M694" t="s">
        <v>26067</v>
      </c>
      <c r="N694" t="s">
        <v>26069</v>
      </c>
    </row>
    <row r="695" spans="1:14">
      <c r="A695" t="s">
        <v>3203</v>
      </c>
      <c r="B695" t="s">
        <v>3204</v>
      </c>
      <c r="C695" t="s">
        <v>3205</v>
      </c>
      <c r="D695" t="s">
        <v>24217</v>
      </c>
      <c r="E695" t="s">
        <v>215</v>
      </c>
      <c r="F695">
        <v>0</v>
      </c>
      <c r="G695">
        <v>1000</v>
      </c>
      <c r="H695">
        <v>0</v>
      </c>
      <c r="I695"/>
      <c r="J695"/>
      <c r="K695"/>
      <c r="L695" t="s">
        <v>3206</v>
      </c>
      <c r="M695" t="s">
        <v>26067</v>
      </c>
      <c r="N695" t="s">
        <v>26069</v>
      </c>
    </row>
    <row r="696" spans="1:14">
      <c r="A696" t="s">
        <v>3207</v>
      </c>
      <c r="B696" t="s">
        <v>3208</v>
      </c>
      <c r="C696" t="s">
        <v>3209</v>
      </c>
      <c r="D696" t="s">
        <v>24217</v>
      </c>
      <c r="E696" t="s">
        <v>215</v>
      </c>
      <c r="F696">
        <v>0</v>
      </c>
      <c r="G696">
        <v>1000</v>
      </c>
      <c r="H696">
        <v>0</v>
      </c>
      <c r="I696"/>
      <c r="J696"/>
      <c r="K696"/>
      <c r="L696" t="s">
        <v>3210</v>
      </c>
      <c r="M696" t="s">
        <v>26067</v>
      </c>
      <c r="N696" t="s">
        <v>26069</v>
      </c>
    </row>
    <row r="697" spans="1:14">
      <c r="A697" t="s">
        <v>3211</v>
      </c>
      <c r="B697" t="s">
        <v>3212</v>
      </c>
      <c r="C697" t="s">
        <v>3213</v>
      </c>
      <c r="D697" t="s">
        <v>24217</v>
      </c>
      <c r="E697" t="s">
        <v>215</v>
      </c>
      <c r="F697">
        <v>0</v>
      </c>
      <c r="G697">
        <v>1000</v>
      </c>
      <c r="H697">
        <v>0</v>
      </c>
      <c r="I697"/>
      <c r="J697"/>
      <c r="K697"/>
      <c r="L697" t="s">
        <v>3214</v>
      </c>
      <c r="M697" t="s">
        <v>26067</v>
      </c>
      <c r="N697" t="s">
        <v>26069</v>
      </c>
    </row>
    <row r="698" spans="1:14">
      <c r="A698" t="s">
        <v>3215</v>
      </c>
      <c r="B698" t="s">
        <v>3216</v>
      </c>
      <c r="C698" t="s">
        <v>3217</v>
      </c>
      <c r="D698" t="s">
        <v>24217</v>
      </c>
      <c r="E698" t="s">
        <v>215</v>
      </c>
      <c r="F698">
        <v>0</v>
      </c>
      <c r="G698">
        <v>1000</v>
      </c>
      <c r="H698">
        <v>0</v>
      </c>
      <c r="I698"/>
      <c r="J698"/>
      <c r="K698"/>
      <c r="L698" t="s">
        <v>3218</v>
      </c>
      <c r="M698" t="s">
        <v>26067</v>
      </c>
      <c r="N698" t="s">
        <v>26069</v>
      </c>
    </row>
    <row r="699" spans="1:14">
      <c r="A699" t="s">
        <v>3219</v>
      </c>
      <c r="B699" t="s">
        <v>3220</v>
      </c>
      <c r="C699" t="s">
        <v>3221</v>
      </c>
      <c r="D699" t="s">
        <v>24217</v>
      </c>
      <c r="E699" t="s">
        <v>215</v>
      </c>
      <c r="F699">
        <v>0</v>
      </c>
      <c r="G699">
        <v>1000</v>
      </c>
      <c r="H699">
        <v>0</v>
      </c>
      <c r="I699"/>
      <c r="J699"/>
      <c r="K699"/>
      <c r="L699"/>
      <c r="M699" t="s">
        <v>26067</v>
      </c>
      <c r="N699" t="s">
        <v>26069</v>
      </c>
    </row>
    <row r="700" spans="1:14">
      <c r="A700" t="s">
        <v>3222</v>
      </c>
      <c r="B700" t="s">
        <v>3220</v>
      </c>
      <c r="C700" t="s">
        <v>3223</v>
      </c>
      <c r="D700" t="s">
        <v>24217</v>
      </c>
      <c r="E700" t="s">
        <v>3224</v>
      </c>
      <c r="F700">
        <v>0</v>
      </c>
      <c r="G700">
        <v>1000</v>
      </c>
      <c r="H700">
        <v>0</v>
      </c>
      <c r="I700" t="s">
        <v>3225</v>
      </c>
      <c r="J700" t="s">
        <v>3226</v>
      </c>
      <c r="K700" t="s">
        <v>3227</v>
      </c>
      <c r="L700"/>
      <c r="M700" t="s">
        <v>26067</v>
      </c>
      <c r="N700" t="s">
        <v>26069</v>
      </c>
    </row>
    <row r="701" spans="1:14">
      <c r="A701" t="s">
        <v>3228</v>
      </c>
      <c r="B701" t="s">
        <v>3229</v>
      </c>
      <c r="C701" t="s">
        <v>3230</v>
      </c>
      <c r="D701" t="s">
        <v>24217</v>
      </c>
      <c r="E701" t="s">
        <v>215</v>
      </c>
      <c r="F701">
        <v>0</v>
      </c>
      <c r="G701">
        <v>1000</v>
      </c>
      <c r="H701">
        <v>0</v>
      </c>
      <c r="I701"/>
      <c r="J701"/>
      <c r="K701"/>
      <c r="L701"/>
      <c r="M701" t="s">
        <v>26067</v>
      </c>
      <c r="N701" t="s">
        <v>26069</v>
      </c>
    </row>
    <row r="702" spans="1:14">
      <c r="A702" t="s">
        <v>3231</v>
      </c>
      <c r="B702" t="s">
        <v>3229</v>
      </c>
      <c r="C702" t="s">
        <v>3232</v>
      </c>
      <c r="D702" t="s">
        <v>24217</v>
      </c>
      <c r="E702" t="s">
        <v>3224</v>
      </c>
      <c r="F702">
        <v>0</v>
      </c>
      <c r="G702">
        <v>1000</v>
      </c>
      <c r="H702">
        <v>0</v>
      </c>
      <c r="I702" t="s">
        <v>3225</v>
      </c>
      <c r="J702" t="s">
        <v>3233</v>
      </c>
      <c r="K702" t="s">
        <v>3234</v>
      </c>
      <c r="L702"/>
      <c r="M702" t="s">
        <v>26067</v>
      </c>
      <c r="N702" t="s">
        <v>26069</v>
      </c>
    </row>
    <row r="703" spans="1:14">
      <c r="A703" t="s">
        <v>3235</v>
      </c>
      <c r="B703" t="s">
        <v>3236</v>
      </c>
      <c r="C703" t="s">
        <v>3237</v>
      </c>
      <c r="D703" t="s">
        <v>24217</v>
      </c>
      <c r="E703" t="s">
        <v>215</v>
      </c>
      <c r="F703">
        <v>0</v>
      </c>
      <c r="G703">
        <v>1000</v>
      </c>
      <c r="H703">
        <v>0</v>
      </c>
      <c r="I703"/>
      <c r="J703"/>
      <c r="K703"/>
      <c r="L703" t="s">
        <v>3238</v>
      </c>
      <c r="M703" t="s">
        <v>26067</v>
      </c>
      <c r="N703" t="s">
        <v>26069</v>
      </c>
    </row>
    <row r="704" spans="1:14">
      <c r="A704" t="s">
        <v>3239</v>
      </c>
      <c r="B704" t="s">
        <v>3236</v>
      </c>
      <c r="C704" t="s">
        <v>3240</v>
      </c>
      <c r="D704" t="s">
        <v>24217</v>
      </c>
      <c r="E704" t="s">
        <v>3224</v>
      </c>
      <c r="F704">
        <v>0</v>
      </c>
      <c r="G704">
        <v>1000</v>
      </c>
      <c r="H704">
        <v>0</v>
      </c>
      <c r="I704" t="s">
        <v>3225</v>
      </c>
      <c r="J704" t="s">
        <v>3241</v>
      </c>
      <c r="K704" t="s">
        <v>3242</v>
      </c>
      <c r="L704"/>
      <c r="M704" t="s">
        <v>26067</v>
      </c>
      <c r="N704" t="s">
        <v>26069</v>
      </c>
    </row>
    <row r="705" spans="1:14">
      <c r="A705" t="s">
        <v>3243</v>
      </c>
      <c r="B705" t="s">
        <v>3244</v>
      </c>
      <c r="C705" t="s">
        <v>3245</v>
      </c>
      <c r="D705" t="s">
        <v>24230</v>
      </c>
      <c r="E705" t="s">
        <v>3246</v>
      </c>
      <c r="F705">
        <v>-1000</v>
      </c>
      <c r="G705">
        <v>1000</v>
      </c>
      <c r="H705">
        <v>0</v>
      </c>
      <c r="I705"/>
      <c r="J705"/>
      <c r="K705"/>
      <c r="L705" t="s">
        <v>3247</v>
      </c>
      <c r="M705" t="s">
        <v>26067</v>
      </c>
      <c r="N705" t="s">
        <v>26069</v>
      </c>
    </row>
    <row r="706" spans="1:14">
      <c r="A706" t="s">
        <v>3248</v>
      </c>
      <c r="B706" t="s">
        <v>3244</v>
      </c>
      <c r="C706" t="s">
        <v>3249</v>
      </c>
      <c r="D706" t="s">
        <v>24230</v>
      </c>
      <c r="E706" t="s">
        <v>3250</v>
      </c>
      <c r="F706">
        <v>0</v>
      </c>
      <c r="G706">
        <v>1000</v>
      </c>
      <c r="H706">
        <v>0</v>
      </c>
      <c r="I706" t="s">
        <v>3251</v>
      </c>
      <c r="J706" t="s">
        <v>3252</v>
      </c>
      <c r="K706" t="s">
        <v>3253</v>
      </c>
      <c r="L706"/>
      <c r="M706" t="s">
        <v>26067</v>
      </c>
      <c r="N706" t="s">
        <v>26069</v>
      </c>
    </row>
    <row r="707" spans="1:14">
      <c r="A707" t="s">
        <v>3254</v>
      </c>
      <c r="B707" t="s">
        <v>3255</v>
      </c>
      <c r="C707" t="s">
        <v>3256</v>
      </c>
      <c r="D707" t="s">
        <v>24230</v>
      </c>
      <c r="E707" t="s">
        <v>3246</v>
      </c>
      <c r="F707">
        <v>-1000</v>
      </c>
      <c r="G707">
        <v>1000</v>
      </c>
      <c r="H707">
        <v>0</v>
      </c>
      <c r="I707"/>
      <c r="J707"/>
      <c r="K707"/>
      <c r="L707" t="s">
        <v>3257</v>
      </c>
      <c r="M707" t="s">
        <v>26067</v>
      </c>
      <c r="N707" t="s">
        <v>26069</v>
      </c>
    </row>
    <row r="708" spans="1:14">
      <c r="A708" t="s">
        <v>3258</v>
      </c>
      <c r="B708" t="s">
        <v>3255</v>
      </c>
      <c r="C708" t="s">
        <v>3259</v>
      </c>
      <c r="D708" t="s">
        <v>24230</v>
      </c>
      <c r="E708" t="s">
        <v>3250</v>
      </c>
      <c r="F708">
        <v>0</v>
      </c>
      <c r="G708">
        <v>1000</v>
      </c>
      <c r="H708">
        <v>0</v>
      </c>
      <c r="I708" t="s">
        <v>3251</v>
      </c>
      <c r="J708" t="s">
        <v>3252</v>
      </c>
      <c r="K708" t="s">
        <v>3260</v>
      </c>
      <c r="L708"/>
      <c r="M708" t="s">
        <v>26067</v>
      </c>
      <c r="N708" t="s">
        <v>26069</v>
      </c>
    </row>
    <row r="709" spans="1:14">
      <c r="A709" t="s">
        <v>3261</v>
      </c>
      <c r="B709" t="s">
        <v>3262</v>
      </c>
      <c r="C709" t="s">
        <v>3263</v>
      </c>
      <c r="D709" t="s">
        <v>24230</v>
      </c>
      <c r="E709" t="s">
        <v>3246</v>
      </c>
      <c r="F709">
        <v>0</v>
      </c>
      <c r="G709">
        <v>1000</v>
      </c>
      <c r="H709">
        <v>0</v>
      </c>
      <c r="I709"/>
      <c r="J709"/>
      <c r="K709"/>
      <c r="L709"/>
      <c r="M709" t="s">
        <v>26067</v>
      </c>
      <c r="N709" t="s">
        <v>26069</v>
      </c>
    </row>
    <row r="710" spans="1:14">
      <c r="A710" t="s">
        <v>3264</v>
      </c>
      <c r="B710" t="s">
        <v>3262</v>
      </c>
      <c r="C710" t="s">
        <v>3265</v>
      </c>
      <c r="D710" t="s">
        <v>24230</v>
      </c>
      <c r="E710" t="s">
        <v>3250</v>
      </c>
      <c r="F710">
        <v>0</v>
      </c>
      <c r="G710">
        <v>1000</v>
      </c>
      <c r="H710">
        <v>0</v>
      </c>
      <c r="I710" t="s">
        <v>3251</v>
      </c>
      <c r="J710" t="s">
        <v>3252</v>
      </c>
      <c r="K710" t="s">
        <v>3266</v>
      </c>
      <c r="L710"/>
      <c r="M710" t="s">
        <v>26067</v>
      </c>
      <c r="N710" t="s">
        <v>26069</v>
      </c>
    </row>
    <row r="711" spans="1:14">
      <c r="A711" t="s">
        <v>3267</v>
      </c>
      <c r="B711" t="s">
        <v>3268</v>
      </c>
      <c r="C711" t="s">
        <v>3269</v>
      </c>
      <c r="D711" t="s">
        <v>24230</v>
      </c>
      <c r="E711" t="s">
        <v>3246</v>
      </c>
      <c r="F711">
        <v>-1000</v>
      </c>
      <c r="G711">
        <v>1000</v>
      </c>
      <c r="H711">
        <v>0</v>
      </c>
      <c r="I711"/>
      <c r="J711"/>
      <c r="K711"/>
      <c r="L711" t="s">
        <v>3270</v>
      </c>
      <c r="M711" t="s">
        <v>26067</v>
      </c>
      <c r="N711" t="s">
        <v>26069</v>
      </c>
    </row>
    <row r="712" spans="1:14">
      <c r="A712" t="s">
        <v>3271</v>
      </c>
      <c r="B712" t="s">
        <v>3268</v>
      </c>
      <c r="C712" t="s">
        <v>3272</v>
      </c>
      <c r="D712" t="s">
        <v>24230</v>
      </c>
      <c r="E712" t="s">
        <v>3250</v>
      </c>
      <c r="F712">
        <v>0</v>
      </c>
      <c r="G712">
        <v>1000</v>
      </c>
      <c r="H712">
        <v>0</v>
      </c>
      <c r="I712" t="s">
        <v>3251</v>
      </c>
      <c r="J712" t="s">
        <v>3252</v>
      </c>
      <c r="K712" t="s">
        <v>3273</v>
      </c>
      <c r="L712"/>
      <c r="M712" t="s">
        <v>26067</v>
      </c>
      <c r="N712" t="s">
        <v>26069</v>
      </c>
    </row>
    <row r="713" spans="1:14">
      <c r="A713" t="s">
        <v>3274</v>
      </c>
      <c r="B713" t="s">
        <v>3275</v>
      </c>
      <c r="C713" t="s">
        <v>3276</v>
      </c>
      <c r="D713" t="s">
        <v>24230</v>
      </c>
      <c r="E713" t="s">
        <v>3246</v>
      </c>
      <c r="F713">
        <v>0</v>
      </c>
      <c r="G713">
        <v>1000</v>
      </c>
      <c r="H713">
        <v>0</v>
      </c>
      <c r="I713"/>
      <c r="J713"/>
      <c r="K713"/>
      <c r="L713"/>
      <c r="M713" t="s">
        <v>26067</v>
      </c>
      <c r="N713" t="s">
        <v>26069</v>
      </c>
    </row>
    <row r="714" spans="1:14">
      <c r="A714" t="s">
        <v>3277</v>
      </c>
      <c r="B714" t="s">
        <v>3275</v>
      </c>
      <c r="C714" t="s">
        <v>3278</v>
      </c>
      <c r="D714" t="s">
        <v>24230</v>
      </c>
      <c r="E714" t="s">
        <v>3250</v>
      </c>
      <c r="F714">
        <v>0</v>
      </c>
      <c r="G714">
        <v>1000</v>
      </c>
      <c r="H714">
        <v>0</v>
      </c>
      <c r="I714" t="s">
        <v>3251</v>
      </c>
      <c r="J714" t="s">
        <v>3252</v>
      </c>
      <c r="K714" t="s">
        <v>3279</v>
      </c>
      <c r="L714"/>
      <c r="M714" t="s">
        <v>26067</v>
      </c>
      <c r="N714" t="s">
        <v>26069</v>
      </c>
    </row>
    <row r="715" spans="1:14">
      <c r="A715" t="s">
        <v>3280</v>
      </c>
      <c r="B715" t="s">
        <v>3281</v>
      </c>
      <c r="C715" t="s">
        <v>3282</v>
      </c>
      <c r="D715" t="s">
        <v>24230</v>
      </c>
      <c r="E715" t="s">
        <v>3246</v>
      </c>
      <c r="F715">
        <v>0</v>
      </c>
      <c r="G715">
        <v>1000</v>
      </c>
      <c r="H715">
        <v>0</v>
      </c>
      <c r="I715"/>
      <c r="J715"/>
      <c r="K715"/>
      <c r="L715"/>
      <c r="M715" t="s">
        <v>26067</v>
      </c>
      <c r="N715" t="s">
        <v>26069</v>
      </c>
    </row>
    <row r="716" spans="1:14">
      <c r="A716" t="s">
        <v>3283</v>
      </c>
      <c r="B716" t="s">
        <v>3281</v>
      </c>
      <c r="C716" t="s">
        <v>3284</v>
      </c>
      <c r="D716" t="s">
        <v>24230</v>
      </c>
      <c r="E716" t="s">
        <v>3250</v>
      </c>
      <c r="F716">
        <v>0</v>
      </c>
      <c r="G716">
        <v>1000</v>
      </c>
      <c r="H716">
        <v>0</v>
      </c>
      <c r="I716" t="s">
        <v>3251</v>
      </c>
      <c r="J716" t="s">
        <v>3252</v>
      </c>
      <c r="K716" t="s">
        <v>3285</v>
      </c>
      <c r="L716"/>
      <c r="M716" t="s">
        <v>26067</v>
      </c>
      <c r="N716" t="s">
        <v>26069</v>
      </c>
    </row>
    <row r="717" spans="1:14">
      <c r="A717" t="s">
        <v>3286</v>
      </c>
      <c r="B717" t="s">
        <v>3287</v>
      </c>
      <c r="C717" t="s">
        <v>3288</v>
      </c>
      <c r="D717" t="s">
        <v>24230</v>
      </c>
      <c r="E717" t="s">
        <v>3246</v>
      </c>
      <c r="F717">
        <v>-1000</v>
      </c>
      <c r="G717">
        <v>1000</v>
      </c>
      <c r="H717">
        <v>0</v>
      </c>
      <c r="I717"/>
      <c r="J717"/>
      <c r="K717"/>
      <c r="L717" t="s">
        <v>3289</v>
      </c>
      <c r="M717" t="s">
        <v>26067</v>
      </c>
      <c r="N717" t="s">
        <v>26069</v>
      </c>
    </row>
    <row r="718" spans="1:14">
      <c r="A718" t="s">
        <v>3290</v>
      </c>
      <c r="B718" t="s">
        <v>3287</v>
      </c>
      <c r="C718" t="s">
        <v>3291</v>
      </c>
      <c r="D718" t="s">
        <v>24230</v>
      </c>
      <c r="E718" t="s">
        <v>3250</v>
      </c>
      <c r="F718">
        <v>0</v>
      </c>
      <c r="G718">
        <v>1000</v>
      </c>
      <c r="H718">
        <v>0</v>
      </c>
      <c r="I718" t="s">
        <v>3251</v>
      </c>
      <c r="J718" t="s">
        <v>3252</v>
      </c>
      <c r="K718" t="s">
        <v>3292</v>
      </c>
      <c r="L718"/>
      <c r="M718" t="s">
        <v>26067</v>
      </c>
      <c r="N718" t="s">
        <v>26069</v>
      </c>
    </row>
    <row r="719" spans="1:14">
      <c r="A719" t="s">
        <v>3293</v>
      </c>
      <c r="B719" t="s">
        <v>3294</v>
      </c>
      <c r="C719" t="s">
        <v>3295</v>
      </c>
      <c r="D719" t="s">
        <v>24230</v>
      </c>
      <c r="E719" t="s">
        <v>3246</v>
      </c>
      <c r="F719">
        <v>0</v>
      </c>
      <c r="G719">
        <v>1000</v>
      </c>
      <c r="H719">
        <v>0</v>
      </c>
      <c r="I719"/>
      <c r="J719"/>
      <c r="K719"/>
      <c r="L719"/>
      <c r="M719" t="s">
        <v>26067</v>
      </c>
      <c r="N719" t="s">
        <v>26069</v>
      </c>
    </row>
    <row r="720" spans="1:14">
      <c r="A720" t="s">
        <v>3296</v>
      </c>
      <c r="B720" t="s">
        <v>3294</v>
      </c>
      <c r="C720" t="s">
        <v>3297</v>
      </c>
      <c r="D720" t="s">
        <v>24230</v>
      </c>
      <c r="E720" t="s">
        <v>3250</v>
      </c>
      <c r="F720">
        <v>0</v>
      </c>
      <c r="G720">
        <v>1000</v>
      </c>
      <c r="H720">
        <v>0</v>
      </c>
      <c r="I720" t="s">
        <v>3251</v>
      </c>
      <c r="J720" t="s">
        <v>3252</v>
      </c>
      <c r="K720" t="s">
        <v>3298</v>
      </c>
      <c r="L720"/>
      <c r="M720" t="s">
        <v>26067</v>
      </c>
      <c r="N720" t="s">
        <v>26069</v>
      </c>
    </row>
    <row r="721" spans="1:14">
      <c r="A721" t="s">
        <v>3299</v>
      </c>
      <c r="B721" t="s">
        <v>3300</v>
      </c>
      <c r="C721" t="s">
        <v>3301</v>
      </c>
      <c r="D721" t="s">
        <v>24230</v>
      </c>
      <c r="E721" t="s">
        <v>3246</v>
      </c>
      <c r="F721">
        <v>0</v>
      </c>
      <c r="G721">
        <v>1000</v>
      </c>
      <c r="H721">
        <v>0</v>
      </c>
      <c r="I721"/>
      <c r="J721"/>
      <c r="K721"/>
      <c r="L721"/>
      <c r="M721" t="s">
        <v>26067</v>
      </c>
      <c r="N721" t="s">
        <v>26069</v>
      </c>
    </row>
    <row r="722" spans="1:14">
      <c r="A722" t="s">
        <v>3302</v>
      </c>
      <c r="B722" t="s">
        <v>3300</v>
      </c>
      <c r="C722" t="s">
        <v>3303</v>
      </c>
      <c r="D722" t="s">
        <v>24230</v>
      </c>
      <c r="E722" t="s">
        <v>3250</v>
      </c>
      <c r="F722">
        <v>0</v>
      </c>
      <c r="G722">
        <v>1000</v>
      </c>
      <c r="H722">
        <v>0</v>
      </c>
      <c r="I722" t="s">
        <v>3251</v>
      </c>
      <c r="J722" t="s">
        <v>3252</v>
      </c>
      <c r="K722" t="s">
        <v>3304</v>
      </c>
      <c r="L722"/>
      <c r="M722" t="s">
        <v>26067</v>
      </c>
      <c r="N722" t="s">
        <v>26069</v>
      </c>
    </row>
    <row r="723" spans="1:14">
      <c r="A723" t="s">
        <v>3305</v>
      </c>
      <c r="B723" t="s">
        <v>3306</v>
      </c>
      <c r="C723" t="s">
        <v>3307</v>
      </c>
      <c r="D723" t="s">
        <v>24230</v>
      </c>
      <c r="E723" t="s">
        <v>3246</v>
      </c>
      <c r="F723">
        <v>0</v>
      </c>
      <c r="G723">
        <v>1000</v>
      </c>
      <c r="H723">
        <v>0</v>
      </c>
      <c r="I723"/>
      <c r="J723"/>
      <c r="K723"/>
      <c r="L723"/>
      <c r="M723" t="s">
        <v>26067</v>
      </c>
      <c r="N723" t="s">
        <v>26069</v>
      </c>
    </row>
    <row r="724" spans="1:14">
      <c r="A724" t="s">
        <v>3308</v>
      </c>
      <c r="B724" t="s">
        <v>3306</v>
      </c>
      <c r="C724" t="s">
        <v>3309</v>
      </c>
      <c r="D724" t="s">
        <v>24230</v>
      </c>
      <c r="E724" t="s">
        <v>3250</v>
      </c>
      <c r="F724">
        <v>0</v>
      </c>
      <c r="G724">
        <v>1000</v>
      </c>
      <c r="H724">
        <v>0</v>
      </c>
      <c r="I724" t="s">
        <v>3251</v>
      </c>
      <c r="J724" t="s">
        <v>3252</v>
      </c>
      <c r="K724" t="s">
        <v>3310</v>
      </c>
      <c r="L724"/>
      <c r="M724" t="s">
        <v>26067</v>
      </c>
      <c r="N724" t="s">
        <v>26069</v>
      </c>
    </row>
    <row r="725" spans="1:14">
      <c r="A725" t="s">
        <v>3311</v>
      </c>
      <c r="B725" t="s">
        <v>3312</v>
      </c>
      <c r="C725" t="s">
        <v>3313</v>
      </c>
      <c r="D725" t="s">
        <v>24230</v>
      </c>
      <c r="E725" t="s">
        <v>3246</v>
      </c>
      <c r="F725">
        <v>0</v>
      </c>
      <c r="G725">
        <v>1000</v>
      </c>
      <c r="H725">
        <v>0</v>
      </c>
      <c r="I725"/>
      <c r="J725"/>
      <c r="K725"/>
      <c r="L725"/>
      <c r="M725" t="s">
        <v>26067</v>
      </c>
      <c r="N725" t="s">
        <v>26069</v>
      </c>
    </row>
    <row r="726" spans="1:14">
      <c r="A726" t="s">
        <v>3314</v>
      </c>
      <c r="B726" t="s">
        <v>3312</v>
      </c>
      <c r="C726" t="s">
        <v>3315</v>
      </c>
      <c r="D726" t="s">
        <v>24230</v>
      </c>
      <c r="E726" t="s">
        <v>3250</v>
      </c>
      <c r="F726">
        <v>0</v>
      </c>
      <c r="G726">
        <v>1000</v>
      </c>
      <c r="H726">
        <v>0</v>
      </c>
      <c r="I726" t="s">
        <v>3251</v>
      </c>
      <c r="J726" t="s">
        <v>3252</v>
      </c>
      <c r="K726" t="s">
        <v>3316</v>
      </c>
      <c r="L726"/>
      <c r="M726" t="s">
        <v>26067</v>
      </c>
      <c r="N726" t="s">
        <v>26069</v>
      </c>
    </row>
    <row r="727" spans="1:14">
      <c r="A727" t="s">
        <v>3317</v>
      </c>
      <c r="B727" t="s">
        <v>3318</v>
      </c>
      <c r="C727" t="s">
        <v>3319</v>
      </c>
      <c r="D727" t="s">
        <v>24230</v>
      </c>
      <c r="E727" t="s">
        <v>3250</v>
      </c>
      <c r="F727">
        <v>0</v>
      </c>
      <c r="G727">
        <v>1000</v>
      </c>
      <c r="H727">
        <v>0</v>
      </c>
      <c r="I727" t="s">
        <v>3251</v>
      </c>
      <c r="J727" t="s">
        <v>3252</v>
      </c>
      <c r="K727" t="s">
        <v>3320</v>
      </c>
      <c r="L727"/>
      <c r="M727" t="s">
        <v>26067</v>
      </c>
      <c r="N727" t="s">
        <v>26069</v>
      </c>
    </row>
    <row r="728" spans="1:14">
      <c r="A728" t="s">
        <v>3321</v>
      </c>
      <c r="B728" t="s">
        <v>3322</v>
      </c>
      <c r="C728" t="s">
        <v>3323</v>
      </c>
      <c r="D728" t="s">
        <v>24230</v>
      </c>
      <c r="E728" t="s">
        <v>3250</v>
      </c>
      <c r="F728">
        <v>0</v>
      </c>
      <c r="G728">
        <v>1000</v>
      </c>
      <c r="H728">
        <v>0</v>
      </c>
      <c r="I728" t="s">
        <v>3251</v>
      </c>
      <c r="J728" t="s">
        <v>3252</v>
      </c>
      <c r="K728" t="s">
        <v>3324</v>
      </c>
      <c r="L728"/>
      <c r="M728" t="s">
        <v>26067</v>
      </c>
      <c r="N728" t="s">
        <v>26069</v>
      </c>
    </row>
    <row r="729" spans="1:14">
      <c r="A729" t="s">
        <v>3325</v>
      </c>
      <c r="B729" t="s">
        <v>3326</v>
      </c>
      <c r="C729" t="s">
        <v>3327</v>
      </c>
      <c r="D729" t="s">
        <v>24230</v>
      </c>
      <c r="E729" t="s">
        <v>3250</v>
      </c>
      <c r="F729">
        <v>0</v>
      </c>
      <c r="G729">
        <v>1000</v>
      </c>
      <c r="H729">
        <v>0</v>
      </c>
      <c r="I729" t="s">
        <v>3251</v>
      </c>
      <c r="J729" t="s">
        <v>3252</v>
      </c>
      <c r="K729" t="s">
        <v>3328</v>
      </c>
      <c r="L729"/>
      <c r="M729" t="s">
        <v>26067</v>
      </c>
      <c r="N729" t="s">
        <v>26069</v>
      </c>
    </row>
    <row r="730" spans="1:14">
      <c r="A730" t="s">
        <v>3329</v>
      </c>
      <c r="B730" t="s">
        <v>3330</v>
      </c>
      <c r="C730" t="s">
        <v>3331</v>
      </c>
      <c r="D730" t="s">
        <v>24230</v>
      </c>
      <c r="E730" t="s">
        <v>3250</v>
      </c>
      <c r="F730">
        <v>0</v>
      </c>
      <c r="G730">
        <v>1000</v>
      </c>
      <c r="H730">
        <v>0</v>
      </c>
      <c r="I730" t="s">
        <v>3251</v>
      </c>
      <c r="J730" t="s">
        <v>3252</v>
      </c>
      <c r="K730" t="s">
        <v>3332</v>
      </c>
      <c r="L730"/>
      <c r="M730" t="s">
        <v>26067</v>
      </c>
      <c r="N730" t="s">
        <v>26069</v>
      </c>
    </row>
    <row r="731" spans="1:14">
      <c r="A731" t="s">
        <v>3333</v>
      </c>
      <c r="B731" t="s">
        <v>3334</v>
      </c>
      <c r="C731" t="s">
        <v>24320</v>
      </c>
      <c r="D731" t="s">
        <v>24230</v>
      </c>
      <c r="E731" t="s">
        <v>3246</v>
      </c>
      <c r="F731">
        <v>-1000</v>
      </c>
      <c r="G731">
        <v>1000</v>
      </c>
      <c r="H731">
        <v>0</v>
      </c>
      <c r="I731"/>
      <c r="J731"/>
      <c r="K731"/>
      <c r="L731" t="s">
        <v>3335</v>
      </c>
      <c r="M731" t="s">
        <v>26067</v>
      </c>
      <c r="N731" t="s">
        <v>26069</v>
      </c>
    </row>
    <row r="732" spans="1:14">
      <c r="A732" t="s">
        <v>3336</v>
      </c>
      <c r="B732" t="s">
        <v>3334</v>
      </c>
      <c r="C732" t="s">
        <v>3337</v>
      </c>
      <c r="D732" t="s">
        <v>24230</v>
      </c>
      <c r="E732" t="s">
        <v>3250</v>
      </c>
      <c r="F732">
        <v>0</v>
      </c>
      <c r="G732">
        <v>1000</v>
      </c>
      <c r="H732">
        <v>0</v>
      </c>
      <c r="I732" t="s">
        <v>3251</v>
      </c>
      <c r="J732" t="s">
        <v>3252</v>
      </c>
      <c r="K732" t="s">
        <v>3338</v>
      </c>
      <c r="L732"/>
      <c r="M732" t="s">
        <v>26067</v>
      </c>
      <c r="N732" t="s">
        <v>26069</v>
      </c>
    </row>
    <row r="733" spans="1:14">
      <c r="A733" t="s">
        <v>3339</v>
      </c>
      <c r="B733" t="s">
        <v>3340</v>
      </c>
      <c r="C733" t="s">
        <v>3341</v>
      </c>
      <c r="D733" t="s">
        <v>24230</v>
      </c>
      <c r="E733" t="s">
        <v>3246</v>
      </c>
      <c r="F733">
        <v>-1000</v>
      </c>
      <c r="G733">
        <v>1000</v>
      </c>
      <c r="H733">
        <v>0</v>
      </c>
      <c r="I733"/>
      <c r="J733"/>
      <c r="K733"/>
      <c r="L733" t="s">
        <v>3342</v>
      </c>
      <c r="M733" t="s">
        <v>26067</v>
      </c>
      <c r="N733" t="s">
        <v>26069</v>
      </c>
    </row>
    <row r="734" spans="1:14">
      <c r="A734" t="s">
        <v>3343</v>
      </c>
      <c r="B734" t="s">
        <v>3340</v>
      </c>
      <c r="C734" t="s">
        <v>3344</v>
      </c>
      <c r="D734" t="s">
        <v>24230</v>
      </c>
      <c r="E734" t="s">
        <v>3250</v>
      </c>
      <c r="F734">
        <v>0</v>
      </c>
      <c r="G734">
        <v>1000</v>
      </c>
      <c r="H734">
        <v>0</v>
      </c>
      <c r="I734" t="s">
        <v>3251</v>
      </c>
      <c r="J734" t="s">
        <v>3252</v>
      </c>
      <c r="K734" t="s">
        <v>3345</v>
      </c>
      <c r="L734"/>
      <c r="M734" t="s">
        <v>26067</v>
      </c>
      <c r="N734" t="s">
        <v>26069</v>
      </c>
    </row>
    <row r="735" spans="1:14">
      <c r="A735" t="s">
        <v>3346</v>
      </c>
      <c r="B735" t="s">
        <v>3347</v>
      </c>
      <c r="C735" t="s">
        <v>3348</v>
      </c>
      <c r="D735" t="s">
        <v>24230</v>
      </c>
      <c r="E735" t="s">
        <v>3246</v>
      </c>
      <c r="F735">
        <v>-1000</v>
      </c>
      <c r="G735">
        <v>1000</v>
      </c>
      <c r="H735">
        <v>0</v>
      </c>
      <c r="I735"/>
      <c r="J735"/>
      <c r="K735"/>
      <c r="L735" t="s">
        <v>3349</v>
      </c>
      <c r="M735" t="s">
        <v>26067</v>
      </c>
      <c r="N735" t="s">
        <v>26069</v>
      </c>
    </row>
    <row r="736" spans="1:14">
      <c r="A736" t="s">
        <v>3350</v>
      </c>
      <c r="B736" t="s">
        <v>3347</v>
      </c>
      <c r="C736" t="s">
        <v>3351</v>
      </c>
      <c r="D736" t="s">
        <v>24230</v>
      </c>
      <c r="E736" t="s">
        <v>3250</v>
      </c>
      <c r="F736">
        <v>0</v>
      </c>
      <c r="G736">
        <v>1000</v>
      </c>
      <c r="H736">
        <v>0</v>
      </c>
      <c r="I736" t="s">
        <v>3251</v>
      </c>
      <c r="J736" t="s">
        <v>3252</v>
      </c>
      <c r="K736" t="s">
        <v>3352</v>
      </c>
      <c r="L736"/>
      <c r="M736" t="s">
        <v>26067</v>
      </c>
      <c r="N736" t="s">
        <v>26069</v>
      </c>
    </row>
    <row r="737" spans="1:14">
      <c r="A737" t="s">
        <v>26035</v>
      </c>
      <c r="B737" t="s">
        <v>3354</v>
      </c>
      <c r="C737" t="s">
        <v>26036</v>
      </c>
      <c r="D737" t="s">
        <v>24230</v>
      </c>
      <c r="E737" t="s">
        <v>3356</v>
      </c>
      <c r="F737">
        <v>0</v>
      </c>
      <c r="G737">
        <v>1000</v>
      </c>
      <c r="H737">
        <v>0</v>
      </c>
      <c r="I737" t="s">
        <v>3357</v>
      </c>
      <c r="J737"/>
      <c r="K737"/>
      <c r="L737"/>
      <c r="M737" t="s">
        <v>26067</v>
      </c>
      <c r="N737"/>
    </row>
    <row r="738" spans="1:14">
      <c r="A738" t="s">
        <v>3353</v>
      </c>
      <c r="B738" t="s">
        <v>3354</v>
      </c>
      <c r="C738" t="s">
        <v>3355</v>
      </c>
      <c r="D738" t="s">
        <v>24230</v>
      </c>
      <c r="E738" t="s">
        <v>3356</v>
      </c>
      <c r="F738">
        <v>0</v>
      </c>
      <c r="G738">
        <v>1000</v>
      </c>
      <c r="H738">
        <v>0</v>
      </c>
      <c r="I738" t="s">
        <v>3357</v>
      </c>
      <c r="J738"/>
      <c r="K738" t="s">
        <v>3358</v>
      </c>
      <c r="L738"/>
      <c r="M738" t="s">
        <v>26067</v>
      </c>
      <c r="N738"/>
    </row>
    <row r="739" spans="1:14">
      <c r="A739" t="s">
        <v>26037</v>
      </c>
      <c r="B739" t="s">
        <v>3360</v>
      </c>
      <c r="C739" t="s">
        <v>26038</v>
      </c>
      <c r="D739" t="s">
        <v>24230</v>
      </c>
      <c r="E739" t="s">
        <v>3356</v>
      </c>
      <c r="F739">
        <v>0</v>
      </c>
      <c r="G739">
        <v>1000</v>
      </c>
      <c r="H739">
        <v>0</v>
      </c>
      <c r="I739" t="s">
        <v>3357</v>
      </c>
      <c r="J739"/>
      <c r="K739"/>
      <c r="L739"/>
      <c r="M739" t="s">
        <v>26067</v>
      </c>
      <c r="N739"/>
    </row>
    <row r="740" spans="1:14">
      <c r="A740" t="s">
        <v>3359</v>
      </c>
      <c r="B740" t="s">
        <v>3360</v>
      </c>
      <c r="C740" t="s">
        <v>3361</v>
      </c>
      <c r="D740" t="s">
        <v>24230</v>
      </c>
      <c r="E740" t="s">
        <v>3356</v>
      </c>
      <c r="F740">
        <v>0</v>
      </c>
      <c r="G740">
        <v>1000</v>
      </c>
      <c r="H740">
        <v>0</v>
      </c>
      <c r="I740" t="s">
        <v>3357</v>
      </c>
      <c r="J740"/>
      <c r="K740" t="s">
        <v>3362</v>
      </c>
      <c r="L740"/>
      <c r="M740" t="s">
        <v>26067</v>
      </c>
      <c r="N740"/>
    </row>
    <row r="741" spans="1:14">
      <c r="A741" t="s">
        <v>26039</v>
      </c>
      <c r="B741" t="s">
        <v>3364</v>
      </c>
      <c r="C741" t="s">
        <v>26040</v>
      </c>
      <c r="D741" t="s">
        <v>24230</v>
      </c>
      <c r="E741" t="s">
        <v>3356</v>
      </c>
      <c r="F741">
        <v>0</v>
      </c>
      <c r="G741">
        <v>1000</v>
      </c>
      <c r="H741">
        <v>0</v>
      </c>
      <c r="I741" t="s">
        <v>3357</v>
      </c>
      <c r="J741"/>
      <c r="K741"/>
      <c r="L741"/>
      <c r="M741" t="s">
        <v>26067</v>
      </c>
      <c r="N741"/>
    </row>
    <row r="742" spans="1:14">
      <c r="A742" t="s">
        <v>3363</v>
      </c>
      <c r="B742" t="s">
        <v>3364</v>
      </c>
      <c r="C742" t="s">
        <v>3365</v>
      </c>
      <c r="D742" t="s">
        <v>24230</v>
      </c>
      <c r="E742" t="s">
        <v>3356</v>
      </c>
      <c r="F742">
        <v>0</v>
      </c>
      <c r="G742">
        <v>1000</v>
      </c>
      <c r="H742">
        <v>0</v>
      </c>
      <c r="I742" t="s">
        <v>3357</v>
      </c>
      <c r="J742"/>
      <c r="K742" t="s">
        <v>3366</v>
      </c>
      <c r="L742"/>
      <c r="M742" t="s">
        <v>26067</v>
      </c>
      <c r="N742"/>
    </row>
    <row r="743" spans="1:14">
      <c r="A743" t="s">
        <v>26041</v>
      </c>
      <c r="B743" t="s">
        <v>3368</v>
      </c>
      <c r="C743" t="s">
        <v>26042</v>
      </c>
      <c r="D743" t="s">
        <v>24230</v>
      </c>
      <c r="E743" t="s">
        <v>3356</v>
      </c>
      <c r="F743">
        <v>0</v>
      </c>
      <c r="G743">
        <v>1000</v>
      </c>
      <c r="H743">
        <v>0</v>
      </c>
      <c r="I743" t="s">
        <v>3357</v>
      </c>
      <c r="J743"/>
      <c r="K743"/>
      <c r="L743"/>
      <c r="M743" t="s">
        <v>26067</v>
      </c>
      <c r="N743"/>
    </row>
    <row r="744" spans="1:14">
      <c r="A744" t="s">
        <v>3367</v>
      </c>
      <c r="B744" t="s">
        <v>3368</v>
      </c>
      <c r="C744" t="s">
        <v>3369</v>
      </c>
      <c r="D744" t="s">
        <v>24230</v>
      </c>
      <c r="E744" t="s">
        <v>3356</v>
      </c>
      <c r="F744">
        <v>0</v>
      </c>
      <c r="G744">
        <v>1000</v>
      </c>
      <c r="H744">
        <v>0</v>
      </c>
      <c r="I744" t="s">
        <v>3357</v>
      </c>
      <c r="J744"/>
      <c r="K744" t="s">
        <v>3370</v>
      </c>
      <c r="L744"/>
      <c r="M744" t="s">
        <v>26067</v>
      </c>
      <c r="N744"/>
    </row>
    <row r="745" spans="1:14">
      <c r="A745" t="s">
        <v>26043</v>
      </c>
      <c r="B745" t="s">
        <v>3372</v>
      </c>
      <c r="C745" t="s">
        <v>26044</v>
      </c>
      <c r="D745" t="s">
        <v>24230</v>
      </c>
      <c r="E745" t="s">
        <v>3356</v>
      </c>
      <c r="F745">
        <v>0</v>
      </c>
      <c r="G745">
        <v>1000</v>
      </c>
      <c r="H745">
        <v>0</v>
      </c>
      <c r="I745" t="s">
        <v>3357</v>
      </c>
      <c r="J745"/>
      <c r="K745"/>
      <c r="L745"/>
      <c r="M745" t="s">
        <v>26067</v>
      </c>
      <c r="N745"/>
    </row>
    <row r="746" spans="1:14">
      <c r="A746" t="s">
        <v>3371</v>
      </c>
      <c r="B746" t="s">
        <v>3372</v>
      </c>
      <c r="C746" t="s">
        <v>3373</v>
      </c>
      <c r="D746" t="s">
        <v>24230</v>
      </c>
      <c r="E746" t="s">
        <v>3356</v>
      </c>
      <c r="F746">
        <v>0</v>
      </c>
      <c r="G746">
        <v>1000</v>
      </c>
      <c r="H746">
        <v>0</v>
      </c>
      <c r="I746" t="s">
        <v>3357</v>
      </c>
      <c r="J746"/>
      <c r="K746" t="s">
        <v>3374</v>
      </c>
      <c r="L746"/>
      <c r="M746" t="s">
        <v>26067</v>
      </c>
      <c r="N746"/>
    </row>
    <row r="747" spans="1:14">
      <c r="A747" t="s">
        <v>26045</v>
      </c>
      <c r="B747" t="s">
        <v>3376</v>
      </c>
      <c r="C747" t="s">
        <v>26046</v>
      </c>
      <c r="D747" t="s">
        <v>24230</v>
      </c>
      <c r="E747" t="s">
        <v>3356</v>
      </c>
      <c r="F747">
        <v>0</v>
      </c>
      <c r="G747">
        <v>1000</v>
      </c>
      <c r="H747">
        <v>0</v>
      </c>
      <c r="I747" t="s">
        <v>3357</v>
      </c>
      <c r="J747"/>
      <c r="K747"/>
      <c r="L747"/>
      <c r="M747" t="s">
        <v>26067</v>
      </c>
      <c r="N747"/>
    </row>
    <row r="748" spans="1:14">
      <c r="A748" t="s">
        <v>3375</v>
      </c>
      <c r="B748" t="s">
        <v>3376</v>
      </c>
      <c r="C748" t="s">
        <v>3377</v>
      </c>
      <c r="D748" t="s">
        <v>24230</v>
      </c>
      <c r="E748" t="s">
        <v>3356</v>
      </c>
      <c r="F748">
        <v>0</v>
      </c>
      <c r="G748">
        <v>1000</v>
      </c>
      <c r="H748">
        <v>0</v>
      </c>
      <c r="I748" t="s">
        <v>3357</v>
      </c>
      <c r="J748"/>
      <c r="K748" t="s">
        <v>3378</v>
      </c>
      <c r="L748"/>
      <c r="M748" t="s">
        <v>26067</v>
      </c>
      <c r="N748"/>
    </row>
    <row r="749" spans="1:14">
      <c r="A749" t="s">
        <v>3379</v>
      </c>
      <c r="B749" t="s">
        <v>3380</v>
      </c>
      <c r="C749" t="s">
        <v>3381</v>
      </c>
      <c r="D749" t="s">
        <v>24230</v>
      </c>
      <c r="E749" t="s">
        <v>3382</v>
      </c>
      <c r="F749">
        <v>0</v>
      </c>
      <c r="G749">
        <v>1000</v>
      </c>
      <c r="H749">
        <v>0</v>
      </c>
      <c r="I749" t="s">
        <v>3383</v>
      </c>
      <c r="J749"/>
      <c r="K749" t="s">
        <v>3384</v>
      </c>
      <c r="L749"/>
      <c r="M749" t="s">
        <v>26067</v>
      </c>
      <c r="N749"/>
    </row>
    <row r="750" spans="1:14">
      <c r="A750" t="s">
        <v>3385</v>
      </c>
      <c r="B750" t="s">
        <v>3386</v>
      </c>
      <c r="C750" t="s">
        <v>3387</v>
      </c>
      <c r="D750" t="s">
        <v>24230</v>
      </c>
      <c r="E750" t="s">
        <v>3382</v>
      </c>
      <c r="F750">
        <v>0</v>
      </c>
      <c r="G750">
        <v>1000</v>
      </c>
      <c r="H750">
        <v>0</v>
      </c>
      <c r="I750" t="s">
        <v>3383</v>
      </c>
      <c r="J750"/>
      <c r="K750" t="s">
        <v>3388</v>
      </c>
      <c r="L750"/>
      <c r="M750" t="s">
        <v>26067</v>
      </c>
      <c r="N750"/>
    </row>
    <row r="751" spans="1:14">
      <c r="A751" t="s">
        <v>3389</v>
      </c>
      <c r="B751" t="s">
        <v>3390</v>
      </c>
      <c r="C751" t="s">
        <v>3391</v>
      </c>
      <c r="D751" t="s">
        <v>24216</v>
      </c>
      <c r="E751" t="s">
        <v>3392</v>
      </c>
      <c r="F751">
        <v>0</v>
      </c>
      <c r="G751">
        <v>1000</v>
      </c>
      <c r="H751">
        <v>0</v>
      </c>
      <c r="I751" t="s">
        <v>3393</v>
      </c>
      <c r="J751"/>
      <c r="K751" t="s">
        <v>3394</v>
      </c>
      <c r="L751"/>
      <c r="M751" t="s">
        <v>26067</v>
      </c>
      <c r="N751" t="s">
        <v>26069</v>
      </c>
    </row>
    <row r="752" spans="1:14">
      <c r="A752" t="s">
        <v>3395</v>
      </c>
      <c r="B752" t="s">
        <v>3396</v>
      </c>
      <c r="C752" t="s">
        <v>3397</v>
      </c>
      <c r="D752" t="s">
        <v>24216</v>
      </c>
      <c r="E752" t="s">
        <v>3392</v>
      </c>
      <c r="F752">
        <v>0</v>
      </c>
      <c r="G752">
        <v>1000</v>
      </c>
      <c r="H752">
        <v>0</v>
      </c>
      <c r="I752" t="s">
        <v>3393</v>
      </c>
      <c r="J752"/>
      <c r="K752" t="s">
        <v>3398</v>
      </c>
      <c r="L752"/>
      <c r="M752" t="s">
        <v>26067</v>
      </c>
      <c r="N752" t="s">
        <v>26069</v>
      </c>
    </row>
    <row r="753" spans="1:14">
      <c r="A753" t="s">
        <v>3399</v>
      </c>
      <c r="B753" t="s">
        <v>3400</v>
      </c>
      <c r="C753" t="s">
        <v>3401</v>
      </c>
      <c r="D753" t="s">
        <v>24216</v>
      </c>
      <c r="E753" t="s">
        <v>3392</v>
      </c>
      <c r="F753">
        <v>0</v>
      </c>
      <c r="G753">
        <v>1000</v>
      </c>
      <c r="H753">
        <v>0</v>
      </c>
      <c r="I753" t="s">
        <v>3393</v>
      </c>
      <c r="J753"/>
      <c r="K753" t="s">
        <v>3402</v>
      </c>
      <c r="L753"/>
      <c r="M753" t="s">
        <v>26067</v>
      </c>
      <c r="N753" t="s">
        <v>26069</v>
      </c>
    </row>
    <row r="754" spans="1:14">
      <c r="A754" t="s">
        <v>3403</v>
      </c>
      <c r="B754" t="s">
        <v>3404</v>
      </c>
      <c r="C754" t="s">
        <v>3405</v>
      </c>
      <c r="D754" t="s">
        <v>24216</v>
      </c>
      <c r="E754" t="s">
        <v>3392</v>
      </c>
      <c r="F754">
        <v>0</v>
      </c>
      <c r="G754">
        <v>1000</v>
      </c>
      <c r="H754">
        <v>0</v>
      </c>
      <c r="I754" t="s">
        <v>3393</v>
      </c>
      <c r="J754"/>
      <c r="K754" t="s">
        <v>3406</v>
      </c>
      <c r="L754"/>
      <c r="M754" t="s">
        <v>26067</v>
      </c>
      <c r="N754" t="s">
        <v>26069</v>
      </c>
    </row>
    <row r="755" spans="1:14">
      <c r="A755" t="s">
        <v>3407</v>
      </c>
      <c r="B755" t="s">
        <v>3408</v>
      </c>
      <c r="C755" t="s">
        <v>3409</v>
      </c>
      <c r="D755" t="s">
        <v>24229</v>
      </c>
      <c r="E755" t="s">
        <v>3410</v>
      </c>
      <c r="F755">
        <v>0</v>
      </c>
      <c r="G755">
        <v>1000</v>
      </c>
      <c r="H755">
        <v>0</v>
      </c>
      <c r="I755" t="s">
        <v>1862</v>
      </c>
      <c r="J755"/>
      <c r="K755" t="s">
        <v>3411</v>
      </c>
      <c r="L755"/>
      <c r="M755" t="s">
        <v>26067</v>
      </c>
      <c r="N755"/>
    </row>
    <row r="756" spans="1:14">
      <c r="A756" t="s">
        <v>3412</v>
      </c>
      <c r="B756" t="s">
        <v>3408</v>
      </c>
      <c r="C756" t="s">
        <v>3413</v>
      </c>
      <c r="D756" t="s">
        <v>24219</v>
      </c>
      <c r="E756" t="s">
        <v>1865</v>
      </c>
      <c r="F756">
        <v>0</v>
      </c>
      <c r="G756">
        <v>1000</v>
      </c>
      <c r="H756">
        <v>0</v>
      </c>
      <c r="I756"/>
      <c r="J756"/>
      <c r="K756"/>
      <c r="L756"/>
      <c r="M756" t="s">
        <v>26067</v>
      </c>
      <c r="N756" t="s">
        <v>26069</v>
      </c>
    </row>
    <row r="757" spans="1:14">
      <c r="A757" t="s">
        <v>3414</v>
      </c>
      <c r="B757" t="s">
        <v>3408</v>
      </c>
      <c r="C757" t="s">
        <v>3415</v>
      </c>
      <c r="D757" t="s">
        <v>24229</v>
      </c>
      <c r="E757" t="s">
        <v>3416</v>
      </c>
      <c r="F757">
        <v>0</v>
      </c>
      <c r="G757">
        <v>1000</v>
      </c>
      <c r="H757">
        <v>0</v>
      </c>
      <c r="I757" t="s">
        <v>1862</v>
      </c>
      <c r="J757"/>
      <c r="K757" t="s">
        <v>3417</v>
      </c>
      <c r="L757"/>
      <c r="M757" t="s">
        <v>26067</v>
      </c>
      <c r="N757"/>
    </row>
    <row r="758" spans="1:14">
      <c r="A758" t="s">
        <v>3418</v>
      </c>
      <c r="B758" t="s">
        <v>3419</v>
      </c>
      <c r="C758" t="s">
        <v>3420</v>
      </c>
      <c r="D758" t="s">
        <v>24244</v>
      </c>
      <c r="E758" t="s">
        <v>3421</v>
      </c>
      <c r="F758">
        <v>-1000</v>
      </c>
      <c r="G758">
        <v>1000</v>
      </c>
      <c r="H758">
        <v>0</v>
      </c>
      <c r="I758" t="s">
        <v>3422</v>
      </c>
      <c r="J758" t="s">
        <v>3423</v>
      </c>
      <c r="K758" t="s">
        <v>3424</v>
      </c>
      <c r="L758"/>
      <c r="M758" t="s">
        <v>26067</v>
      </c>
      <c r="N758"/>
    </row>
    <row r="759" spans="1:14">
      <c r="A759" t="s">
        <v>3425</v>
      </c>
      <c r="B759" t="s">
        <v>3426</v>
      </c>
      <c r="C759" t="s">
        <v>3427</v>
      </c>
      <c r="D759" t="s">
        <v>24250</v>
      </c>
      <c r="E759" t="s">
        <v>3428</v>
      </c>
      <c r="F759">
        <v>0</v>
      </c>
      <c r="G759">
        <v>1000</v>
      </c>
      <c r="H759">
        <v>0</v>
      </c>
      <c r="I759" t="s">
        <v>3429</v>
      </c>
      <c r="J759"/>
      <c r="K759" t="s">
        <v>3430</v>
      </c>
      <c r="L759"/>
      <c r="M759" t="s">
        <v>26067</v>
      </c>
      <c r="N759"/>
    </row>
    <row r="760" spans="1:14">
      <c r="A760" t="s">
        <v>3431</v>
      </c>
      <c r="B760" t="s">
        <v>3432</v>
      </c>
      <c r="C760" t="s">
        <v>3433</v>
      </c>
      <c r="D760" t="s">
        <v>24208</v>
      </c>
      <c r="E760" t="s">
        <v>3434</v>
      </c>
      <c r="F760">
        <v>-1000</v>
      </c>
      <c r="G760">
        <v>1000</v>
      </c>
      <c r="H760">
        <v>0</v>
      </c>
      <c r="I760"/>
      <c r="J760"/>
      <c r="K760" t="s">
        <v>3435</v>
      </c>
      <c r="L760"/>
      <c r="M760" t="s">
        <v>26068</v>
      </c>
      <c r="N760"/>
    </row>
    <row r="761" spans="1:14">
      <c r="A761" t="s">
        <v>3436</v>
      </c>
      <c r="B761" t="s">
        <v>3432</v>
      </c>
      <c r="C761" t="s">
        <v>3437</v>
      </c>
      <c r="D761" t="s">
        <v>24208</v>
      </c>
      <c r="E761"/>
      <c r="F761">
        <v>-1000</v>
      </c>
      <c r="G761">
        <v>1000</v>
      </c>
      <c r="H761">
        <v>0</v>
      </c>
      <c r="I761"/>
      <c r="J761"/>
      <c r="K761" t="s">
        <v>3438</v>
      </c>
      <c r="L761"/>
      <c r="M761" t="s">
        <v>26068</v>
      </c>
      <c r="N761"/>
    </row>
    <row r="762" spans="1:14">
      <c r="A762" t="s">
        <v>3439</v>
      </c>
      <c r="B762" t="s">
        <v>3432</v>
      </c>
      <c r="C762" t="s">
        <v>3440</v>
      </c>
      <c r="D762" t="s">
        <v>24208</v>
      </c>
      <c r="E762"/>
      <c r="F762">
        <v>-1000</v>
      </c>
      <c r="G762">
        <v>1000</v>
      </c>
      <c r="H762">
        <v>0</v>
      </c>
      <c r="I762"/>
      <c r="J762"/>
      <c r="K762" t="s">
        <v>3441</v>
      </c>
      <c r="L762"/>
      <c r="M762" t="s">
        <v>26068</v>
      </c>
      <c r="N762"/>
    </row>
    <row r="763" spans="1:14">
      <c r="A763" t="s">
        <v>3442</v>
      </c>
      <c r="B763" t="s">
        <v>3443</v>
      </c>
      <c r="C763" t="s">
        <v>3444</v>
      </c>
      <c r="D763" t="s">
        <v>24208</v>
      </c>
      <c r="E763"/>
      <c r="F763">
        <v>-1000</v>
      </c>
      <c r="G763">
        <v>1000</v>
      </c>
      <c r="H763">
        <v>0</v>
      </c>
      <c r="I763"/>
      <c r="J763"/>
      <c r="K763"/>
      <c r="L763"/>
      <c r="M763" t="s">
        <v>26068</v>
      </c>
      <c r="N763"/>
    </row>
    <row r="764" spans="1:14">
      <c r="A764" t="s">
        <v>3445</v>
      </c>
      <c r="B764" t="s">
        <v>3443</v>
      </c>
      <c r="C764" t="s">
        <v>3446</v>
      </c>
      <c r="D764" t="s">
        <v>24208</v>
      </c>
      <c r="E764"/>
      <c r="F764">
        <v>-1000</v>
      </c>
      <c r="G764">
        <v>1000</v>
      </c>
      <c r="H764">
        <v>0</v>
      </c>
      <c r="I764"/>
      <c r="J764"/>
      <c r="K764"/>
      <c r="L764"/>
      <c r="M764" t="s">
        <v>26068</v>
      </c>
      <c r="N764"/>
    </row>
    <row r="765" spans="1:14">
      <c r="A765" t="s">
        <v>3447</v>
      </c>
      <c r="B765" t="s">
        <v>3448</v>
      </c>
      <c r="C765" t="s">
        <v>3449</v>
      </c>
      <c r="D765" t="s">
        <v>24219</v>
      </c>
      <c r="E765" t="s">
        <v>3450</v>
      </c>
      <c r="F765">
        <v>0</v>
      </c>
      <c r="G765">
        <v>1000</v>
      </c>
      <c r="H765">
        <v>0</v>
      </c>
      <c r="I765" t="s">
        <v>3451</v>
      </c>
      <c r="J765"/>
      <c r="K765" t="s">
        <v>3452</v>
      </c>
      <c r="L765"/>
      <c r="M765" t="s">
        <v>26067</v>
      </c>
      <c r="N765"/>
    </row>
    <row r="766" spans="1:14">
      <c r="A766" t="s">
        <v>3453</v>
      </c>
      <c r="B766" t="s">
        <v>3454</v>
      </c>
      <c r="C766" t="s">
        <v>3455</v>
      </c>
      <c r="D766" t="s">
        <v>24208</v>
      </c>
      <c r="E766" t="s">
        <v>3434</v>
      </c>
      <c r="F766">
        <v>-1000</v>
      </c>
      <c r="G766">
        <v>1000</v>
      </c>
      <c r="H766">
        <v>0</v>
      </c>
      <c r="I766"/>
      <c r="J766"/>
      <c r="K766" t="s">
        <v>3456</v>
      </c>
      <c r="L766"/>
      <c r="M766" t="s">
        <v>26068</v>
      </c>
      <c r="N766"/>
    </row>
    <row r="767" spans="1:14">
      <c r="A767" t="s">
        <v>3457</v>
      </c>
      <c r="B767" t="s">
        <v>3454</v>
      </c>
      <c r="C767" t="s">
        <v>3458</v>
      </c>
      <c r="D767" t="s">
        <v>24208</v>
      </c>
      <c r="E767"/>
      <c r="F767">
        <v>-1000</v>
      </c>
      <c r="G767">
        <v>1000</v>
      </c>
      <c r="H767">
        <v>0</v>
      </c>
      <c r="I767"/>
      <c r="J767"/>
      <c r="K767" t="s">
        <v>3459</v>
      </c>
      <c r="L767"/>
      <c r="M767" t="s">
        <v>26068</v>
      </c>
      <c r="N767"/>
    </row>
    <row r="768" spans="1:14">
      <c r="A768" t="s">
        <v>3460</v>
      </c>
      <c r="B768" t="s">
        <v>3454</v>
      </c>
      <c r="C768" t="s">
        <v>3461</v>
      </c>
      <c r="D768" t="s">
        <v>24208</v>
      </c>
      <c r="E768"/>
      <c r="F768">
        <v>-1000</v>
      </c>
      <c r="G768">
        <v>1000</v>
      </c>
      <c r="H768">
        <v>0</v>
      </c>
      <c r="I768"/>
      <c r="J768"/>
      <c r="K768" t="s">
        <v>3462</v>
      </c>
      <c r="L768"/>
      <c r="M768" t="s">
        <v>26068</v>
      </c>
      <c r="N768"/>
    </row>
    <row r="769" spans="1:14">
      <c r="A769" t="s">
        <v>3463</v>
      </c>
      <c r="B769" t="s">
        <v>3454</v>
      </c>
      <c r="C769" t="s">
        <v>3464</v>
      </c>
      <c r="D769" t="s">
        <v>24208</v>
      </c>
      <c r="E769"/>
      <c r="F769">
        <v>-1000</v>
      </c>
      <c r="G769">
        <v>1000</v>
      </c>
      <c r="H769">
        <v>0</v>
      </c>
      <c r="I769"/>
      <c r="J769"/>
      <c r="K769" t="s">
        <v>3465</v>
      </c>
      <c r="L769"/>
      <c r="M769" t="s">
        <v>26068</v>
      </c>
      <c r="N769"/>
    </row>
    <row r="770" spans="1:14">
      <c r="A770" t="s">
        <v>3466</v>
      </c>
      <c r="B770" t="s">
        <v>3454</v>
      </c>
      <c r="C770" t="s">
        <v>3467</v>
      </c>
      <c r="D770" t="s">
        <v>24208</v>
      </c>
      <c r="E770"/>
      <c r="F770">
        <v>-1000</v>
      </c>
      <c r="G770">
        <v>1000</v>
      </c>
      <c r="H770">
        <v>0</v>
      </c>
      <c r="I770"/>
      <c r="J770"/>
      <c r="K770" t="s">
        <v>3468</v>
      </c>
      <c r="L770"/>
      <c r="M770" t="s">
        <v>26068</v>
      </c>
      <c r="N770"/>
    </row>
    <row r="771" spans="1:14">
      <c r="A771" t="s">
        <v>3469</v>
      </c>
      <c r="B771" t="s">
        <v>3470</v>
      </c>
      <c r="C771" t="s">
        <v>3471</v>
      </c>
      <c r="D771" t="s">
        <v>24208</v>
      </c>
      <c r="E771"/>
      <c r="F771">
        <v>-1000</v>
      </c>
      <c r="G771">
        <v>1000</v>
      </c>
      <c r="H771">
        <v>0</v>
      </c>
      <c r="I771"/>
      <c r="J771"/>
      <c r="K771" t="s">
        <v>3472</v>
      </c>
      <c r="L771"/>
      <c r="M771" t="s">
        <v>26068</v>
      </c>
      <c r="N771"/>
    </row>
    <row r="772" spans="1:14">
      <c r="A772" t="s">
        <v>3473</v>
      </c>
      <c r="B772" t="s">
        <v>3474</v>
      </c>
      <c r="C772" t="s">
        <v>3475</v>
      </c>
      <c r="D772" t="s">
        <v>24208</v>
      </c>
      <c r="E772"/>
      <c r="F772">
        <v>-1000</v>
      </c>
      <c r="G772">
        <v>1000</v>
      </c>
      <c r="H772">
        <v>0</v>
      </c>
      <c r="I772"/>
      <c r="J772"/>
      <c r="K772" t="s">
        <v>3476</v>
      </c>
      <c r="L772"/>
      <c r="M772" t="s">
        <v>26068</v>
      </c>
      <c r="N772"/>
    </row>
    <row r="773" spans="1:14">
      <c r="A773" t="s">
        <v>3477</v>
      </c>
      <c r="B773" t="s">
        <v>3478</v>
      </c>
      <c r="C773" t="s">
        <v>3479</v>
      </c>
      <c r="D773" t="s">
        <v>24208</v>
      </c>
      <c r="E773"/>
      <c r="F773">
        <v>0</v>
      </c>
      <c r="G773">
        <v>1000</v>
      </c>
      <c r="H773">
        <v>0</v>
      </c>
      <c r="I773"/>
      <c r="J773"/>
      <c r="K773" t="s">
        <v>3480</v>
      </c>
      <c r="L773"/>
      <c r="M773" t="s">
        <v>26068</v>
      </c>
      <c r="N773"/>
    </row>
    <row r="774" spans="1:14">
      <c r="A774" t="s">
        <v>3481</v>
      </c>
      <c r="B774" t="s">
        <v>3482</v>
      </c>
      <c r="C774" t="s">
        <v>3483</v>
      </c>
      <c r="D774" t="s">
        <v>24219</v>
      </c>
      <c r="E774" t="s">
        <v>3484</v>
      </c>
      <c r="F774">
        <v>-1000</v>
      </c>
      <c r="G774">
        <v>1000</v>
      </c>
      <c r="H774">
        <v>0</v>
      </c>
      <c r="I774"/>
      <c r="J774"/>
      <c r="K774"/>
      <c r="L774" t="s">
        <v>3485</v>
      </c>
      <c r="M774" t="s">
        <v>26067</v>
      </c>
      <c r="N774"/>
    </row>
    <row r="775" spans="1:14">
      <c r="A775" t="s">
        <v>3486</v>
      </c>
      <c r="B775" t="s">
        <v>3487</v>
      </c>
      <c r="C775" t="s">
        <v>3488</v>
      </c>
      <c r="D775" t="s">
        <v>24234</v>
      </c>
      <c r="E775" t="s">
        <v>2290</v>
      </c>
      <c r="F775">
        <v>0</v>
      </c>
      <c r="G775">
        <v>1000</v>
      </c>
      <c r="H775">
        <v>0</v>
      </c>
      <c r="I775" t="s">
        <v>3489</v>
      </c>
      <c r="J775" t="s">
        <v>3490</v>
      </c>
      <c r="K775" t="s">
        <v>3491</v>
      </c>
      <c r="L775"/>
      <c r="M775" t="s">
        <v>26067</v>
      </c>
      <c r="N775"/>
    </row>
    <row r="776" spans="1:14">
      <c r="A776" t="s">
        <v>3492</v>
      </c>
      <c r="B776" t="s">
        <v>3493</v>
      </c>
      <c r="C776" t="s">
        <v>3494</v>
      </c>
      <c r="D776" t="s">
        <v>24211</v>
      </c>
      <c r="E776" t="s">
        <v>3495</v>
      </c>
      <c r="F776">
        <v>0</v>
      </c>
      <c r="G776">
        <v>1000</v>
      </c>
      <c r="H776">
        <v>0</v>
      </c>
      <c r="I776" t="s">
        <v>3496</v>
      </c>
      <c r="J776" t="s">
        <v>3497</v>
      </c>
      <c r="K776"/>
      <c r="L776"/>
      <c r="M776" t="s">
        <v>26067</v>
      </c>
      <c r="N776" t="s">
        <v>26069</v>
      </c>
    </row>
    <row r="777" spans="1:14">
      <c r="A777" t="s">
        <v>3498</v>
      </c>
      <c r="B777" t="s">
        <v>3499</v>
      </c>
      <c r="C777" t="s">
        <v>3500</v>
      </c>
      <c r="D777" t="s">
        <v>24208</v>
      </c>
      <c r="E777"/>
      <c r="F777">
        <v>-1000</v>
      </c>
      <c r="G777">
        <v>1000</v>
      </c>
      <c r="H777">
        <v>0</v>
      </c>
      <c r="I777"/>
      <c r="J777"/>
      <c r="K777" t="s">
        <v>3501</v>
      </c>
      <c r="L777"/>
      <c r="M777" t="s">
        <v>26068</v>
      </c>
      <c r="N777"/>
    </row>
    <row r="778" spans="1:14">
      <c r="A778" t="s">
        <v>3502</v>
      </c>
      <c r="B778" t="s">
        <v>3503</v>
      </c>
      <c r="C778" t="s">
        <v>3504</v>
      </c>
      <c r="D778" t="s">
        <v>24277</v>
      </c>
      <c r="E778" t="s">
        <v>3505</v>
      </c>
      <c r="F778">
        <v>0</v>
      </c>
      <c r="G778">
        <v>1000</v>
      </c>
      <c r="H778">
        <v>0</v>
      </c>
      <c r="I778" t="s">
        <v>3506</v>
      </c>
      <c r="J778" t="s">
        <v>3507</v>
      </c>
      <c r="K778"/>
      <c r="L778"/>
      <c r="M778" t="s">
        <v>26067</v>
      </c>
      <c r="N778" t="s">
        <v>26069</v>
      </c>
    </row>
    <row r="779" spans="1:14">
      <c r="A779" t="s">
        <v>3508</v>
      </c>
      <c r="B779" t="s">
        <v>3509</v>
      </c>
      <c r="C779" t="s">
        <v>3510</v>
      </c>
      <c r="D779" t="s">
        <v>24208</v>
      </c>
      <c r="E779"/>
      <c r="F779">
        <v>-1000</v>
      </c>
      <c r="G779">
        <v>1000</v>
      </c>
      <c r="H779">
        <v>0</v>
      </c>
      <c r="I779"/>
      <c r="J779"/>
      <c r="K779" t="s">
        <v>3511</v>
      </c>
      <c r="L779"/>
      <c r="M779" t="s">
        <v>26068</v>
      </c>
      <c r="N779"/>
    </row>
    <row r="780" spans="1:14">
      <c r="A780" t="s">
        <v>3512</v>
      </c>
      <c r="B780" t="s">
        <v>3509</v>
      </c>
      <c r="C780" t="s">
        <v>3513</v>
      </c>
      <c r="D780" t="s">
        <v>24208</v>
      </c>
      <c r="E780"/>
      <c r="F780">
        <v>-1000</v>
      </c>
      <c r="G780">
        <v>1000</v>
      </c>
      <c r="H780">
        <v>0</v>
      </c>
      <c r="I780"/>
      <c r="J780"/>
      <c r="K780" t="s">
        <v>3514</v>
      </c>
      <c r="L780"/>
      <c r="M780" t="s">
        <v>26068</v>
      </c>
      <c r="N780"/>
    </row>
    <row r="781" spans="1:14">
      <c r="A781" t="s">
        <v>3515</v>
      </c>
      <c r="B781" t="s">
        <v>3516</v>
      </c>
      <c r="C781" t="s">
        <v>3517</v>
      </c>
      <c r="D781" t="s">
        <v>24278</v>
      </c>
      <c r="E781"/>
      <c r="F781">
        <v>0</v>
      </c>
      <c r="G781">
        <v>1000</v>
      </c>
      <c r="H781">
        <v>0</v>
      </c>
      <c r="I781"/>
      <c r="J781"/>
      <c r="K781" t="s">
        <v>3518</v>
      </c>
      <c r="L781"/>
      <c r="M781" t="s">
        <v>26072</v>
      </c>
      <c r="N781"/>
    </row>
    <row r="782" spans="1:14">
      <c r="A782" t="s">
        <v>3519</v>
      </c>
      <c r="B782" t="s">
        <v>3520</v>
      </c>
      <c r="C782" t="s">
        <v>3521</v>
      </c>
      <c r="D782" t="s">
        <v>24278</v>
      </c>
      <c r="E782"/>
      <c r="F782">
        <v>0</v>
      </c>
      <c r="G782">
        <v>1000</v>
      </c>
      <c r="H782">
        <v>0</v>
      </c>
      <c r="I782"/>
      <c r="J782"/>
      <c r="K782" t="s">
        <v>3522</v>
      </c>
      <c r="L782"/>
      <c r="M782" t="s">
        <v>26072</v>
      </c>
      <c r="N782"/>
    </row>
    <row r="783" spans="1:14">
      <c r="A783" t="s">
        <v>3523</v>
      </c>
      <c r="B783" t="s">
        <v>3524</v>
      </c>
      <c r="C783" t="s">
        <v>3525</v>
      </c>
      <c r="D783" t="s">
        <v>24278</v>
      </c>
      <c r="E783"/>
      <c r="F783">
        <v>0</v>
      </c>
      <c r="G783">
        <v>1000</v>
      </c>
      <c r="H783">
        <v>0</v>
      </c>
      <c r="I783"/>
      <c r="J783"/>
      <c r="K783" t="s">
        <v>3526</v>
      </c>
      <c r="L783"/>
      <c r="M783" t="s">
        <v>26072</v>
      </c>
      <c r="N783"/>
    </row>
    <row r="784" spans="1:14">
      <c r="A784" t="s">
        <v>3527</v>
      </c>
      <c r="B784" t="s">
        <v>3528</v>
      </c>
      <c r="C784" t="s">
        <v>3529</v>
      </c>
      <c r="D784" t="s">
        <v>24278</v>
      </c>
      <c r="E784"/>
      <c r="F784">
        <v>0</v>
      </c>
      <c r="G784">
        <v>1000</v>
      </c>
      <c r="H784">
        <v>0</v>
      </c>
      <c r="I784"/>
      <c r="J784"/>
      <c r="K784" t="s">
        <v>3530</v>
      </c>
      <c r="L784"/>
      <c r="M784" t="s">
        <v>26072</v>
      </c>
      <c r="N784"/>
    </row>
    <row r="785" spans="1:14">
      <c r="A785" t="s">
        <v>3531</v>
      </c>
      <c r="B785" t="s">
        <v>3532</v>
      </c>
      <c r="C785" t="s">
        <v>3533</v>
      </c>
      <c r="D785" t="s">
        <v>24278</v>
      </c>
      <c r="E785"/>
      <c r="F785">
        <v>0</v>
      </c>
      <c r="G785">
        <v>1000</v>
      </c>
      <c r="H785">
        <v>0</v>
      </c>
      <c r="I785"/>
      <c r="J785"/>
      <c r="K785" t="s">
        <v>3534</v>
      </c>
      <c r="L785"/>
      <c r="M785" t="s">
        <v>26072</v>
      </c>
      <c r="N785"/>
    </row>
    <row r="786" spans="1:14">
      <c r="A786" t="s">
        <v>3535</v>
      </c>
      <c r="B786" t="s">
        <v>3536</v>
      </c>
      <c r="C786" t="s">
        <v>3537</v>
      </c>
      <c r="D786" t="s">
        <v>24278</v>
      </c>
      <c r="E786"/>
      <c r="F786">
        <v>0</v>
      </c>
      <c r="G786">
        <v>1000</v>
      </c>
      <c r="H786">
        <v>0</v>
      </c>
      <c r="I786"/>
      <c r="J786"/>
      <c r="K786" t="s">
        <v>3538</v>
      </c>
      <c r="L786"/>
      <c r="M786" t="s">
        <v>26072</v>
      </c>
      <c r="N786"/>
    </row>
    <row r="787" spans="1:14">
      <c r="A787" t="s">
        <v>3539</v>
      </c>
      <c r="B787" t="s">
        <v>3540</v>
      </c>
      <c r="C787" t="s">
        <v>3541</v>
      </c>
      <c r="D787" t="s">
        <v>24278</v>
      </c>
      <c r="E787"/>
      <c r="F787">
        <v>0</v>
      </c>
      <c r="G787">
        <v>1000</v>
      </c>
      <c r="H787">
        <v>0</v>
      </c>
      <c r="I787"/>
      <c r="J787"/>
      <c r="K787" t="s">
        <v>3542</v>
      </c>
      <c r="L787"/>
      <c r="M787" t="s">
        <v>26072</v>
      </c>
      <c r="N787"/>
    </row>
    <row r="788" spans="1:14">
      <c r="A788" t="s">
        <v>3543</v>
      </c>
      <c r="B788" t="s">
        <v>3544</v>
      </c>
      <c r="C788" t="s">
        <v>3545</v>
      </c>
      <c r="D788" t="s">
        <v>24278</v>
      </c>
      <c r="E788"/>
      <c r="F788">
        <v>0</v>
      </c>
      <c r="G788">
        <v>1000</v>
      </c>
      <c r="H788">
        <v>0</v>
      </c>
      <c r="I788"/>
      <c r="J788"/>
      <c r="K788" t="s">
        <v>3546</v>
      </c>
      <c r="L788"/>
      <c r="M788" t="s">
        <v>26072</v>
      </c>
      <c r="N788"/>
    </row>
    <row r="789" spans="1:14">
      <c r="A789" t="s">
        <v>3547</v>
      </c>
      <c r="B789" t="s">
        <v>3548</v>
      </c>
      <c r="C789" t="s">
        <v>3549</v>
      </c>
      <c r="D789" t="s">
        <v>24278</v>
      </c>
      <c r="E789"/>
      <c r="F789">
        <v>0</v>
      </c>
      <c r="G789">
        <v>1000</v>
      </c>
      <c r="H789">
        <v>0</v>
      </c>
      <c r="I789"/>
      <c r="J789"/>
      <c r="K789" t="s">
        <v>3550</v>
      </c>
      <c r="L789"/>
      <c r="M789" t="s">
        <v>26072</v>
      </c>
      <c r="N789"/>
    </row>
    <row r="790" spans="1:14">
      <c r="A790" t="s">
        <v>3551</v>
      </c>
      <c r="B790" t="s">
        <v>3552</v>
      </c>
      <c r="C790" t="s">
        <v>3553</v>
      </c>
      <c r="D790" t="s">
        <v>24278</v>
      </c>
      <c r="E790"/>
      <c r="F790">
        <v>0</v>
      </c>
      <c r="G790">
        <v>1000</v>
      </c>
      <c r="H790">
        <v>0</v>
      </c>
      <c r="I790"/>
      <c r="J790"/>
      <c r="K790" t="s">
        <v>3554</v>
      </c>
      <c r="L790"/>
      <c r="M790" t="s">
        <v>26072</v>
      </c>
      <c r="N790"/>
    </row>
    <row r="791" spans="1:14">
      <c r="A791" t="s">
        <v>3555</v>
      </c>
      <c r="B791" t="s">
        <v>3556</v>
      </c>
      <c r="C791" t="s">
        <v>3557</v>
      </c>
      <c r="D791" t="s">
        <v>24278</v>
      </c>
      <c r="E791"/>
      <c r="F791">
        <v>0</v>
      </c>
      <c r="G791">
        <v>1000</v>
      </c>
      <c r="H791">
        <v>0</v>
      </c>
      <c r="I791"/>
      <c r="J791"/>
      <c r="K791" t="s">
        <v>3558</v>
      </c>
      <c r="L791"/>
      <c r="M791" t="s">
        <v>26072</v>
      </c>
      <c r="N791"/>
    </row>
    <row r="792" spans="1:14">
      <c r="A792" t="s">
        <v>3559</v>
      </c>
      <c r="B792" t="s">
        <v>3560</v>
      </c>
      <c r="C792" t="s">
        <v>3561</v>
      </c>
      <c r="D792" t="s">
        <v>24278</v>
      </c>
      <c r="E792"/>
      <c r="F792">
        <v>0</v>
      </c>
      <c r="G792">
        <v>1000</v>
      </c>
      <c r="H792">
        <v>0</v>
      </c>
      <c r="I792"/>
      <c r="J792"/>
      <c r="K792" t="s">
        <v>3562</v>
      </c>
      <c r="L792"/>
      <c r="M792" t="s">
        <v>26072</v>
      </c>
      <c r="N792"/>
    </row>
    <row r="793" spans="1:14">
      <c r="A793" t="s">
        <v>3563</v>
      </c>
      <c r="B793" t="s">
        <v>3564</v>
      </c>
      <c r="C793" t="s">
        <v>3565</v>
      </c>
      <c r="D793" t="s">
        <v>24278</v>
      </c>
      <c r="E793"/>
      <c r="F793">
        <v>0</v>
      </c>
      <c r="G793">
        <v>1000</v>
      </c>
      <c r="H793">
        <v>0</v>
      </c>
      <c r="I793"/>
      <c r="J793"/>
      <c r="K793" t="s">
        <v>3566</v>
      </c>
      <c r="L793"/>
      <c r="M793" t="s">
        <v>26072</v>
      </c>
      <c r="N793"/>
    </row>
    <row r="794" spans="1:14">
      <c r="A794" t="s">
        <v>3567</v>
      </c>
      <c r="B794" t="s">
        <v>3568</v>
      </c>
      <c r="C794" t="s">
        <v>3569</v>
      </c>
      <c r="D794" t="s">
        <v>24278</v>
      </c>
      <c r="E794"/>
      <c r="F794">
        <v>0</v>
      </c>
      <c r="G794">
        <v>1000</v>
      </c>
      <c r="H794">
        <v>0</v>
      </c>
      <c r="I794"/>
      <c r="J794"/>
      <c r="K794" t="s">
        <v>3570</v>
      </c>
      <c r="L794"/>
      <c r="M794" t="s">
        <v>26072</v>
      </c>
      <c r="N794"/>
    </row>
    <row r="795" spans="1:14">
      <c r="A795" t="s">
        <v>3571</v>
      </c>
      <c r="B795" t="s">
        <v>3572</v>
      </c>
      <c r="C795" t="s">
        <v>3573</v>
      </c>
      <c r="D795" t="s">
        <v>24278</v>
      </c>
      <c r="E795"/>
      <c r="F795">
        <v>0</v>
      </c>
      <c r="G795">
        <v>1000</v>
      </c>
      <c r="H795">
        <v>0</v>
      </c>
      <c r="I795"/>
      <c r="J795"/>
      <c r="K795" t="s">
        <v>3574</v>
      </c>
      <c r="L795"/>
      <c r="M795" t="s">
        <v>26072</v>
      </c>
      <c r="N795"/>
    </row>
    <row r="796" spans="1:14">
      <c r="A796" t="s">
        <v>3575</v>
      </c>
      <c r="B796" t="s">
        <v>3576</v>
      </c>
      <c r="C796" t="s">
        <v>3577</v>
      </c>
      <c r="D796" t="s">
        <v>24278</v>
      </c>
      <c r="E796"/>
      <c r="F796">
        <v>0</v>
      </c>
      <c r="G796">
        <v>1000</v>
      </c>
      <c r="H796">
        <v>0</v>
      </c>
      <c r="I796"/>
      <c r="J796"/>
      <c r="K796"/>
      <c r="L796"/>
      <c r="M796" t="s">
        <v>26072</v>
      </c>
      <c r="N796"/>
    </row>
    <row r="797" spans="1:14">
      <c r="A797" t="s">
        <v>3578</v>
      </c>
      <c r="B797" t="s">
        <v>3579</v>
      </c>
      <c r="C797" t="s">
        <v>3580</v>
      </c>
      <c r="D797" t="s">
        <v>24278</v>
      </c>
      <c r="E797"/>
      <c r="F797">
        <v>0</v>
      </c>
      <c r="G797">
        <v>1000</v>
      </c>
      <c r="H797">
        <v>0</v>
      </c>
      <c r="I797"/>
      <c r="J797"/>
      <c r="K797" t="s">
        <v>3581</v>
      </c>
      <c r="L797"/>
      <c r="M797" t="s">
        <v>26072</v>
      </c>
      <c r="N797"/>
    </row>
    <row r="798" spans="1:14">
      <c r="A798" t="s">
        <v>3582</v>
      </c>
      <c r="B798" t="s">
        <v>3583</v>
      </c>
      <c r="C798" t="s">
        <v>3584</v>
      </c>
      <c r="D798" t="s">
        <v>24278</v>
      </c>
      <c r="E798"/>
      <c r="F798">
        <v>0</v>
      </c>
      <c r="G798">
        <v>1000</v>
      </c>
      <c r="H798">
        <v>0</v>
      </c>
      <c r="I798"/>
      <c r="J798"/>
      <c r="K798" t="s">
        <v>3585</v>
      </c>
      <c r="L798"/>
      <c r="M798" t="s">
        <v>26072</v>
      </c>
      <c r="N798"/>
    </row>
    <row r="799" spans="1:14">
      <c r="A799" t="s">
        <v>3586</v>
      </c>
      <c r="B799" t="s">
        <v>3587</v>
      </c>
      <c r="C799" t="s">
        <v>3588</v>
      </c>
      <c r="D799" t="s">
        <v>24278</v>
      </c>
      <c r="E799"/>
      <c r="F799">
        <v>0</v>
      </c>
      <c r="G799">
        <v>1000</v>
      </c>
      <c r="H799">
        <v>0</v>
      </c>
      <c r="I799"/>
      <c r="J799"/>
      <c r="K799" t="s">
        <v>3589</v>
      </c>
      <c r="L799"/>
      <c r="M799" t="s">
        <v>26072</v>
      </c>
      <c r="N799"/>
    </row>
    <row r="800" spans="1:14">
      <c r="A800" t="s">
        <v>3590</v>
      </c>
      <c r="B800" t="s">
        <v>3591</v>
      </c>
      <c r="C800" t="s">
        <v>3592</v>
      </c>
      <c r="D800" t="s">
        <v>24278</v>
      </c>
      <c r="E800"/>
      <c r="F800">
        <v>0</v>
      </c>
      <c r="G800">
        <v>1000</v>
      </c>
      <c r="H800">
        <v>0</v>
      </c>
      <c r="I800"/>
      <c r="J800"/>
      <c r="K800" t="s">
        <v>3593</v>
      </c>
      <c r="L800"/>
      <c r="M800" t="s">
        <v>26072</v>
      </c>
      <c r="N800"/>
    </row>
    <row r="801" spans="1:14">
      <c r="A801" t="s">
        <v>3594</v>
      </c>
      <c r="B801" t="s">
        <v>3595</v>
      </c>
      <c r="C801" t="s">
        <v>3596</v>
      </c>
      <c r="D801" t="s">
        <v>24278</v>
      </c>
      <c r="E801"/>
      <c r="F801">
        <v>0</v>
      </c>
      <c r="G801">
        <v>1000</v>
      </c>
      <c r="H801">
        <v>0</v>
      </c>
      <c r="I801"/>
      <c r="J801"/>
      <c r="K801" t="s">
        <v>3597</v>
      </c>
      <c r="L801"/>
      <c r="M801" t="s">
        <v>26072</v>
      </c>
      <c r="N801"/>
    </row>
    <row r="802" spans="1:14">
      <c r="A802" t="s">
        <v>3598</v>
      </c>
      <c r="B802" t="s">
        <v>3599</v>
      </c>
      <c r="C802" t="s">
        <v>3600</v>
      </c>
      <c r="D802" t="s">
        <v>24278</v>
      </c>
      <c r="E802"/>
      <c r="F802">
        <v>0</v>
      </c>
      <c r="G802">
        <v>1000</v>
      </c>
      <c r="H802">
        <v>0</v>
      </c>
      <c r="I802"/>
      <c r="J802"/>
      <c r="K802" t="s">
        <v>3601</v>
      </c>
      <c r="L802"/>
      <c r="M802" t="s">
        <v>26072</v>
      </c>
      <c r="N802"/>
    </row>
    <row r="803" spans="1:14">
      <c r="A803" t="s">
        <v>3602</v>
      </c>
      <c r="B803" t="s">
        <v>3603</v>
      </c>
      <c r="C803" t="s">
        <v>3604</v>
      </c>
      <c r="D803" t="s">
        <v>24278</v>
      </c>
      <c r="E803"/>
      <c r="F803">
        <v>0</v>
      </c>
      <c r="G803">
        <v>1000</v>
      </c>
      <c r="H803">
        <v>0</v>
      </c>
      <c r="I803"/>
      <c r="J803"/>
      <c r="K803" t="s">
        <v>3605</v>
      </c>
      <c r="L803"/>
      <c r="M803" t="s">
        <v>26072</v>
      </c>
      <c r="N803"/>
    </row>
    <row r="804" spans="1:14">
      <c r="A804" t="s">
        <v>3606</v>
      </c>
      <c r="B804" t="s">
        <v>3607</v>
      </c>
      <c r="C804" t="s">
        <v>3608</v>
      </c>
      <c r="D804" t="s">
        <v>24278</v>
      </c>
      <c r="E804"/>
      <c r="F804">
        <v>0</v>
      </c>
      <c r="G804">
        <v>1000</v>
      </c>
      <c r="H804">
        <v>0</v>
      </c>
      <c r="I804"/>
      <c r="J804"/>
      <c r="K804" t="s">
        <v>3609</v>
      </c>
      <c r="L804"/>
      <c r="M804" t="s">
        <v>26072</v>
      </c>
      <c r="N804"/>
    </row>
    <row r="805" spans="1:14">
      <c r="A805" t="s">
        <v>3610</v>
      </c>
      <c r="B805" t="s">
        <v>3611</v>
      </c>
      <c r="C805" t="s">
        <v>3612</v>
      </c>
      <c r="D805" t="s">
        <v>24278</v>
      </c>
      <c r="E805"/>
      <c r="F805">
        <v>0</v>
      </c>
      <c r="G805">
        <v>1000</v>
      </c>
      <c r="H805">
        <v>0</v>
      </c>
      <c r="I805"/>
      <c r="J805"/>
      <c r="K805" t="s">
        <v>3613</v>
      </c>
      <c r="L805"/>
      <c r="M805" t="s">
        <v>26072</v>
      </c>
      <c r="N805"/>
    </row>
    <row r="806" spans="1:14">
      <c r="A806" t="s">
        <v>3614</v>
      </c>
      <c r="B806" t="s">
        <v>3615</v>
      </c>
      <c r="C806" t="s">
        <v>3616</v>
      </c>
      <c r="D806" t="s">
        <v>24278</v>
      </c>
      <c r="E806"/>
      <c r="F806">
        <v>0</v>
      </c>
      <c r="G806">
        <v>1000</v>
      </c>
      <c r="H806">
        <v>0</v>
      </c>
      <c r="I806"/>
      <c r="J806"/>
      <c r="K806" t="s">
        <v>3617</v>
      </c>
      <c r="L806"/>
      <c r="M806" t="s">
        <v>26072</v>
      </c>
      <c r="N806"/>
    </row>
    <row r="807" spans="1:14">
      <c r="A807" t="s">
        <v>3618</v>
      </c>
      <c r="B807" t="s">
        <v>3619</v>
      </c>
      <c r="C807" t="s">
        <v>3620</v>
      </c>
      <c r="D807" t="s">
        <v>24278</v>
      </c>
      <c r="E807"/>
      <c r="F807">
        <v>0</v>
      </c>
      <c r="G807">
        <v>1000</v>
      </c>
      <c r="H807">
        <v>0</v>
      </c>
      <c r="I807"/>
      <c r="J807"/>
      <c r="K807" t="s">
        <v>3621</v>
      </c>
      <c r="L807"/>
      <c r="M807" t="s">
        <v>26072</v>
      </c>
      <c r="N807"/>
    </row>
    <row r="808" spans="1:14">
      <c r="A808" t="s">
        <v>3622</v>
      </c>
      <c r="B808" t="s">
        <v>3623</v>
      </c>
      <c r="C808" t="s">
        <v>3624</v>
      </c>
      <c r="D808" t="s">
        <v>24278</v>
      </c>
      <c r="E808"/>
      <c r="F808">
        <v>0</v>
      </c>
      <c r="G808">
        <v>1000</v>
      </c>
      <c r="H808">
        <v>0</v>
      </c>
      <c r="I808"/>
      <c r="J808"/>
      <c r="K808" t="s">
        <v>3625</v>
      </c>
      <c r="L808"/>
      <c r="M808" t="s">
        <v>26072</v>
      </c>
      <c r="N808"/>
    </row>
    <row r="809" spans="1:14">
      <c r="A809" t="s">
        <v>3626</v>
      </c>
      <c r="B809" t="s">
        <v>3627</v>
      </c>
      <c r="C809" t="s">
        <v>3628</v>
      </c>
      <c r="D809" t="s">
        <v>24278</v>
      </c>
      <c r="E809"/>
      <c r="F809">
        <v>0</v>
      </c>
      <c r="G809">
        <v>1000</v>
      </c>
      <c r="H809">
        <v>0</v>
      </c>
      <c r="I809"/>
      <c r="J809"/>
      <c r="K809"/>
      <c r="L809"/>
      <c r="M809" t="s">
        <v>26072</v>
      </c>
      <c r="N809"/>
    </row>
    <row r="810" spans="1:14">
      <c r="A810" t="s">
        <v>3629</v>
      </c>
      <c r="B810" t="s">
        <v>3630</v>
      </c>
      <c r="C810" t="s">
        <v>3631</v>
      </c>
      <c r="D810" t="s">
        <v>24278</v>
      </c>
      <c r="E810"/>
      <c r="F810">
        <v>0</v>
      </c>
      <c r="G810">
        <v>1000</v>
      </c>
      <c r="H810">
        <v>0</v>
      </c>
      <c r="I810"/>
      <c r="J810"/>
      <c r="K810" t="s">
        <v>3632</v>
      </c>
      <c r="L810"/>
      <c r="M810" t="s">
        <v>26072</v>
      </c>
      <c r="N810"/>
    </row>
    <row r="811" spans="1:14">
      <c r="A811" t="s">
        <v>3633</v>
      </c>
      <c r="B811" t="s">
        <v>3634</v>
      </c>
      <c r="C811" t="s">
        <v>3635</v>
      </c>
      <c r="D811" t="s">
        <v>24278</v>
      </c>
      <c r="E811"/>
      <c r="F811">
        <v>0</v>
      </c>
      <c r="G811">
        <v>1000</v>
      </c>
      <c r="H811">
        <v>0</v>
      </c>
      <c r="I811"/>
      <c r="J811"/>
      <c r="K811" t="s">
        <v>3636</v>
      </c>
      <c r="L811"/>
      <c r="M811" t="s">
        <v>26072</v>
      </c>
      <c r="N811"/>
    </row>
    <row r="812" spans="1:14">
      <c r="A812" t="s">
        <v>3637</v>
      </c>
      <c r="B812" t="s">
        <v>3638</v>
      </c>
      <c r="C812" t="s">
        <v>3639</v>
      </c>
      <c r="D812" t="s">
        <v>24278</v>
      </c>
      <c r="E812"/>
      <c r="F812">
        <v>0</v>
      </c>
      <c r="G812">
        <v>1000</v>
      </c>
      <c r="H812">
        <v>0</v>
      </c>
      <c r="I812"/>
      <c r="J812"/>
      <c r="K812" t="s">
        <v>3640</v>
      </c>
      <c r="L812"/>
      <c r="M812" t="s">
        <v>26072</v>
      </c>
      <c r="N812"/>
    </row>
    <row r="813" spans="1:14">
      <c r="A813" t="s">
        <v>3641</v>
      </c>
      <c r="B813" t="s">
        <v>3642</v>
      </c>
      <c r="C813" t="s">
        <v>3643</v>
      </c>
      <c r="D813" t="s">
        <v>24278</v>
      </c>
      <c r="E813"/>
      <c r="F813">
        <v>0</v>
      </c>
      <c r="G813">
        <v>1000</v>
      </c>
      <c r="H813">
        <v>0</v>
      </c>
      <c r="I813"/>
      <c r="J813"/>
      <c r="K813" t="s">
        <v>3644</v>
      </c>
      <c r="L813"/>
      <c r="M813" t="s">
        <v>26072</v>
      </c>
      <c r="N813"/>
    </row>
    <row r="814" spans="1:14">
      <c r="A814" t="s">
        <v>3645</v>
      </c>
      <c r="B814"/>
      <c r="C814" t="s">
        <v>3646</v>
      </c>
      <c r="D814" t="s">
        <v>24278</v>
      </c>
      <c r="E814"/>
      <c r="F814">
        <v>-0.01</v>
      </c>
      <c r="G814">
        <v>0</v>
      </c>
      <c r="H814">
        <v>0</v>
      </c>
      <c r="I814"/>
      <c r="J814"/>
      <c r="K814"/>
      <c r="L814"/>
      <c r="M814" t="s">
        <v>26072</v>
      </c>
      <c r="N814"/>
    </row>
    <row r="815" spans="1:14">
      <c r="A815" t="s">
        <v>3647</v>
      </c>
      <c r="B815" t="s">
        <v>3648</v>
      </c>
      <c r="C815" t="s">
        <v>3649</v>
      </c>
      <c r="D815" t="s">
        <v>24278</v>
      </c>
      <c r="E815"/>
      <c r="F815">
        <v>0</v>
      </c>
      <c r="G815">
        <v>1000</v>
      </c>
      <c r="H815">
        <v>0</v>
      </c>
      <c r="I815"/>
      <c r="J815"/>
      <c r="K815" t="s">
        <v>3650</v>
      </c>
      <c r="L815"/>
      <c r="M815" t="s">
        <v>26072</v>
      </c>
      <c r="N815"/>
    </row>
    <row r="816" spans="1:14">
      <c r="A816" t="s">
        <v>3651</v>
      </c>
      <c r="B816" t="s">
        <v>3652</v>
      </c>
      <c r="C816" t="s">
        <v>3653</v>
      </c>
      <c r="D816" t="s">
        <v>24278</v>
      </c>
      <c r="E816"/>
      <c r="F816">
        <v>-1000</v>
      </c>
      <c r="G816">
        <v>1000</v>
      </c>
      <c r="H816">
        <v>0</v>
      </c>
      <c r="I816"/>
      <c r="J816"/>
      <c r="K816"/>
      <c r="L816"/>
      <c r="M816" t="s">
        <v>26072</v>
      </c>
      <c r="N816"/>
    </row>
    <row r="817" spans="1:14">
      <c r="A817" t="s">
        <v>3654</v>
      </c>
      <c r="B817" t="s">
        <v>3655</v>
      </c>
      <c r="C817" t="s">
        <v>3656</v>
      </c>
      <c r="D817" t="s">
        <v>24278</v>
      </c>
      <c r="E817"/>
      <c r="F817">
        <v>0</v>
      </c>
      <c r="G817">
        <v>1000</v>
      </c>
      <c r="H817">
        <v>0</v>
      </c>
      <c r="I817"/>
      <c r="J817"/>
      <c r="K817"/>
      <c r="L817"/>
      <c r="M817" t="s">
        <v>26072</v>
      </c>
      <c r="N817"/>
    </row>
    <row r="818" spans="1:14">
      <c r="A818" t="s">
        <v>3657</v>
      </c>
      <c r="B818" t="s">
        <v>3658</v>
      </c>
      <c r="C818" t="s">
        <v>3659</v>
      </c>
      <c r="D818" t="s">
        <v>24278</v>
      </c>
      <c r="E818"/>
      <c r="F818">
        <v>0</v>
      </c>
      <c r="G818">
        <v>1000</v>
      </c>
      <c r="H818">
        <v>0</v>
      </c>
      <c r="I818"/>
      <c r="J818"/>
      <c r="K818"/>
      <c r="L818"/>
      <c r="M818" t="s">
        <v>26072</v>
      </c>
      <c r="N818"/>
    </row>
    <row r="819" spans="1:14">
      <c r="A819" t="s">
        <v>3660</v>
      </c>
      <c r="B819" t="s">
        <v>3661</v>
      </c>
      <c r="C819" t="s">
        <v>3662</v>
      </c>
      <c r="D819" t="s">
        <v>24278</v>
      </c>
      <c r="E819"/>
      <c r="F819">
        <v>0</v>
      </c>
      <c r="G819">
        <v>1000</v>
      </c>
      <c r="H819">
        <v>0</v>
      </c>
      <c r="I819"/>
      <c r="J819"/>
      <c r="K819" t="s">
        <v>3663</v>
      </c>
      <c r="L819"/>
      <c r="M819" t="s">
        <v>26072</v>
      </c>
      <c r="N819"/>
    </row>
    <row r="820" spans="1:14">
      <c r="A820" t="s">
        <v>3664</v>
      </c>
      <c r="B820" t="s">
        <v>3665</v>
      </c>
      <c r="C820" t="s">
        <v>3666</v>
      </c>
      <c r="D820" t="s">
        <v>24278</v>
      </c>
      <c r="E820"/>
      <c r="F820">
        <v>0</v>
      </c>
      <c r="G820">
        <v>1000</v>
      </c>
      <c r="H820">
        <v>0</v>
      </c>
      <c r="I820"/>
      <c r="J820"/>
      <c r="K820" t="s">
        <v>3667</v>
      </c>
      <c r="L820"/>
      <c r="M820" t="s">
        <v>26072</v>
      </c>
      <c r="N820"/>
    </row>
    <row r="821" spans="1:14">
      <c r="A821" t="s">
        <v>3668</v>
      </c>
      <c r="B821" t="s">
        <v>3669</v>
      </c>
      <c r="C821" t="s">
        <v>3670</v>
      </c>
      <c r="D821" t="s">
        <v>24278</v>
      </c>
      <c r="E821"/>
      <c r="F821">
        <v>-1000</v>
      </c>
      <c r="G821">
        <v>1000</v>
      </c>
      <c r="H821">
        <v>0</v>
      </c>
      <c r="I821"/>
      <c r="J821"/>
      <c r="K821"/>
      <c r="L821"/>
      <c r="M821" t="s">
        <v>26072</v>
      </c>
      <c r="N821"/>
    </row>
    <row r="822" spans="1:14">
      <c r="A822" t="s">
        <v>3671</v>
      </c>
      <c r="B822" t="s">
        <v>3672</v>
      </c>
      <c r="C822" t="s">
        <v>3673</v>
      </c>
      <c r="D822" t="s">
        <v>24278</v>
      </c>
      <c r="E822"/>
      <c r="F822">
        <v>0</v>
      </c>
      <c r="G822">
        <v>1000</v>
      </c>
      <c r="H822">
        <v>0</v>
      </c>
      <c r="I822"/>
      <c r="J822"/>
      <c r="K822" t="s">
        <v>3674</v>
      </c>
      <c r="L822"/>
      <c r="M822" t="s">
        <v>26072</v>
      </c>
      <c r="N822"/>
    </row>
    <row r="823" spans="1:14">
      <c r="A823" t="s">
        <v>3675</v>
      </c>
      <c r="B823" t="s">
        <v>3676</v>
      </c>
      <c r="C823" t="s">
        <v>3677</v>
      </c>
      <c r="D823" t="s">
        <v>24278</v>
      </c>
      <c r="E823"/>
      <c r="F823">
        <v>-1000</v>
      </c>
      <c r="G823">
        <v>1000</v>
      </c>
      <c r="H823">
        <v>0</v>
      </c>
      <c r="I823"/>
      <c r="J823"/>
      <c r="K823"/>
      <c r="L823"/>
      <c r="M823" t="s">
        <v>26072</v>
      </c>
      <c r="N823"/>
    </row>
    <row r="824" spans="1:14">
      <c r="A824" t="s">
        <v>3678</v>
      </c>
      <c r="B824" t="s">
        <v>3679</v>
      </c>
      <c r="C824" t="s">
        <v>3680</v>
      </c>
      <c r="D824" t="s">
        <v>24278</v>
      </c>
      <c r="E824"/>
      <c r="F824">
        <v>0</v>
      </c>
      <c r="G824">
        <v>1000</v>
      </c>
      <c r="H824">
        <v>0</v>
      </c>
      <c r="I824"/>
      <c r="J824"/>
      <c r="K824" t="s">
        <v>3681</v>
      </c>
      <c r="L824"/>
      <c r="M824" t="s">
        <v>26072</v>
      </c>
      <c r="N824"/>
    </row>
    <row r="825" spans="1:14">
      <c r="A825" t="s">
        <v>3682</v>
      </c>
      <c r="B825" t="s">
        <v>3683</v>
      </c>
      <c r="C825" t="s">
        <v>3684</v>
      </c>
      <c r="D825" t="s">
        <v>24278</v>
      </c>
      <c r="E825"/>
      <c r="F825">
        <v>0</v>
      </c>
      <c r="G825">
        <v>1000</v>
      </c>
      <c r="H825">
        <v>0</v>
      </c>
      <c r="I825"/>
      <c r="J825"/>
      <c r="K825" t="s">
        <v>3685</v>
      </c>
      <c r="L825"/>
      <c r="M825" t="s">
        <v>26072</v>
      </c>
      <c r="N825"/>
    </row>
    <row r="826" spans="1:14">
      <c r="A826" t="s">
        <v>3686</v>
      </c>
      <c r="B826" t="s">
        <v>3687</v>
      </c>
      <c r="C826" t="s">
        <v>3688</v>
      </c>
      <c r="D826" t="s">
        <v>24278</v>
      </c>
      <c r="E826"/>
      <c r="F826">
        <v>-1000</v>
      </c>
      <c r="G826">
        <v>1000</v>
      </c>
      <c r="H826">
        <v>0</v>
      </c>
      <c r="I826"/>
      <c r="J826"/>
      <c r="K826"/>
      <c r="L826"/>
      <c r="M826" t="s">
        <v>26072</v>
      </c>
      <c r="N826"/>
    </row>
    <row r="827" spans="1:14">
      <c r="A827" t="s">
        <v>3689</v>
      </c>
      <c r="B827" t="s">
        <v>3690</v>
      </c>
      <c r="C827" t="s">
        <v>3691</v>
      </c>
      <c r="D827" t="s">
        <v>24278</v>
      </c>
      <c r="E827"/>
      <c r="F827">
        <v>0</v>
      </c>
      <c r="G827">
        <v>1000</v>
      </c>
      <c r="H827">
        <v>0</v>
      </c>
      <c r="I827"/>
      <c r="J827"/>
      <c r="K827" t="s">
        <v>3692</v>
      </c>
      <c r="L827"/>
      <c r="M827" t="s">
        <v>26072</v>
      </c>
      <c r="N827"/>
    </row>
    <row r="828" spans="1:14">
      <c r="A828" t="s">
        <v>3693</v>
      </c>
      <c r="B828" t="s">
        <v>3694</v>
      </c>
      <c r="C828" t="s">
        <v>3695</v>
      </c>
      <c r="D828" t="s">
        <v>24278</v>
      </c>
      <c r="E828"/>
      <c r="F828">
        <v>0</v>
      </c>
      <c r="G828">
        <v>1000</v>
      </c>
      <c r="H828">
        <v>0</v>
      </c>
      <c r="I828"/>
      <c r="J828"/>
      <c r="K828" t="s">
        <v>3696</v>
      </c>
      <c r="L828"/>
      <c r="M828" t="s">
        <v>26072</v>
      </c>
      <c r="N828"/>
    </row>
    <row r="829" spans="1:14">
      <c r="A829" t="s">
        <v>3697</v>
      </c>
      <c r="B829" t="s">
        <v>3698</v>
      </c>
      <c r="C829" t="s">
        <v>3699</v>
      </c>
      <c r="D829" t="s">
        <v>24278</v>
      </c>
      <c r="E829"/>
      <c r="F829">
        <v>0</v>
      </c>
      <c r="G829">
        <v>1000</v>
      </c>
      <c r="H829">
        <v>0</v>
      </c>
      <c r="I829"/>
      <c r="J829"/>
      <c r="K829" t="s">
        <v>3700</v>
      </c>
      <c r="L829"/>
      <c r="M829" t="s">
        <v>26072</v>
      </c>
      <c r="N829"/>
    </row>
    <row r="830" spans="1:14">
      <c r="A830" t="s">
        <v>3701</v>
      </c>
      <c r="B830" t="s">
        <v>3702</v>
      </c>
      <c r="C830" t="s">
        <v>3703</v>
      </c>
      <c r="D830" t="s">
        <v>24278</v>
      </c>
      <c r="E830"/>
      <c r="F830">
        <v>0</v>
      </c>
      <c r="G830">
        <v>1000</v>
      </c>
      <c r="H830">
        <v>0</v>
      </c>
      <c r="I830"/>
      <c r="J830"/>
      <c r="K830" t="s">
        <v>3704</v>
      </c>
      <c r="L830"/>
      <c r="M830" t="s">
        <v>26072</v>
      </c>
      <c r="N830"/>
    </row>
    <row r="831" spans="1:14">
      <c r="A831" t="s">
        <v>3705</v>
      </c>
      <c r="B831" t="s">
        <v>3706</v>
      </c>
      <c r="C831" t="s">
        <v>3707</v>
      </c>
      <c r="D831" t="s">
        <v>24278</v>
      </c>
      <c r="E831"/>
      <c r="F831">
        <v>0</v>
      </c>
      <c r="G831">
        <v>1000</v>
      </c>
      <c r="H831">
        <v>0</v>
      </c>
      <c r="I831"/>
      <c r="J831"/>
      <c r="K831" t="s">
        <v>3708</v>
      </c>
      <c r="L831"/>
      <c r="M831" t="s">
        <v>26072</v>
      </c>
      <c r="N831"/>
    </row>
    <row r="832" spans="1:14">
      <c r="A832" t="s">
        <v>3709</v>
      </c>
      <c r="B832" t="s">
        <v>3710</v>
      </c>
      <c r="C832" t="s">
        <v>3711</v>
      </c>
      <c r="D832" t="s">
        <v>24278</v>
      </c>
      <c r="E832"/>
      <c r="F832">
        <v>0</v>
      </c>
      <c r="G832">
        <v>1000</v>
      </c>
      <c r="H832">
        <v>0</v>
      </c>
      <c r="I832"/>
      <c r="J832"/>
      <c r="K832" t="s">
        <v>3712</v>
      </c>
      <c r="L832"/>
      <c r="M832" t="s">
        <v>26072</v>
      </c>
      <c r="N832"/>
    </row>
    <row r="833" spans="1:14">
      <c r="A833" t="s">
        <v>3713</v>
      </c>
      <c r="B833" t="s">
        <v>3714</v>
      </c>
      <c r="C833" t="s">
        <v>3715</v>
      </c>
      <c r="D833" t="s">
        <v>24278</v>
      </c>
      <c r="E833"/>
      <c r="F833">
        <v>0</v>
      </c>
      <c r="G833">
        <v>1000</v>
      </c>
      <c r="H833">
        <v>0</v>
      </c>
      <c r="I833"/>
      <c r="J833"/>
      <c r="K833" t="s">
        <v>3716</v>
      </c>
      <c r="L833"/>
      <c r="M833" t="s">
        <v>26072</v>
      </c>
      <c r="N833"/>
    </row>
    <row r="834" spans="1:14">
      <c r="A834" t="s">
        <v>3717</v>
      </c>
      <c r="B834" t="s">
        <v>3718</v>
      </c>
      <c r="C834" t="s">
        <v>3719</v>
      </c>
      <c r="D834" t="s">
        <v>24278</v>
      </c>
      <c r="E834"/>
      <c r="F834">
        <v>0</v>
      </c>
      <c r="G834">
        <v>1000</v>
      </c>
      <c r="H834">
        <v>0</v>
      </c>
      <c r="I834"/>
      <c r="J834"/>
      <c r="K834" t="s">
        <v>3720</v>
      </c>
      <c r="L834"/>
      <c r="M834" t="s">
        <v>26072</v>
      </c>
      <c r="N834"/>
    </row>
    <row r="835" spans="1:14">
      <c r="A835" t="s">
        <v>3721</v>
      </c>
      <c r="B835" t="s">
        <v>3722</v>
      </c>
      <c r="C835" t="s">
        <v>3723</v>
      </c>
      <c r="D835" t="s">
        <v>24278</v>
      </c>
      <c r="E835"/>
      <c r="F835">
        <v>0</v>
      </c>
      <c r="G835">
        <v>1000</v>
      </c>
      <c r="H835">
        <v>0</v>
      </c>
      <c r="I835"/>
      <c r="J835"/>
      <c r="K835" t="s">
        <v>3724</v>
      </c>
      <c r="L835"/>
      <c r="M835" t="s">
        <v>26072</v>
      </c>
      <c r="N835"/>
    </row>
    <row r="836" spans="1:14">
      <c r="A836" t="s">
        <v>23938</v>
      </c>
      <c r="B836" t="s">
        <v>23939</v>
      </c>
      <c r="C836" t="s">
        <v>23940</v>
      </c>
      <c r="D836" t="s">
        <v>24278</v>
      </c>
      <c r="E836"/>
      <c r="F836">
        <v>0</v>
      </c>
      <c r="G836">
        <v>1000</v>
      </c>
      <c r="H836">
        <v>0</v>
      </c>
      <c r="I836"/>
      <c r="J836"/>
      <c r="K836"/>
      <c r="L836"/>
      <c r="M836" t="s">
        <v>26072</v>
      </c>
      <c r="N836"/>
    </row>
    <row r="837" spans="1:14">
      <c r="A837" t="s">
        <v>3725</v>
      </c>
      <c r="B837" t="s">
        <v>3726</v>
      </c>
      <c r="C837" t="s">
        <v>3727</v>
      </c>
      <c r="D837" t="s">
        <v>24278</v>
      </c>
      <c r="E837"/>
      <c r="F837">
        <v>0</v>
      </c>
      <c r="G837">
        <v>1000</v>
      </c>
      <c r="H837">
        <v>0</v>
      </c>
      <c r="I837"/>
      <c r="J837"/>
      <c r="K837" t="s">
        <v>3728</v>
      </c>
      <c r="L837"/>
      <c r="M837" t="s">
        <v>26072</v>
      </c>
      <c r="N837"/>
    </row>
    <row r="838" spans="1:14">
      <c r="A838" t="s">
        <v>3729</v>
      </c>
      <c r="B838" t="s">
        <v>3730</v>
      </c>
      <c r="C838" t="s">
        <v>3731</v>
      </c>
      <c r="D838" t="s">
        <v>24278</v>
      </c>
      <c r="E838"/>
      <c r="F838">
        <v>0</v>
      </c>
      <c r="G838">
        <v>1000</v>
      </c>
      <c r="H838">
        <v>0</v>
      </c>
      <c r="I838"/>
      <c r="J838"/>
      <c r="K838" t="s">
        <v>3732</v>
      </c>
      <c r="L838"/>
      <c r="M838" t="s">
        <v>26072</v>
      </c>
      <c r="N838"/>
    </row>
    <row r="839" spans="1:14">
      <c r="A839" t="s">
        <v>3733</v>
      </c>
      <c r="B839" t="s">
        <v>3734</v>
      </c>
      <c r="C839" t="s">
        <v>3735</v>
      </c>
      <c r="D839" t="s">
        <v>24278</v>
      </c>
      <c r="E839"/>
      <c r="F839">
        <v>0</v>
      </c>
      <c r="G839">
        <v>1000</v>
      </c>
      <c r="H839">
        <v>0</v>
      </c>
      <c r="I839"/>
      <c r="J839"/>
      <c r="K839" t="s">
        <v>3736</v>
      </c>
      <c r="L839"/>
      <c r="M839" t="s">
        <v>26072</v>
      </c>
      <c r="N839"/>
    </row>
    <row r="840" spans="1:14">
      <c r="A840" t="s">
        <v>3737</v>
      </c>
      <c r="B840" t="s">
        <v>3738</v>
      </c>
      <c r="C840" t="s">
        <v>3739</v>
      </c>
      <c r="D840" t="s">
        <v>24278</v>
      </c>
      <c r="E840"/>
      <c r="F840">
        <v>0</v>
      </c>
      <c r="G840">
        <v>1000</v>
      </c>
      <c r="H840">
        <v>0</v>
      </c>
      <c r="I840"/>
      <c r="J840"/>
      <c r="K840" t="s">
        <v>3740</v>
      </c>
      <c r="L840"/>
      <c r="M840" t="s">
        <v>26072</v>
      </c>
      <c r="N840"/>
    </row>
    <row r="841" spans="1:14">
      <c r="A841" t="s">
        <v>3741</v>
      </c>
      <c r="B841" t="s">
        <v>3742</v>
      </c>
      <c r="C841" t="s">
        <v>3743</v>
      </c>
      <c r="D841" t="s">
        <v>24278</v>
      </c>
      <c r="E841"/>
      <c r="F841">
        <v>0</v>
      </c>
      <c r="G841">
        <v>1000</v>
      </c>
      <c r="H841">
        <v>0</v>
      </c>
      <c r="I841"/>
      <c r="J841"/>
      <c r="K841" t="s">
        <v>3744</v>
      </c>
      <c r="L841"/>
      <c r="M841" t="s">
        <v>26072</v>
      </c>
      <c r="N841"/>
    </row>
    <row r="842" spans="1:14">
      <c r="A842" t="s">
        <v>3745</v>
      </c>
      <c r="B842" t="s">
        <v>3746</v>
      </c>
      <c r="C842" t="s">
        <v>3747</v>
      </c>
      <c r="D842" t="s">
        <v>24278</v>
      </c>
      <c r="E842"/>
      <c r="F842">
        <v>0</v>
      </c>
      <c r="G842">
        <v>1000</v>
      </c>
      <c r="H842">
        <v>0</v>
      </c>
      <c r="I842"/>
      <c r="J842"/>
      <c r="K842" t="s">
        <v>3748</v>
      </c>
      <c r="L842"/>
      <c r="M842" t="s">
        <v>26072</v>
      </c>
      <c r="N842"/>
    </row>
    <row r="843" spans="1:14">
      <c r="A843" t="s">
        <v>3749</v>
      </c>
      <c r="B843" t="s">
        <v>3750</v>
      </c>
      <c r="C843" t="s">
        <v>3751</v>
      </c>
      <c r="D843" t="s">
        <v>24278</v>
      </c>
      <c r="E843"/>
      <c r="F843">
        <v>0</v>
      </c>
      <c r="G843">
        <v>1000</v>
      </c>
      <c r="H843">
        <v>0</v>
      </c>
      <c r="I843"/>
      <c r="J843"/>
      <c r="K843" t="s">
        <v>3752</v>
      </c>
      <c r="L843"/>
      <c r="M843" t="s">
        <v>26072</v>
      </c>
      <c r="N843"/>
    </row>
    <row r="844" spans="1:14">
      <c r="A844" t="s">
        <v>3753</v>
      </c>
      <c r="B844" t="s">
        <v>3754</v>
      </c>
      <c r="C844" t="s">
        <v>3755</v>
      </c>
      <c r="D844" t="s">
        <v>24278</v>
      </c>
      <c r="E844"/>
      <c r="F844">
        <v>0</v>
      </c>
      <c r="G844">
        <v>1000</v>
      </c>
      <c r="H844">
        <v>0</v>
      </c>
      <c r="I844"/>
      <c r="J844"/>
      <c r="K844" t="s">
        <v>3756</v>
      </c>
      <c r="L844"/>
      <c r="M844" t="s">
        <v>26072</v>
      </c>
      <c r="N844"/>
    </row>
    <row r="845" spans="1:14">
      <c r="A845" t="s">
        <v>3757</v>
      </c>
      <c r="B845" t="s">
        <v>3758</v>
      </c>
      <c r="C845" t="s">
        <v>3759</v>
      </c>
      <c r="D845" t="s">
        <v>24278</v>
      </c>
      <c r="E845"/>
      <c r="F845">
        <v>-1000</v>
      </c>
      <c r="G845">
        <v>1000</v>
      </c>
      <c r="H845">
        <v>0</v>
      </c>
      <c r="I845"/>
      <c r="J845"/>
      <c r="K845" t="s">
        <v>3760</v>
      </c>
      <c r="L845"/>
      <c r="M845" t="s">
        <v>26072</v>
      </c>
      <c r="N845"/>
    </row>
    <row r="846" spans="1:14">
      <c r="A846" t="s">
        <v>3761</v>
      </c>
      <c r="B846" t="s">
        <v>3762</v>
      </c>
      <c r="C846" t="s">
        <v>3763</v>
      </c>
      <c r="D846" t="s">
        <v>24278</v>
      </c>
      <c r="E846"/>
      <c r="F846">
        <v>0</v>
      </c>
      <c r="G846">
        <v>1000</v>
      </c>
      <c r="H846">
        <v>0</v>
      </c>
      <c r="I846"/>
      <c r="J846"/>
      <c r="K846"/>
      <c r="L846"/>
      <c r="M846" t="s">
        <v>26072</v>
      </c>
      <c r="N846"/>
    </row>
    <row r="847" spans="1:14">
      <c r="A847" t="s">
        <v>3764</v>
      </c>
      <c r="B847" t="s">
        <v>3765</v>
      </c>
      <c r="C847" t="s">
        <v>3766</v>
      </c>
      <c r="D847" t="s">
        <v>24278</v>
      </c>
      <c r="E847"/>
      <c r="F847">
        <v>0</v>
      </c>
      <c r="G847">
        <v>1000</v>
      </c>
      <c r="H847">
        <v>0</v>
      </c>
      <c r="I847"/>
      <c r="J847"/>
      <c r="K847" t="s">
        <v>3767</v>
      </c>
      <c r="L847"/>
      <c r="M847" t="s">
        <v>26072</v>
      </c>
      <c r="N847"/>
    </row>
    <row r="848" spans="1:14">
      <c r="A848" t="s">
        <v>3768</v>
      </c>
      <c r="B848" t="s">
        <v>3769</v>
      </c>
      <c r="C848" t="s">
        <v>3770</v>
      </c>
      <c r="D848" t="s">
        <v>24278</v>
      </c>
      <c r="E848"/>
      <c r="F848">
        <v>0</v>
      </c>
      <c r="G848">
        <v>1000</v>
      </c>
      <c r="H848">
        <v>0</v>
      </c>
      <c r="I848"/>
      <c r="J848"/>
      <c r="K848" t="s">
        <v>3771</v>
      </c>
      <c r="L848"/>
      <c r="M848" t="s">
        <v>26072</v>
      </c>
      <c r="N848"/>
    </row>
    <row r="849" spans="1:14">
      <c r="A849" t="s">
        <v>3772</v>
      </c>
      <c r="B849" t="s">
        <v>3773</v>
      </c>
      <c r="C849" t="s">
        <v>3774</v>
      </c>
      <c r="D849" t="s">
        <v>24278</v>
      </c>
      <c r="E849"/>
      <c r="F849">
        <v>0</v>
      </c>
      <c r="G849">
        <v>1000</v>
      </c>
      <c r="H849">
        <v>0</v>
      </c>
      <c r="I849"/>
      <c r="J849"/>
      <c r="K849" t="s">
        <v>3775</v>
      </c>
      <c r="L849"/>
      <c r="M849" t="s">
        <v>26072</v>
      </c>
      <c r="N849"/>
    </row>
    <row r="850" spans="1:14">
      <c r="A850" t="s">
        <v>3776</v>
      </c>
      <c r="B850" t="s">
        <v>3777</v>
      </c>
      <c r="C850" t="s">
        <v>3778</v>
      </c>
      <c r="D850" t="s">
        <v>24278</v>
      </c>
      <c r="E850"/>
      <c r="F850">
        <v>0</v>
      </c>
      <c r="G850">
        <v>1000</v>
      </c>
      <c r="H850">
        <v>0</v>
      </c>
      <c r="I850"/>
      <c r="J850"/>
      <c r="K850" t="s">
        <v>3779</v>
      </c>
      <c r="L850"/>
      <c r="M850" t="s">
        <v>26072</v>
      </c>
      <c r="N850"/>
    </row>
    <row r="851" spans="1:14">
      <c r="A851" t="s">
        <v>3780</v>
      </c>
      <c r="B851" t="s">
        <v>3781</v>
      </c>
      <c r="C851" t="s">
        <v>3782</v>
      </c>
      <c r="D851" t="s">
        <v>24278</v>
      </c>
      <c r="E851"/>
      <c r="F851">
        <v>0</v>
      </c>
      <c r="G851">
        <v>1000</v>
      </c>
      <c r="H851">
        <v>0</v>
      </c>
      <c r="I851"/>
      <c r="J851"/>
      <c r="K851" t="s">
        <v>3783</v>
      </c>
      <c r="L851"/>
      <c r="M851" t="s">
        <v>26072</v>
      </c>
      <c r="N851"/>
    </row>
    <row r="852" spans="1:14">
      <c r="A852" t="s">
        <v>3784</v>
      </c>
      <c r="B852" t="s">
        <v>3785</v>
      </c>
      <c r="C852" t="s">
        <v>3786</v>
      </c>
      <c r="D852" t="s">
        <v>24278</v>
      </c>
      <c r="E852"/>
      <c r="F852">
        <v>0</v>
      </c>
      <c r="G852">
        <v>1000</v>
      </c>
      <c r="H852">
        <v>0</v>
      </c>
      <c r="I852"/>
      <c r="J852"/>
      <c r="K852" t="s">
        <v>3787</v>
      </c>
      <c r="L852"/>
      <c r="M852" t="s">
        <v>26072</v>
      </c>
      <c r="N852"/>
    </row>
    <row r="853" spans="1:14">
      <c r="A853" t="s">
        <v>3788</v>
      </c>
      <c r="B853" t="s">
        <v>3789</v>
      </c>
      <c r="C853" t="s">
        <v>3790</v>
      </c>
      <c r="D853" t="s">
        <v>24278</v>
      </c>
      <c r="E853"/>
      <c r="F853">
        <v>0</v>
      </c>
      <c r="G853">
        <v>1000</v>
      </c>
      <c r="H853">
        <v>0</v>
      </c>
      <c r="I853"/>
      <c r="J853"/>
      <c r="K853" t="s">
        <v>3791</v>
      </c>
      <c r="L853"/>
      <c r="M853" t="s">
        <v>26072</v>
      </c>
      <c r="N853"/>
    </row>
    <row r="854" spans="1:14">
      <c r="A854" t="s">
        <v>3792</v>
      </c>
      <c r="B854" t="s">
        <v>3793</v>
      </c>
      <c r="C854" t="s">
        <v>3794</v>
      </c>
      <c r="D854" t="s">
        <v>24278</v>
      </c>
      <c r="E854"/>
      <c r="F854">
        <v>0</v>
      </c>
      <c r="G854">
        <v>1000</v>
      </c>
      <c r="H854">
        <v>0</v>
      </c>
      <c r="I854"/>
      <c r="J854"/>
      <c r="K854" t="s">
        <v>3795</v>
      </c>
      <c r="L854"/>
      <c r="M854" t="s">
        <v>26072</v>
      </c>
      <c r="N854"/>
    </row>
    <row r="855" spans="1:14">
      <c r="A855" t="s">
        <v>3796</v>
      </c>
      <c r="B855" t="s">
        <v>3797</v>
      </c>
      <c r="C855" t="s">
        <v>3798</v>
      </c>
      <c r="D855" t="s">
        <v>24278</v>
      </c>
      <c r="E855"/>
      <c r="F855">
        <v>0</v>
      </c>
      <c r="G855">
        <v>1000</v>
      </c>
      <c r="H855">
        <v>0</v>
      </c>
      <c r="I855"/>
      <c r="J855"/>
      <c r="K855" t="s">
        <v>3799</v>
      </c>
      <c r="L855"/>
      <c r="M855" t="s">
        <v>26072</v>
      </c>
      <c r="N855"/>
    </row>
    <row r="856" spans="1:14">
      <c r="A856" t="s">
        <v>3800</v>
      </c>
      <c r="B856" t="s">
        <v>3801</v>
      </c>
      <c r="C856" t="s">
        <v>3802</v>
      </c>
      <c r="D856" t="s">
        <v>24278</v>
      </c>
      <c r="E856"/>
      <c r="F856">
        <v>0</v>
      </c>
      <c r="G856">
        <v>1000</v>
      </c>
      <c r="H856">
        <v>0</v>
      </c>
      <c r="I856"/>
      <c r="J856"/>
      <c r="K856" t="s">
        <v>3803</v>
      </c>
      <c r="L856"/>
      <c r="M856" t="s">
        <v>26072</v>
      </c>
      <c r="N856"/>
    </row>
    <row r="857" spans="1:14">
      <c r="A857" t="s">
        <v>3804</v>
      </c>
      <c r="B857" t="s">
        <v>3805</v>
      </c>
      <c r="C857" t="s">
        <v>3806</v>
      </c>
      <c r="D857" t="s">
        <v>24278</v>
      </c>
      <c r="E857"/>
      <c r="F857">
        <v>0</v>
      </c>
      <c r="G857">
        <v>1000</v>
      </c>
      <c r="H857">
        <v>0</v>
      </c>
      <c r="I857"/>
      <c r="J857"/>
      <c r="K857" t="s">
        <v>3807</v>
      </c>
      <c r="L857"/>
      <c r="M857" t="s">
        <v>26072</v>
      </c>
      <c r="N857"/>
    </row>
    <row r="858" spans="1:14">
      <c r="A858" t="s">
        <v>3808</v>
      </c>
      <c r="B858" t="s">
        <v>3809</v>
      </c>
      <c r="C858" t="s">
        <v>3810</v>
      </c>
      <c r="D858" t="s">
        <v>24278</v>
      </c>
      <c r="E858"/>
      <c r="F858">
        <v>0</v>
      </c>
      <c r="G858">
        <v>1000</v>
      </c>
      <c r="H858">
        <v>0</v>
      </c>
      <c r="I858"/>
      <c r="J858"/>
      <c r="K858" t="s">
        <v>3811</v>
      </c>
      <c r="L858"/>
      <c r="M858" t="s">
        <v>26072</v>
      </c>
      <c r="N858"/>
    </row>
    <row r="859" spans="1:14">
      <c r="A859" t="s">
        <v>3812</v>
      </c>
      <c r="B859" t="s">
        <v>3813</v>
      </c>
      <c r="C859" t="s">
        <v>24321</v>
      </c>
      <c r="D859" t="s">
        <v>24278</v>
      </c>
      <c r="E859"/>
      <c r="F859">
        <v>-5</v>
      </c>
      <c r="G859">
        <v>1000</v>
      </c>
      <c r="H859">
        <v>0</v>
      </c>
      <c r="I859"/>
      <c r="J859"/>
      <c r="K859" t="s">
        <v>3814</v>
      </c>
      <c r="L859"/>
      <c r="M859" t="s">
        <v>26072</v>
      </c>
      <c r="N859"/>
    </row>
    <row r="860" spans="1:14">
      <c r="A860" t="s">
        <v>3815</v>
      </c>
      <c r="B860" t="s">
        <v>3816</v>
      </c>
      <c r="C860" t="s">
        <v>3817</v>
      </c>
      <c r="D860" t="s">
        <v>24278</v>
      </c>
      <c r="E860"/>
      <c r="F860">
        <v>0</v>
      </c>
      <c r="G860">
        <v>1000</v>
      </c>
      <c r="H860">
        <v>0</v>
      </c>
      <c r="I860"/>
      <c r="J860"/>
      <c r="K860" t="s">
        <v>3818</v>
      </c>
      <c r="L860"/>
      <c r="M860" t="s">
        <v>26072</v>
      </c>
      <c r="N860"/>
    </row>
    <row r="861" spans="1:14">
      <c r="A861" t="s">
        <v>3819</v>
      </c>
      <c r="B861" t="s">
        <v>3820</v>
      </c>
      <c r="C861" t="s">
        <v>3821</v>
      </c>
      <c r="D861" t="s">
        <v>24278</v>
      </c>
      <c r="E861"/>
      <c r="F861">
        <v>0</v>
      </c>
      <c r="G861">
        <v>1000</v>
      </c>
      <c r="H861">
        <v>0</v>
      </c>
      <c r="I861"/>
      <c r="J861"/>
      <c r="K861" t="s">
        <v>3822</v>
      </c>
      <c r="L861"/>
      <c r="M861" t="s">
        <v>26072</v>
      </c>
      <c r="N861"/>
    </row>
    <row r="862" spans="1:14">
      <c r="A862" t="s">
        <v>3823</v>
      </c>
      <c r="B862" t="s">
        <v>3824</v>
      </c>
      <c r="C862" t="s">
        <v>3825</v>
      </c>
      <c r="D862" t="s">
        <v>24278</v>
      </c>
      <c r="E862"/>
      <c r="F862">
        <v>0</v>
      </c>
      <c r="G862">
        <v>1000</v>
      </c>
      <c r="H862">
        <v>0</v>
      </c>
      <c r="I862"/>
      <c r="J862"/>
      <c r="K862" t="s">
        <v>3826</v>
      </c>
      <c r="L862"/>
      <c r="M862" t="s">
        <v>26072</v>
      </c>
      <c r="N862"/>
    </row>
    <row r="863" spans="1:14">
      <c r="A863" t="s">
        <v>3827</v>
      </c>
      <c r="B863" t="s">
        <v>3828</v>
      </c>
      <c r="C863" t="s">
        <v>3829</v>
      </c>
      <c r="D863" t="s">
        <v>24278</v>
      </c>
      <c r="E863"/>
      <c r="F863">
        <v>0</v>
      </c>
      <c r="G863">
        <v>1000</v>
      </c>
      <c r="H863">
        <v>0</v>
      </c>
      <c r="I863"/>
      <c r="J863"/>
      <c r="K863" t="s">
        <v>3830</v>
      </c>
      <c r="L863"/>
      <c r="M863" t="s">
        <v>26072</v>
      </c>
      <c r="N863"/>
    </row>
    <row r="864" spans="1:14">
      <c r="A864" t="s">
        <v>3831</v>
      </c>
      <c r="B864" t="s">
        <v>3832</v>
      </c>
      <c r="C864" t="s">
        <v>3833</v>
      </c>
      <c r="D864" t="s">
        <v>24278</v>
      </c>
      <c r="E864"/>
      <c r="F864">
        <v>0</v>
      </c>
      <c r="G864">
        <v>1000</v>
      </c>
      <c r="H864">
        <v>0</v>
      </c>
      <c r="I864"/>
      <c r="J864"/>
      <c r="K864" t="s">
        <v>3834</v>
      </c>
      <c r="L864"/>
      <c r="M864" t="s">
        <v>26072</v>
      </c>
      <c r="N864"/>
    </row>
    <row r="865" spans="1:14">
      <c r="A865" t="s">
        <v>3835</v>
      </c>
      <c r="B865" t="s">
        <v>3836</v>
      </c>
      <c r="C865" t="s">
        <v>3837</v>
      </c>
      <c r="D865" t="s">
        <v>24278</v>
      </c>
      <c r="E865"/>
      <c r="F865">
        <v>0</v>
      </c>
      <c r="G865">
        <v>1000</v>
      </c>
      <c r="H865">
        <v>0</v>
      </c>
      <c r="I865"/>
      <c r="J865"/>
      <c r="K865" t="s">
        <v>3838</v>
      </c>
      <c r="L865"/>
      <c r="M865" t="s">
        <v>26072</v>
      </c>
      <c r="N865"/>
    </row>
    <row r="866" spans="1:14">
      <c r="A866" t="s">
        <v>3839</v>
      </c>
      <c r="B866" t="s">
        <v>3840</v>
      </c>
      <c r="C866" t="s">
        <v>3841</v>
      </c>
      <c r="D866" t="s">
        <v>24278</v>
      </c>
      <c r="E866"/>
      <c r="F866">
        <v>0</v>
      </c>
      <c r="G866">
        <v>1000</v>
      </c>
      <c r="H866">
        <v>0</v>
      </c>
      <c r="I866"/>
      <c r="J866"/>
      <c r="K866" t="s">
        <v>3842</v>
      </c>
      <c r="L866"/>
      <c r="M866" t="s">
        <v>26072</v>
      </c>
      <c r="N866"/>
    </row>
    <row r="867" spans="1:14">
      <c r="A867" t="s">
        <v>3843</v>
      </c>
      <c r="B867" t="s">
        <v>3844</v>
      </c>
      <c r="C867" t="s">
        <v>3845</v>
      </c>
      <c r="D867" t="s">
        <v>24278</v>
      </c>
      <c r="E867"/>
      <c r="F867">
        <v>0</v>
      </c>
      <c r="G867">
        <v>1000</v>
      </c>
      <c r="H867">
        <v>0</v>
      </c>
      <c r="I867"/>
      <c r="J867"/>
      <c r="K867" t="s">
        <v>3846</v>
      </c>
      <c r="L867"/>
      <c r="M867" t="s">
        <v>26072</v>
      </c>
      <c r="N867"/>
    </row>
    <row r="868" spans="1:14">
      <c r="A868" t="s">
        <v>3847</v>
      </c>
      <c r="B868" t="s">
        <v>3848</v>
      </c>
      <c r="C868" t="s">
        <v>3849</v>
      </c>
      <c r="D868" t="s">
        <v>24278</v>
      </c>
      <c r="E868"/>
      <c r="F868">
        <v>0</v>
      </c>
      <c r="G868">
        <v>1000</v>
      </c>
      <c r="H868">
        <v>0</v>
      </c>
      <c r="I868"/>
      <c r="J868"/>
      <c r="K868" t="s">
        <v>3850</v>
      </c>
      <c r="L868"/>
      <c r="M868" t="s">
        <v>26072</v>
      </c>
      <c r="N868"/>
    </row>
    <row r="869" spans="1:14">
      <c r="A869" t="s">
        <v>3851</v>
      </c>
      <c r="B869" t="s">
        <v>3852</v>
      </c>
      <c r="C869" t="s">
        <v>3853</v>
      </c>
      <c r="D869" t="s">
        <v>24278</v>
      </c>
      <c r="E869"/>
      <c r="F869">
        <v>-1000</v>
      </c>
      <c r="G869">
        <v>1000</v>
      </c>
      <c r="H869">
        <v>0</v>
      </c>
      <c r="I869"/>
      <c r="J869"/>
      <c r="K869" t="s">
        <v>3854</v>
      </c>
      <c r="L869"/>
      <c r="M869" t="s">
        <v>26072</v>
      </c>
      <c r="N869"/>
    </row>
    <row r="870" spans="1:14">
      <c r="A870" t="s">
        <v>3855</v>
      </c>
      <c r="B870" t="s">
        <v>3856</v>
      </c>
      <c r="C870" t="s">
        <v>3857</v>
      </c>
      <c r="D870" t="s">
        <v>24278</v>
      </c>
      <c r="E870"/>
      <c r="F870">
        <v>-1000</v>
      </c>
      <c r="G870">
        <v>1000</v>
      </c>
      <c r="H870">
        <v>0</v>
      </c>
      <c r="I870"/>
      <c r="J870"/>
      <c r="K870" t="s">
        <v>3858</v>
      </c>
      <c r="L870"/>
      <c r="M870" t="s">
        <v>26072</v>
      </c>
      <c r="N870"/>
    </row>
    <row r="871" spans="1:14">
      <c r="A871" t="s">
        <v>3859</v>
      </c>
      <c r="B871" t="s">
        <v>3860</v>
      </c>
      <c r="C871" t="s">
        <v>3861</v>
      </c>
      <c r="D871" t="s">
        <v>24278</v>
      </c>
      <c r="E871"/>
      <c r="F871">
        <v>0</v>
      </c>
      <c r="G871">
        <v>1000</v>
      </c>
      <c r="H871">
        <v>0</v>
      </c>
      <c r="I871"/>
      <c r="J871"/>
      <c r="K871" t="s">
        <v>3862</v>
      </c>
      <c r="L871"/>
      <c r="M871" t="s">
        <v>26072</v>
      </c>
      <c r="N871"/>
    </row>
    <row r="872" spans="1:14">
      <c r="A872" t="s">
        <v>3863</v>
      </c>
      <c r="B872" t="s">
        <v>3864</v>
      </c>
      <c r="C872" t="s">
        <v>3865</v>
      </c>
      <c r="D872" t="s">
        <v>24278</v>
      </c>
      <c r="E872"/>
      <c r="F872">
        <v>0</v>
      </c>
      <c r="G872">
        <v>1000</v>
      </c>
      <c r="H872">
        <v>0</v>
      </c>
      <c r="I872"/>
      <c r="J872"/>
      <c r="K872" t="s">
        <v>3866</v>
      </c>
      <c r="L872"/>
      <c r="M872" t="s">
        <v>26072</v>
      </c>
      <c r="N872"/>
    </row>
    <row r="873" spans="1:14">
      <c r="A873" t="s">
        <v>3867</v>
      </c>
      <c r="B873" t="s">
        <v>3868</v>
      </c>
      <c r="C873" t="s">
        <v>3869</v>
      </c>
      <c r="D873" t="s">
        <v>24278</v>
      </c>
      <c r="E873"/>
      <c r="F873">
        <v>0</v>
      </c>
      <c r="G873">
        <v>1000</v>
      </c>
      <c r="H873">
        <v>0</v>
      </c>
      <c r="I873"/>
      <c r="J873"/>
      <c r="K873" t="s">
        <v>3870</v>
      </c>
      <c r="L873"/>
      <c r="M873" t="s">
        <v>26072</v>
      </c>
      <c r="N873"/>
    </row>
    <row r="874" spans="1:14">
      <c r="A874" t="s">
        <v>3871</v>
      </c>
      <c r="B874" t="s">
        <v>3872</v>
      </c>
      <c r="C874" t="s">
        <v>3873</v>
      </c>
      <c r="D874" t="s">
        <v>24278</v>
      </c>
      <c r="E874"/>
      <c r="F874">
        <v>0</v>
      </c>
      <c r="G874">
        <v>1000</v>
      </c>
      <c r="H874">
        <v>0</v>
      </c>
      <c r="I874"/>
      <c r="J874"/>
      <c r="K874" t="s">
        <v>3874</v>
      </c>
      <c r="L874"/>
      <c r="M874" t="s">
        <v>26072</v>
      </c>
      <c r="N874"/>
    </row>
    <row r="875" spans="1:14">
      <c r="A875" t="s">
        <v>3875</v>
      </c>
      <c r="B875" t="s">
        <v>3876</v>
      </c>
      <c r="C875" t="s">
        <v>3877</v>
      </c>
      <c r="D875" t="s">
        <v>24278</v>
      </c>
      <c r="E875"/>
      <c r="F875">
        <v>0</v>
      </c>
      <c r="G875">
        <v>1000</v>
      </c>
      <c r="H875">
        <v>0</v>
      </c>
      <c r="I875"/>
      <c r="J875"/>
      <c r="K875" t="s">
        <v>3878</v>
      </c>
      <c r="L875"/>
      <c r="M875" t="s">
        <v>26072</v>
      </c>
      <c r="N875"/>
    </row>
    <row r="876" spans="1:14">
      <c r="A876" t="s">
        <v>3879</v>
      </c>
      <c r="B876" t="s">
        <v>3880</v>
      </c>
      <c r="C876" t="s">
        <v>3881</v>
      </c>
      <c r="D876" t="s">
        <v>24278</v>
      </c>
      <c r="E876"/>
      <c r="F876">
        <v>0</v>
      </c>
      <c r="G876">
        <v>1000</v>
      </c>
      <c r="H876">
        <v>0</v>
      </c>
      <c r="I876"/>
      <c r="J876"/>
      <c r="K876" t="s">
        <v>3882</v>
      </c>
      <c r="L876"/>
      <c r="M876" t="s">
        <v>26072</v>
      </c>
      <c r="N876"/>
    </row>
    <row r="877" spans="1:14">
      <c r="A877" t="s">
        <v>3883</v>
      </c>
      <c r="B877" t="s">
        <v>3884</v>
      </c>
      <c r="C877" t="s">
        <v>3885</v>
      </c>
      <c r="D877" t="s">
        <v>24278</v>
      </c>
      <c r="E877"/>
      <c r="F877">
        <v>0</v>
      </c>
      <c r="G877">
        <v>1000</v>
      </c>
      <c r="H877">
        <v>0</v>
      </c>
      <c r="I877"/>
      <c r="J877"/>
      <c r="K877" t="s">
        <v>3886</v>
      </c>
      <c r="L877"/>
      <c r="M877" t="s">
        <v>26072</v>
      </c>
      <c r="N877"/>
    </row>
    <row r="878" spans="1:14">
      <c r="A878" t="s">
        <v>26047</v>
      </c>
      <c r="B878" t="s">
        <v>26048</v>
      </c>
      <c r="C878" t="s">
        <v>26049</v>
      </c>
      <c r="D878" t="s">
        <v>24278</v>
      </c>
      <c r="E878"/>
      <c r="F878">
        <v>0</v>
      </c>
      <c r="G878">
        <v>1000</v>
      </c>
      <c r="H878">
        <v>0</v>
      </c>
      <c r="I878"/>
      <c r="J878"/>
      <c r="K878"/>
      <c r="L878"/>
      <c r="M878" t="s">
        <v>26072</v>
      </c>
      <c r="N878"/>
    </row>
    <row r="879" spans="1:14">
      <c r="A879" t="s">
        <v>3887</v>
      </c>
      <c r="B879" t="s">
        <v>3888</v>
      </c>
      <c r="C879" t="s">
        <v>3889</v>
      </c>
      <c r="D879" t="s">
        <v>24278</v>
      </c>
      <c r="E879"/>
      <c r="F879">
        <v>0</v>
      </c>
      <c r="G879">
        <v>1000</v>
      </c>
      <c r="H879">
        <v>0</v>
      </c>
      <c r="I879"/>
      <c r="J879"/>
      <c r="K879" t="s">
        <v>3890</v>
      </c>
      <c r="L879"/>
      <c r="M879" t="s">
        <v>26072</v>
      </c>
      <c r="N879"/>
    </row>
    <row r="880" spans="1:14">
      <c r="A880" t="s">
        <v>3891</v>
      </c>
      <c r="B880" t="s">
        <v>3892</v>
      </c>
      <c r="C880" t="s">
        <v>3893</v>
      </c>
      <c r="D880" t="s">
        <v>24278</v>
      </c>
      <c r="E880"/>
      <c r="F880">
        <v>0</v>
      </c>
      <c r="G880">
        <v>1000</v>
      </c>
      <c r="H880">
        <v>0</v>
      </c>
      <c r="I880"/>
      <c r="J880"/>
      <c r="K880" t="s">
        <v>3894</v>
      </c>
      <c r="L880"/>
      <c r="M880" t="s">
        <v>26072</v>
      </c>
      <c r="N880"/>
    </row>
    <row r="881" spans="1:14">
      <c r="A881" t="s">
        <v>3895</v>
      </c>
      <c r="B881" t="s">
        <v>3896</v>
      </c>
      <c r="C881" t="s">
        <v>3897</v>
      </c>
      <c r="D881" t="s">
        <v>24278</v>
      </c>
      <c r="E881"/>
      <c r="F881">
        <v>0</v>
      </c>
      <c r="G881">
        <v>1000</v>
      </c>
      <c r="H881">
        <v>0</v>
      </c>
      <c r="I881"/>
      <c r="J881"/>
      <c r="K881" t="s">
        <v>3898</v>
      </c>
      <c r="L881"/>
      <c r="M881" t="s">
        <v>26072</v>
      </c>
      <c r="N881"/>
    </row>
    <row r="882" spans="1:14">
      <c r="A882" t="s">
        <v>3899</v>
      </c>
      <c r="B882" t="s">
        <v>3900</v>
      </c>
      <c r="C882" t="s">
        <v>3901</v>
      </c>
      <c r="D882" t="s">
        <v>24278</v>
      </c>
      <c r="E882"/>
      <c r="F882">
        <v>0</v>
      </c>
      <c r="G882">
        <v>1000</v>
      </c>
      <c r="H882">
        <v>0</v>
      </c>
      <c r="I882"/>
      <c r="J882"/>
      <c r="K882" t="s">
        <v>3902</v>
      </c>
      <c r="L882"/>
      <c r="M882" t="s">
        <v>26072</v>
      </c>
      <c r="N882"/>
    </row>
    <row r="883" spans="1:14">
      <c r="A883" t="s">
        <v>3903</v>
      </c>
      <c r="B883" t="s">
        <v>3904</v>
      </c>
      <c r="C883" t="s">
        <v>3905</v>
      </c>
      <c r="D883" t="s">
        <v>24278</v>
      </c>
      <c r="E883"/>
      <c r="F883">
        <v>0</v>
      </c>
      <c r="G883">
        <v>1000</v>
      </c>
      <c r="H883">
        <v>0</v>
      </c>
      <c r="I883"/>
      <c r="J883"/>
      <c r="K883" t="s">
        <v>3906</v>
      </c>
      <c r="L883"/>
      <c r="M883" t="s">
        <v>26072</v>
      </c>
      <c r="N883"/>
    </row>
    <row r="884" spans="1:14">
      <c r="A884" t="s">
        <v>3907</v>
      </c>
      <c r="B884" t="s">
        <v>3908</v>
      </c>
      <c r="C884" t="s">
        <v>3909</v>
      </c>
      <c r="D884" t="s">
        <v>24278</v>
      </c>
      <c r="E884"/>
      <c r="F884">
        <v>0</v>
      </c>
      <c r="G884">
        <v>1000</v>
      </c>
      <c r="H884">
        <v>0</v>
      </c>
      <c r="I884"/>
      <c r="J884"/>
      <c r="K884" t="s">
        <v>3910</v>
      </c>
      <c r="L884"/>
      <c r="M884" t="s">
        <v>26072</v>
      </c>
      <c r="N884"/>
    </row>
    <row r="885" spans="1:14">
      <c r="A885" t="s">
        <v>3911</v>
      </c>
      <c r="B885" t="s">
        <v>3912</v>
      </c>
      <c r="C885" t="s">
        <v>3913</v>
      </c>
      <c r="D885" t="s">
        <v>24278</v>
      </c>
      <c r="E885"/>
      <c r="F885">
        <v>0</v>
      </c>
      <c r="G885">
        <v>1000</v>
      </c>
      <c r="H885">
        <v>0</v>
      </c>
      <c r="I885"/>
      <c r="J885"/>
      <c r="K885" t="s">
        <v>3914</v>
      </c>
      <c r="L885"/>
      <c r="M885" t="s">
        <v>26072</v>
      </c>
      <c r="N885"/>
    </row>
    <row r="886" spans="1:14">
      <c r="A886" t="s">
        <v>3915</v>
      </c>
      <c r="B886" t="s">
        <v>3916</v>
      </c>
      <c r="C886" t="s">
        <v>3917</v>
      </c>
      <c r="D886" t="s">
        <v>24278</v>
      </c>
      <c r="E886"/>
      <c r="F886">
        <v>0</v>
      </c>
      <c r="G886">
        <v>1000</v>
      </c>
      <c r="H886">
        <v>0</v>
      </c>
      <c r="I886"/>
      <c r="J886"/>
      <c r="K886" t="s">
        <v>3918</v>
      </c>
      <c r="L886"/>
      <c r="M886" t="s">
        <v>26072</v>
      </c>
      <c r="N886"/>
    </row>
    <row r="887" spans="1:14">
      <c r="A887" t="s">
        <v>3919</v>
      </c>
      <c r="B887" t="s">
        <v>3920</v>
      </c>
      <c r="C887" t="s">
        <v>3921</v>
      </c>
      <c r="D887" t="s">
        <v>24278</v>
      </c>
      <c r="E887"/>
      <c r="F887">
        <v>0</v>
      </c>
      <c r="G887">
        <v>1000</v>
      </c>
      <c r="H887">
        <v>0</v>
      </c>
      <c r="I887"/>
      <c r="J887"/>
      <c r="K887" t="s">
        <v>3922</v>
      </c>
      <c r="L887"/>
      <c r="M887" t="s">
        <v>26072</v>
      </c>
      <c r="N887"/>
    </row>
    <row r="888" spans="1:14">
      <c r="A888" t="s">
        <v>3923</v>
      </c>
      <c r="B888" t="s">
        <v>3924</v>
      </c>
      <c r="C888" t="s">
        <v>3925</v>
      </c>
      <c r="D888" t="s">
        <v>24278</v>
      </c>
      <c r="E888"/>
      <c r="F888">
        <v>0</v>
      </c>
      <c r="G888">
        <v>1000</v>
      </c>
      <c r="H888">
        <v>0</v>
      </c>
      <c r="I888"/>
      <c r="J888"/>
      <c r="K888" t="s">
        <v>3926</v>
      </c>
      <c r="L888"/>
      <c r="M888" t="s">
        <v>26072</v>
      </c>
      <c r="N888"/>
    </row>
    <row r="889" spans="1:14">
      <c r="A889" t="s">
        <v>3927</v>
      </c>
      <c r="B889" t="s">
        <v>3928</v>
      </c>
      <c r="C889" t="s">
        <v>3929</v>
      </c>
      <c r="D889" t="s">
        <v>24278</v>
      </c>
      <c r="E889"/>
      <c r="F889">
        <v>0</v>
      </c>
      <c r="G889">
        <v>1000</v>
      </c>
      <c r="H889">
        <v>0</v>
      </c>
      <c r="I889"/>
      <c r="J889"/>
      <c r="K889" t="s">
        <v>3930</v>
      </c>
      <c r="L889"/>
      <c r="M889" t="s">
        <v>26072</v>
      </c>
      <c r="N889"/>
    </row>
    <row r="890" spans="1:14">
      <c r="A890" t="s">
        <v>3931</v>
      </c>
      <c r="B890" t="s">
        <v>3932</v>
      </c>
      <c r="C890" t="s">
        <v>3933</v>
      </c>
      <c r="D890" t="s">
        <v>24278</v>
      </c>
      <c r="E890"/>
      <c r="F890">
        <v>-1000</v>
      </c>
      <c r="G890">
        <v>1000</v>
      </c>
      <c r="H890">
        <v>0</v>
      </c>
      <c r="I890"/>
      <c r="J890"/>
      <c r="K890" t="s">
        <v>3934</v>
      </c>
      <c r="L890"/>
      <c r="M890" t="s">
        <v>26072</v>
      </c>
      <c r="N890"/>
    </row>
    <row r="891" spans="1:14">
      <c r="A891" t="s">
        <v>3935</v>
      </c>
      <c r="B891" t="s">
        <v>3936</v>
      </c>
      <c r="C891" t="s">
        <v>3937</v>
      </c>
      <c r="D891" t="s">
        <v>24278</v>
      </c>
      <c r="E891"/>
      <c r="F891">
        <v>0</v>
      </c>
      <c r="G891">
        <v>1000</v>
      </c>
      <c r="H891">
        <v>0</v>
      </c>
      <c r="I891"/>
      <c r="J891"/>
      <c r="K891" t="s">
        <v>3938</v>
      </c>
      <c r="L891"/>
      <c r="M891" t="s">
        <v>26072</v>
      </c>
      <c r="N891"/>
    </row>
    <row r="892" spans="1:14">
      <c r="A892" t="s">
        <v>3939</v>
      </c>
      <c r="B892" t="s">
        <v>3940</v>
      </c>
      <c r="C892" t="s">
        <v>3941</v>
      </c>
      <c r="D892" t="s">
        <v>24278</v>
      </c>
      <c r="E892"/>
      <c r="F892">
        <v>0</v>
      </c>
      <c r="G892">
        <v>1000</v>
      </c>
      <c r="H892">
        <v>0</v>
      </c>
      <c r="I892"/>
      <c r="J892"/>
      <c r="K892" t="s">
        <v>3942</v>
      </c>
      <c r="L892"/>
      <c r="M892" t="s">
        <v>26072</v>
      </c>
      <c r="N892"/>
    </row>
    <row r="893" spans="1:14">
      <c r="A893" t="s">
        <v>3943</v>
      </c>
      <c r="B893" t="s">
        <v>3944</v>
      </c>
      <c r="C893" t="s">
        <v>3945</v>
      </c>
      <c r="D893" t="s">
        <v>24278</v>
      </c>
      <c r="E893"/>
      <c r="F893">
        <v>0</v>
      </c>
      <c r="G893">
        <v>1000</v>
      </c>
      <c r="H893">
        <v>0</v>
      </c>
      <c r="I893"/>
      <c r="J893"/>
      <c r="K893" t="s">
        <v>3946</v>
      </c>
      <c r="L893"/>
      <c r="M893" t="s">
        <v>26072</v>
      </c>
      <c r="N893"/>
    </row>
    <row r="894" spans="1:14">
      <c r="A894" t="s">
        <v>3947</v>
      </c>
      <c r="B894" t="s">
        <v>3948</v>
      </c>
      <c r="C894" t="s">
        <v>3949</v>
      </c>
      <c r="D894" t="s">
        <v>24278</v>
      </c>
      <c r="E894"/>
      <c r="F894">
        <v>0</v>
      </c>
      <c r="G894">
        <v>1000</v>
      </c>
      <c r="H894">
        <v>0</v>
      </c>
      <c r="I894"/>
      <c r="J894"/>
      <c r="K894" t="s">
        <v>3950</v>
      </c>
      <c r="L894"/>
      <c r="M894" t="s">
        <v>26072</v>
      </c>
      <c r="N894"/>
    </row>
    <row r="895" spans="1:14">
      <c r="A895" t="s">
        <v>3951</v>
      </c>
      <c r="B895" t="s">
        <v>3952</v>
      </c>
      <c r="C895" t="s">
        <v>3953</v>
      </c>
      <c r="D895" t="s">
        <v>24278</v>
      </c>
      <c r="E895"/>
      <c r="F895">
        <v>0</v>
      </c>
      <c r="G895">
        <v>1000</v>
      </c>
      <c r="H895">
        <v>0</v>
      </c>
      <c r="I895"/>
      <c r="J895"/>
      <c r="K895" t="s">
        <v>3954</v>
      </c>
      <c r="L895"/>
      <c r="M895" t="s">
        <v>26072</v>
      </c>
      <c r="N895"/>
    </row>
    <row r="896" spans="1:14">
      <c r="A896" t="s">
        <v>3955</v>
      </c>
      <c r="B896" t="s">
        <v>3956</v>
      </c>
      <c r="C896" t="s">
        <v>3957</v>
      </c>
      <c r="D896" t="s">
        <v>24278</v>
      </c>
      <c r="E896"/>
      <c r="F896">
        <v>0</v>
      </c>
      <c r="G896">
        <v>1000</v>
      </c>
      <c r="H896">
        <v>0</v>
      </c>
      <c r="I896"/>
      <c r="J896"/>
      <c r="K896" t="s">
        <v>3958</v>
      </c>
      <c r="L896"/>
      <c r="M896" t="s">
        <v>26072</v>
      </c>
      <c r="N896"/>
    </row>
    <row r="897" spans="1:14">
      <c r="A897" t="s">
        <v>3959</v>
      </c>
      <c r="B897" t="s">
        <v>3960</v>
      </c>
      <c r="C897" t="s">
        <v>3961</v>
      </c>
      <c r="D897" t="s">
        <v>24278</v>
      </c>
      <c r="E897"/>
      <c r="F897">
        <v>0</v>
      </c>
      <c r="G897">
        <v>1000</v>
      </c>
      <c r="H897">
        <v>0</v>
      </c>
      <c r="I897"/>
      <c r="J897"/>
      <c r="K897" t="s">
        <v>3962</v>
      </c>
      <c r="L897"/>
      <c r="M897" t="s">
        <v>26072</v>
      </c>
      <c r="N897"/>
    </row>
    <row r="898" spans="1:14">
      <c r="A898" t="s">
        <v>3963</v>
      </c>
      <c r="B898" t="s">
        <v>3964</v>
      </c>
      <c r="C898" t="s">
        <v>3965</v>
      </c>
      <c r="D898" t="s">
        <v>24278</v>
      </c>
      <c r="E898"/>
      <c r="F898">
        <v>0</v>
      </c>
      <c r="G898">
        <v>1000</v>
      </c>
      <c r="H898">
        <v>0</v>
      </c>
      <c r="I898"/>
      <c r="J898"/>
      <c r="K898" t="s">
        <v>3966</v>
      </c>
      <c r="L898"/>
      <c r="M898" t="s">
        <v>26072</v>
      </c>
      <c r="N898"/>
    </row>
    <row r="899" spans="1:14">
      <c r="A899" t="s">
        <v>3967</v>
      </c>
      <c r="B899" t="s">
        <v>3968</v>
      </c>
      <c r="C899" t="s">
        <v>3969</v>
      </c>
      <c r="D899" t="s">
        <v>24278</v>
      </c>
      <c r="E899"/>
      <c r="F899">
        <v>0</v>
      </c>
      <c r="G899">
        <v>1000</v>
      </c>
      <c r="H899">
        <v>0</v>
      </c>
      <c r="I899"/>
      <c r="J899"/>
      <c r="K899" t="s">
        <v>3970</v>
      </c>
      <c r="L899"/>
      <c r="M899" t="s">
        <v>26072</v>
      </c>
      <c r="N899"/>
    </row>
    <row r="900" spans="1:14">
      <c r="A900" t="s">
        <v>3971</v>
      </c>
      <c r="B900" t="s">
        <v>3972</v>
      </c>
      <c r="C900" t="s">
        <v>3973</v>
      </c>
      <c r="D900" t="s">
        <v>24278</v>
      </c>
      <c r="E900"/>
      <c r="F900">
        <v>0</v>
      </c>
      <c r="G900">
        <v>1000</v>
      </c>
      <c r="H900">
        <v>0</v>
      </c>
      <c r="I900"/>
      <c r="J900"/>
      <c r="K900" t="s">
        <v>3974</v>
      </c>
      <c r="L900"/>
      <c r="M900" t="s">
        <v>26072</v>
      </c>
      <c r="N900"/>
    </row>
    <row r="901" spans="1:14">
      <c r="A901" t="s">
        <v>3975</v>
      </c>
      <c r="B901" t="s">
        <v>3976</v>
      </c>
      <c r="C901" t="s">
        <v>3977</v>
      </c>
      <c r="D901" t="s">
        <v>24278</v>
      </c>
      <c r="E901"/>
      <c r="F901">
        <v>0</v>
      </c>
      <c r="G901">
        <v>1000</v>
      </c>
      <c r="H901">
        <v>0</v>
      </c>
      <c r="I901"/>
      <c r="J901"/>
      <c r="K901" t="s">
        <v>3978</v>
      </c>
      <c r="L901"/>
      <c r="M901" t="s">
        <v>26072</v>
      </c>
      <c r="N901"/>
    </row>
    <row r="902" spans="1:14">
      <c r="A902" t="s">
        <v>3979</v>
      </c>
      <c r="B902" t="s">
        <v>3980</v>
      </c>
      <c r="C902" t="s">
        <v>3981</v>
      </c>
      <c r="D902" t="s">
        <v>24278</v>
      </c>
      <c r="E902"/>
      <c r="F902">
        <v>-1000</v>
      </c>
      <c r="G902">
        <v>1000</v>
      </c>
      <c r="H902">
        <v>0</v>
      </c>
      <c r="I902"/>
      <c r="J902"/>
      <c r="K902"/>
      <c r="L902"/>
      <c r="M902" t="s">
        <v>26072</v>
      </c>
      <c r="N902"/>
    </row>
    <row r="903" spans="1:14">
      <c r="A903" t="s">
        <v>3982</v>
      </c>
      <c r="B903" t="s">
        <v>3983</v>
      </c>
      <c r="C903" t="s">
        <v>3984</v>
      </c>
      <c r="D903" t="s">
        <v>24278</v>
      </c>
      <c r="E903"/>
      <c r="F903">
        <v>0</v>
      </c>
      <c r="G903">
        <v>1000</v>
      </c>
      <c r="H903">
        <v>0</v>
      </c>
      <c r="I903"/>
      <c r="J903"/>
      <c r="K903" t="s">
        <v>3985</v>
      </c>
      <c r="L903"/>
      <c r="M903" t="s">
        <v>26072</v>
      </c>
      <c r="N903"/>
    </row>
    <row r="904" spans="1:14">
      <c r="A904" t="s">
        <v>3986</v>
      </c>
      <c r="B904" t="s">
        <v>3987</v>
      </c>
      <c r="C904" t="s">
        <v>3988</v>
      </c>
      <c r="D904" t="s">
        <v>24278</v>
      </c>
      <c r="E904"/>
      <c r="F904">
        <v>-1000</v>
      </c>
      <c r="G904">
        <v>1000</v>
      </c>
      <c r="H904">
        <v>0</v>
      </c>
      <c r="I904"/>
      <c r="J904"/>
      <c r="K904"/>
      <c r="L904"/>
      <c r="M904" t="s">
        <v>26072</v>
      </c>
      <c r="N904"/>
    </row>
    <row r="905" spans="1:14">
      <c r="A905" t="s">
        <v>3989</v>
      </c>
      <c r="B905" t="s">
        <v>3990</v>
      </c>
      <c r="C905" t="s">
        <v>3991</v>
      </c>
      <c r="D905" t="s">
        <v>24278</v>
      </c>
      <c r="E905"/>
      <c r="F905">
        <v>0</v>
      </c>
      <c r="G905">
        <v>1000</v>
      </c>
      <c r="H905">
        <v>0</v>
      </c>
      <c r="I905"/>
      <c r="J905"/>
      <c r="K905"/>
      <c r="L905"/>
      <c r="M905" t="s">
        <v>26072</v>
      </c>
      <c r="N905"/>
    </row>
    <row r="906" spans="1:14">
      <c r="A906" t="s">
        <v>3992</v>
      </c>
      <c r="B906" t="s">
        <v>3993</v>
      </c>
      <c r="C906" t="s">
        <v>3994</v>
      </c>
      <c r="D906" t="s">
        <v>24278</v>
      </c>
      <c r="E906"/>
      <c r="F906">
        <v>-1000</v>
      </c>
      <c r="G906">
        <v>1000</v>
      </c>
      <c r="H906">
        <v>0</v>
      </c>
      <c r="I906"/>
      <c r="J906"/>
      <c r="K906" t="s">
        <v>3995</v>
      </c>
      <c r="L906"/>
      <c r="M906" t="s">
        <v>26072</v>
      </c>
      <c r="N906"/>
    </row>
    <row r="907" spans="1:14">
      <c r="A907" t="s">
        <v>3996</v>
      </c>
      <c r="B907" t="s">
        <v>3997</v>
      </c>
      <c r="C907" t="s">
        <v>3998</v>
      </c>
      <c r="D907" t="s">
        <v>24278</v>
      </c>
      <c r="E907"/>
      <c r="F907">
        <v>0</v>
      </c>
      <c r="G907">
        <v>1000</v>
      </c>
      <c r="H907">
        <v>0</v>
      </c>
      <c r="I907"/>
      <c r="J907"/>
      <c r="K907" t="s">
        <v>3999</v>
      </c>
      <c r="L907"/>
      <c r="M907" t="s">
        <v>26072</v>
      </c>
      <c r="N907"/>
    </row>
    <row r="908" spans="1:14">
      <c r="A908" t="s">
        <v>4000</v>
      </c>
      <c r="B908" t="s">
        <v>4001</v>
      </c>
      <c r="C908" t="s">
        <v>4002</v>
      </c>
      <c r="D908" t="s">
        <v>24278</v>
      </c>
      <c r="E908"/>
      <c r="F908">
        <v>0</v>
      </c>
      <c r="G908">
        <v>1000</v>
      </c>
      <c r="H908">
        <v>0</v>
      </c>
      <c r="I908"/>
      <c r="J908"/>
      <c r="K908"/>
      <c r="L908"/>
      <c r="M908" t="s">
        <v>26072</v>
      </c>
      <c r="N908"/>
    </row>
    <row r="909" spans="1:14">
      <c r="A909" t="s">
        <v>4003</v>
      </c>
      <c r="B909" t="s">
        <v>4004</v>
      </c>
      <c r="C909" t="s">
        <v>4005</v>
      </c>
      <c r="D909" t="s">
        <v>24278</v>
      </c>
      <c r="E909"/>
      <c r="F909">
        <v>0</v>
      </c>
      <c r="G909">
        <v>1000</v>
      </c>
      <c r="H909">
        <v>0</v>
      </c>
      <c r="I909"/>
      <c r="J909"/>
      <c r="K909"/>
      <c r="L909"/>
      <c r="M909" t="s">
        <v>26072</v>
      </c>
      <c r="N909"/>
    </row>
    <row r="910" spans="1:14">
      <c r="A910" t="s">
        <v>4006</v>
      </c>
      <c r="B910" t="s">
        <v>4007</v>
      </c>
      <c r="C910" t="s">
        <v>4008</v>
      </c>
      <c r="D910" t="s">
        <v>24278</v>
      </c>
      <c r="E910"/>
      <c r="F910">
        <v>-1000</v>
      </c>
      <c r="G910">
        <v>1000</v>
      </c>
      <c r="H910">
        <v>0</v>
      </c>
      <c r="I910"/>
      <c r="J910"/>
      <c r="K910" t="s">
        <v>4009</v>
      </c>
      <c r="L910"/>
      <c r="M910" t="s">
        <v>26072</v>
      </c>
      <c r="N910"/>
    </row>
    <row r="911" spans="1:14">
      <c r="A911" t="s">
        <v>4010</v>
      </c>
      <c r="B911" t="s">
        <v>4011</v>
      </c>
      <c r="C911" t="s">
        <v>4012</v>
      </c>
      <c r="D911" t="s">
        <v>24278</v>
      </c>
      <c r="E911"/>
      <c r="F911">
        <v>0</v>
      </c>
      <c r="G911">
        <v>1000</v>
      </c>
      <c r="H911">
        <v>0</v>
      </c>
      <c r="I911"/>
      <c r="J911"/>
      <c r="K911"/>
      <c r="L911"/>
      <c r="M911" t="s">
        <v>26072</v>
      </c>
      <c r="N911"/>
    </row>
    <row r="912" spans="1:14">
      <c r="A912" t="s">
        <v>4013</v>
      </c>
      <c r="B912" t="s">
        <v>4014</v>
      </c>
      <c r="C912" t="s">
        <v>4015</v>
      </c>
      <c r="D912" t="s">
        <v>24278</v>
      </c>
      <c r="E912"/>
      <c r="F912">
        <v>0</v>
      </c>
      <c r="G912">
        <v>1000</v>
      </c>
      <c r="H912">
        <v>0</v>
      </c>
      <c r="I912"/>
      <c r="J912"/>
      <c r="K912" t="s">
        <v>4016</v>
      </c>
      <c r="L912"/>
      <c r="M912" t="s">
        <v>26072</v>
      </c>
      <c r="N912"/>
    </row>
    <row r="913" spans="1:14">
      <c r="A913" t="s">
        <v>4017</v>
      </c>
      <c r="B913" t="s">
        <v>4018</v>
      </c>
      <c r="C913" t="s">
        <v>4019</v>
      </c>
      <c r="D913" t="s">
        <v>24278</v>
      </c>
      <c r="E913"/>
      <c r="F913">
        <v>-1000</v>
      </c>
      <c r="G913">
        <v>1000</v>
      </c>
      <c r="H913">
        <v>0</v>
      </c>
      <c r="I913"/>
      <c r="J913"/>
      <c r="K913" t="s">
        <v>4020</v>
      </c>
      <c r="L913"/>
      <c r="M913" t="s">
        <v>26072</v>
      </c>
      <c r="N913"/>
    </row>
    <row r="914" spans="1:14">
      <c r="A914" t="s">
        <v>4021</v>
      </c>
      <c r="B914" t="s">
        <v>4022</v>
      </c>
      <c r="C914" t="s">
        <v>4023</v>
      </c>
      <c r="D914" t="s">
        <v>24278</v>
      </c>
      <c r="E914"/>
      <c r="F914">
        <v>0</v>
      </c>
      <c r="G914">
        <v>1000</v>
      </c>
      <c r="H914">
        <v>0</v>
      </c>
      <c r="I914"/>
      <c r="J914"/>
      <c r="K914" t="s">
        <v>4024</v>
      </c>
      <c r="L914"/>
      <c r="M914" t="s">
        <v>26072</v>
      </c>
      <c r="N914"/>
    </row>
    <row r="915" spans="1:14">
      <c r="A915" t="s">
        <v>4025</v>
      </c>
      <c r="B915" t="s">
        <v>4026</v>
      </c>
      <c r="C915" t="s">
        <v>4027</v>
      </c>
      <c r="D915" t="s">
        <v>24278</v>
      </c>
      <c r="E915"/>
      <c r="F915">
        <v>0</v>
      </c>
      <c r="G915">
        <v>1000</v>
      </c>
      <c r="H915">
        <v>0</v>
      </c>
      <c r="I915"/>
      <c r="J915"/>
      <c r="K915" t="s">
        <v>4028</v>
      </c>
      <c r="L915"/>
      <c r="M915" t="s">
        <v>26072</v>
      </c>
      <c r="N915"/>
    </row>
    <row r="916" spans="1:14">
      <c r="A916" t="s">
        <v>4029</v>
      </c>
      <c r="B916" t="s">
        <v>4030</v>
      </c>
      <c r="C916" t="s">
        <v>4031</v>
      </c>
      <c r="D916" t="s">
        <v>24278</v>
      </c>
      <c r="E916"/>
      <c r="F916">
        <v>0</v>
      </c>
      <c r="G916">
        <v>1000</v>
      </c>
      <c r="H916">
        <v>0</v>
      </c>
      <c r="I916"/>
      <c r="J916"/>
      <c r="K916" t="s">
        <v>4032</v>
      </c>
      <c r="L916"/>
      <c r="M916" t="s">
        <v>26072</v>
      </c>
      <c r="N916"/>
    </row>
    <row r="917" spans="1:14">
      <c r="A917" t="s">
        <v>4033</v>
      </c>
      <c r="B917" t="s">
        <v>4034</v>
      </c>
      <c r="C917" t="s">
        <v>4035</v>
      </c>
      <c r="D917" t="s">
        <v>24278</v>
      </c>
      <c r="E917"/>
      <c r="F917">
        <v>0</v>
      </c>
      <c r="G917">
        <v>1000</v>
      </c>
      <c r="H917">
        <v>0</v>
      </c>
      <c r="I917"/>
      <c r="J917"/>
      <c r="K917" t="s">
        <v>4036</v>
      </c>
      <c r="L917"/>
      <c r="M917" t="s">
        <v>26072</v>
      </c>
      <c r="N917"/>
    </row>
    <row r="918" spans="1:14">
      <c r="A918" t="s">
        <v>4037</v>
      </c>
      <c r="B918" t="s">
        <v>4038</v>
      </c>
      <c r="C918" t="s">
        <v>4039</v>
      </c>
      <c r="D918" t="s">
        <v>24278</v>
      </c>
      <c r="E918"/>
      <c r="F918">
        <v>0</v>
      </c>
      <c r="G918">
        <v>1000</v>
      </c>
      <c r="H918">
        <v>0</v>
      </c>
      <c r="I918"/>
      <c r="J918"/>
      <c r="K918" t="s">
        <v>4040</v>
      </c>
      <c r="L918"/>
      <c r="M918" t="s">
        <v>26072</v>
      </c>
      <c r="N918"/>
    </row>
    <row r="919" spans="1:14">
      <c r="A919" t="s">
        <v>4041</v>
      </c>
      <c r="B919" t="s">
        <v>4042</v>
      </c>
      <c r="C919" t="s">
        <v>4043</v>
      </c>
      <c r="D919" t="s">
        <v>24278</v>
      </c>
      <c r="E919"/>
      <c r="F919">
        <v>0</v>
      </c>
      <c r="G919">
        <v>1000</v>
      </c>
      <c r="H919">
        <v>0</v>
      </c>
      <c r="I919"/>
      <c r="J919"/>
      <c r="K919" t="s">
        <v>4044</v>
      </c>
      <c r="L919"/>
      <c r="M919" t="s">
        <v>26072</v>
      </c>
      <c r="N919"/>
    </row>
    <row r="920" spans="1:14">
      <c r="A920" t="s">
        <v>4045</v>
      </c>
      <c r="B920" t="s">
        <v>4046</v>
      </c>
      <c r="C920" t="s">
        <v>4047</v>
      </c>
      <c r="D920" t="s">
        <v>24278</v>
      </c>
      <c r="E920"/>
      <c r="F920">
        <v>0</v>
      </c>
      <c r="G920">
        <v>1000</v>
      </c>
      <c r="H920">
        <v>0</v>
      </c>
      <c r="I920"/>
      <c r="J920"/>
      <c r="K920" t="s">
        <v>4048</v>
      </c>
      <c r="L920"/>
      <c r="M920" t="s">
        <v>26072</v>
      </c>
      <c r="N920"/>
    </row>
    <row r="921" spans="1:14">
      <c r="A921" t="s">
        <v>4049</v>
      </c>
      <c r="B921" t="s">
        <v>4050</v>
      </c>
      <c r="C921" t="s">
        <v>4051</v>
      </c>
      <c r="D921" t="s">
        <v>24278</v>
      </c>
      <c r="E921"/>
      <c r="F921">
        <v>0</v>
      </c>
      <c r="G921">
        <v>1000</v>
      </c>
      <c r="H921">
        <v>0</v>
      </c>
      <c r="I921"/>
      <c r="J921"/>
      <c r="K921" t="s">
        <v>4052</v>
      </c>
      <c r="L921"/>
      <c r="M921" t="s">
        <v>26072</v>
      </c>
      <c r="N921"/>
    </row>
    <row r="922" spans="1:14">
      <c r="A922" t="s">
        <v>4053</v>
      </c>
      <c r="B922" t="s">
        <v>4054</v>
      </c>
      <c r="C922" t="s">
        <v>4055</v>
      </c>
      <c r="D922" t="s">
        <v>24278</v>
      </c>
      <c r="E922"/>
      <c r="F922">
        <v>0</v>
      </c>
      <c r="G922">
        <v>1000</v>
      </c>
      <c r="H922">
        <v>0</v>
      </c>
      <c r="I922"/>
      <c r="J922"/>
      <c r="K922" t="s">
        <v>4056</v>
      </c>
      <c r="L922"/>
      <c r="M922" t="s">
        <v>26072</v>
      </c>
      <c r="N922"/>
    </row>
    <row r="923" spans="1:14">
      <c r="A923" t="s">
        <v>4057</v>
      </c>
      <c r="B923" t="s">
        <v>4058</v>
      </c>
      <c r="C923" t="s">
        <v>4059</v>
      </c>
      <c r="D923" t="s">
        <v>24278</v>
      </c>
      <c r="E923"/>
      <c r="F923">
        <v>0</v>
      </c>
      <c r="G923">
        <v>1000</v>
      </c>
      <c r="H923">
        <v>0</v>
      </c>
      <c r="I923"/>
      <c r="J923"/>
      <c r="K923" t="s">
        <v>4060</v>
      </c>
      <c r="L923"/>
      <c r="M923" t="s">
        <v>26072</v>
      </c>
      <c r="N923"/>
    </row>
    <row r="924" spans="1:14">
      <c r="A924" t="s">
        <v>4061</v>
      </c>
      <c r="B924" t="s">
        <v>4062</v>
      </c>
      <c r="C924" t="s">
        <v>4063</v>
      </c>
      <c r="D924" t="s">
        <v>24278</v>
      </c>
      <c r="E924"/>
      <c r="F924">
        <v>-1000</v>
      </c>
      <c r="G924">
        <v>1000</v>
      </c>
      <c r="H924">
        <v>0</v>
      </c>
      <c r="I924"/>
      <c r="J924"/>
      <c r="K924" t="s">
        <v>4064</v>
      </c>
      <c r="L924"/>
      <c r="M924" t="s">
        <v>26072</v>
      </c>
      <c r="N924"/>
    </row>
    <row r="925" spans="1:14">
      <c r="A925" t="s">
        <v>4065</v>
      </c>
      <c r="B925" t="s">
        <v>4066</v>
      </c>
      <c r="C925" t="s">
        <v>4067</v>
      </c>
      <c r="D925" t="s">
        <v>24278</v>
      </c>
      <c r="E925"/>
      <c r="F925">
        <v>0</v>
      </c>
      <c r="G925">
        <v>1000</v>
      </c>
      <c r="H925">
        <v>0</v>
      </c>
      <c r="I925"/>
      <c r="J925"/>
      <c r="K925" t="s">
        <v>4068</v>
      </c>
      <c r="L925"/>
      <c r="M925" t="s">
        <v>26072</v>
      </c>
      <c r="N925"/>
    </row>
    <row r="926" spans="1:14">
      <c r="A926" t="s">
        <v>4069</v>
      </c>
      <c r="B926" t="s">
        <v>4070</v>
      </c>
      <c r="C926" t="s">
        <v>4071</v>
      </c>
      <c r="D926" t="s">
        <v>24278</v>
      </c>
      <c r="E926"/>
      <c r="F926">
        <v>0</v>
      </c>
      <c r="G926">
        <v>1000</v>
      </c>
      <c r="H926">
        <v>0</v>
      </c>
      <c r="I926"/>
      <c r="J926"/>
      <c r="K926" t="s">
        <v>4072</v>
      </c>
      <c r="L926"/>
      <c r="M926" t="s">
        <v>26072</v>
      </c>
      <c r="N926"/>
    </row>
    <row r="927" spans="1:14">
      <c r="A927" t="s">
        <v>4073</v>
      </c>
      <c r="B927" t="s">
        <v>4074</v>
      </c>
      <c r="C927" t="s">
        <v>4075</v>
      </c>
      <c r="D927" t="s">
        <v>24278</v>
      </c>
      <c r="E927"/>
      <c r="F927">
        <v>0</v>
      </c>
      <c r="G927">
        <v>1000</v>
      </c>
      <c r="H927">
        <v>0</v>
      </c>
      <c r="I927"/>
      <c r="J927"/>
      <c r="K927" t="s">
        <v>4076</v>
      </c>
      <c r="L927"/>
      <c r="M927" t="s">
        <v>26072</v>
      </c>
      <c r="N927"/>
    </row>
    <row r="928" spans="1:14">
      <c r="A928" t="s">
        <v>4077</v>
      </c>
      <c r="B928" t="s">
        <v>4078</v>
      </c>
      <c r="C928" t="s">
        <v>4079</v>
      </c>
      <c r="D928" t="s">
        <v>24278</v>
      </c>
      <c r="E928"/>
      <c r="F928">
        <v>0</v>
      </c>
      <c r="G928">
        <v>1000</v>
      </c>
      <c r="H928">
        <v>0</v>
      </c>
      <c r="I928"/>
      <c r="J928"/>
      <c r="K928"/>
      <c r="L928"/>
      <c r="M928" t="s">
        <v>26072</v>
      </c>
      <c r="N928"/>
    </row>
    <row r="929" spans="1:14">
      <c r="A929" t="s">
        <v>4080</v>
      </c>
      <c r="B929" t="s">
        <v>4081</v>
      </c>
      <c r="C929" t="s">
        <v>4082</v>
      </c>
      <c r="D929" t="s">
        <v>24278</v>
      </c>
      <c r="E929"/>
      <c r="F929">
        <v>0</v>
      </c>
      <c r="G929">
        <v>1000</v>
      </c>
      <c r="H929">
        <v>0</v>
      </c>
      <c r="I929"/>
      <c r="J929"/>
      <c r="K929" t="s">
        <v>4083</v>
      </c>
      <c r="L929"/>
      <c r="M929" t="s">
        <v>26072</v>
      </c>
      <c r="N929"/>
    </row>
    <row r="930" spans="1:14">
      <c r="A930" t="s">
        <v>4084</v>
      </c>
      <c r="B930" t="s">
        <v>4085</v>
      </c>
      <c r="C930" t="s">
        <v>4086</v>
      </c>
      <c r="D930" t="s">
        <v>24278</v>
      </c>
      <c r="E930"/>
      <c r="F930">
        <v>0</v>
      </c>
      <c r="G930">
        <v>1000</v>
      </c>
      <c r="H930">
        <v>0</v>
      </c>
      <c r="I930"/>
      <c r="J930"/>
      <c r="K930" t="s">
        <v>4087</v>
      </c>
      <c r="L930"/>
      <c r="M930" t="s">
        <v>26072</v>
      </c>
      <c r="N930"/>
    </row>
    <row r="931" spans="1:14">
      <c r="A931" t="s">
        <v>4088</v>
      </c>
      <c r="B931" t="s">
        <v>4089</v>
      </c>
      <c r="C931" t="s">
        <v>4090</v>
      </c>
      <c r="D931" t="s">
        <v>24278</v>
      </c>
      <c r="E931"/>
      <c r="F931">
        <v>0</v>
      </c>
      <c r="G931">
        <v>1000</v>
      </c>
      <c r="H931">
        <v>0</v>
      </c>
      <c r="I931"/>
      <c r="J931"/>
      <c r="K931"/>
      <c r="L931"/>
      <c r="M931" t="s">
        <v>26072</v>
      </c>
      <c r="N931"/>
    </row>
    <row r="932" spans="1:14">
      <c r="A932" t="s">
        <v>4091</v>
      </c>
      <c r="B932" t="s">
        <v>4092</v>
      </c>
      <c r="C932" t="s">
        <v>4093</v>
      </c>
      <c r="D932" t="s">
        <v>24278</v>
      </c>
      <c r="E932"/>
      <c r="F932">
        <v>0</v>
      </c>
      <c r="G932">
        <v>1000</v>
      </c>
      <c r="H932">
        <v>0</v>
      </c>
      <c r="I932"/>
      <c r="J932"/>
      <c r="K932" t="s">
        <v>4094</v>
      </c>
      <c r="L932"/>
      <c r="M932" t="s">
        <v>26072</v>
      </c>
      <c r="N932"/>
    </row>
    <row r="933" spans="1:14">
      <c r="A933" t="s">
        <v>4095</v>
      </c>
      <c r="B933" t="s">
        <v>4096</v>
      </c>
      <c r="C933" t="s">
        <v>4097</v>
      </c>
      <c r="D933" t="s">
        <v>24278</v>
      </c>
      <c r="E933"/>
      <c r="F933">
        <v>0</v>
      </c>
      <c r="G933">
        <v>1000</v>
      </c>
      <c r="H933">
        <v>0</v>
      </c>
      <c r="I933"/>
      <c r="J933"/>
      <c r="K933" t="s">
        <v>4098</v>
      </c>
      <c r="L933"/>
      <c r="M933" t="s">
        <v>26072</v>
      </c>
      <c r="N933"/>
    </row>
    <row r="934" spans="1:14">
      <c r="A934" t="s">
        <v>4099</v>
      </c>
      <c r="B934" t="s">
        <v>4100</v>
      </c>
      <c r="C934" t="s">
        <v>4101</v>
      </c>
      <c r="D934" t="s">
        <v>24278</v>
      </c>
      <c r="E934"/>
      <c r="F934">
        <v>0</v>
      </c>
      <c r="G934">
        <v>1000</v>
      </c>
      <c r="H934">
        <v>0</v>
      </c>
      <c r="I934"/>
      <c r="J934"/>
      <c r="K934" t="s">
        <v>4102</v>
      </c>
      <c r="L934"/>
      <c r="M934" t="s">
        <v>26072</v>
      </c>
      <c r="N934"/>
    </row>
    <row r="935" spans="1:14">
      <c r="A935" t="s">
        <v>4103</v>
      </c>
      <c r="B935" t="s">
        <v>4104</v>
      </c>
      <c r="C935" t="s">
        <v>4105</v>
      </c>
      <c r="D935" t="s">
        <v>24278</v>
      </c>
      <c r="E935"/>
      <c r="F935">
        <v>0</v>
      </c>
      <c r="G935">
        <v>1000</v>
      </c>
      <c r="H935">
        <v>0</v>
      </c>
      <c r="I935"/>
      <c r="J935"/>
      <c r="K935" t="s">
        <v>4106</v>
      </c>
      <c r="L935"/>
      <c r="M935" t="s">
        <v>26072</v>
      </c>
      <c r="N935"/>
    </row>
    <row r="936" spans="1:14">
      <c r="A936" t="s">
        <v>4107</v>
      </c>
      <c r="B936" t="s">
        <v>4108</v>
      </c>
      <c r="C936" t="s">
        <v>4109</v>
      </c>
      <c r="D936" t="s">
        <v>24278</v>
      </c>
      <c r="E936"/>
      <c r="F936">
        <v>0</v>
      </c>
      <c r="G936">
        <v>1000</v>
      </c>
      <c r="H936">
        <v>0</v>
      </c>
      <c r="I936"/>
      <c r="J936"/>
      <c r="K936" t="s">
        <v>4110</v>
      </c>
      <c r="L936"/>
      <c r="M936" t="s">
        <v>26072</v>
      </c>
      <c r="N936"/>
    </row>
    <row r="937" spans="1:14">
      <c r="A937" t="s">
        <v>4111</v>
      </c>
      <c r="B937" t="s">
        <v>4112</v>
      </c>
      <c r="C937" t="s">
        <v>4113</v>
      </c>
      <c r="D937" t="s">
        <v>24278</v>
      </c>
      <c r="E937"/>
      <c r="F937">
        <v>0</v>
      </c>
      <c r="G937">
        <v>1000</v>
      </c>
      <c r="H937">
        <v>0</v>
      </c>
      <c r="I937"/>
      <c r="J937"/>
      <c r="K937" t="s">
        <v>4114</v>
      </c>
      <c r="L937"/>
      <c r="M937" t="s">
        <v>26072</v>
      </c>
      <c r="N937"/>
    </row>
    <row r="938" spans="1:14">
      <c r="A938" t="s">
        <v>4115</v>
      </c>
      <c r="B938" t="s">
        <v>4116</v>
      </c>
      <c r="C938" t="s">
        <v>4117</v>
      </c>
      <c r="D938" t="s">
        <v>24278</v>
      </c>
      <c r="E938"/>
      <c r="F938">
        <v>0</v>
      </c>
      <c r="G938">
        <v>1000</v>
      </c>
      <c r="H938">
        <v>0</v>
      </c>
      <c r="I938"/>
      <c r="J938"/>
      <c r="K938" t="s">
        <v>4118</v>
      </c>
      <c r="L938"/>
      <c r="M938" t="s">
        <v>26072</v>
      </c>
      <c r="N938"/>
    </row>
    <row r="939" spans="1:14">
      <c r="A939" t="s">
        <v>4119</v>
      </c>
      <c r="B939" t="s">
        <v>4120</v>
      </c>
      <c r="C939" t="s">
        <v>4121</v>
      </c>
      <c r="D939" t="s">
        <v>24278</v>
      </c>
      <c r="E939"/>
      <c r="F939">
        <v>-1000</v>
      </c>
      <c r="G939">
        <v>1000</v>
      </c>
      <c r="H939">
        <v>0</v>
      </c>
      <c r="I939"/>
      <c r="J939"/>
      <c r="K939" t="s">
        <v>4122</v>
      </c>
      <c r="L939"/>
      <c r="M939" t="s">
        <v>26072</v>
      </c>
      <c r="N939"/>
    </row>
    <row r="940" spans="1:14">
      <c r="A940" t="s">
        <v>4123</v>
      </c>
      <c r="B940" t="s">
        <v>4124</v>
      </c>
      <c r="C940" t="s">
        <v>4125</v>
      </c>
      <c r="D940" t="s">
        <v>24278</v>
      </c>
      <c r="E940"/>
      <c r="F940">
        <v>0</v>
      </c>
      <c r="G940">
        <v>1000</v>
      </c>
      <c r="H940">
        <v>0</v>
      </c>
      <c r="I940"/>
      <c r="J940"/>
      <c r="K940" t="s">
        <v>4126</v>
      </c>
      <c r="L940"/>
      <c r="M940" t="s">
        <v>26072</v>
      </c>
      <c r="N940"/>
    </row>
    <row r="941" spans="1:14">
      <c r="A941" t="s">
        <v>4127</v>
      </c>
      <c r="B941" t="s">
        <v>4128</v>
      </c>
      <c r="C941" t="s">
        <v>4129</v>
      </c>
      <c r="D941" t="s">
        <v>24278</v>
      </c>
      <c r="E941"/>
      <c r="F941">
        <v>0</v>
      </c>
      <c r="G941">
        <v>1000</v>
      </c>
      <c r="H941">
        <v>0</v>
      </c>
      <c r="I941"/>
      <c r="J941"/>
      <c r="K941" t="s">
        <v>4130</v>
      </c>
      <c r="L941"/>
      <c r="M941" t="s">
        <v>26072</v>
      </c>
      <c r="N941"/>
    </row>
    <row r="942" spans="1:14">
      <c r="A942" t="s">
        <v>4131</v>
      </c>
      <c r="B942" t="s">
        <v>4132</v>
      </c>
      <c r="C942" t="s">
        <v>4133</v>
      </c>
      <c r="D942" t="s">
        <v>24278</v>
      </c>
      <c r="E942"/>
      <c r="F942">
        <v>0</v>
      </c>
      <c r="G942">
        <v>1000</v>
      </c>
      <c r="H942">
        <v>0</v>
      </c>
      <c r="I942"/>
      <c r="J942"/>
      <c r="K942" t="s">
        <v>4134</v>
      </c>
      <c r="L942"/>
      <c r="M942" t="s">
        <v>26072</v>
      </c>
      <c r="N942"/>
    </row>
    <row r="943" spans="1:14">
      <c r="A943" t="s">
        <v>4135</v>
      </c>
      <c r="B943" t="s">
        <v>4136</v>
      </c>
      <c r="C943" t="s">
        <v>4137</v>
      </c>
      <c r="D943" t="s">
        <v>24278</v>
      </c>
      <c r="E943"/>
      <c r="F943">
        <v>0</v>
      </c>
      <c r="G943">
        <v>1000</v>
      </c>
      <c r="H943">
        <v>0</v>
      </c>
      <c r="I943"/>
      <c r="J943"/>
      <c r="K943" t="s">
        <v>4138</v>
      </c>
      <c r="L943"/>
      <c r="M943" t="s">
        <v>26072</v>
      </c>
      <c r="N943"/>
    </row>
    <row r="944" spans="1:14">
      <c r="A944" t="s">
        <v>4139</v>
      </c>
      <c r="B944" t="s">
        <v>4140</v>
      </c>
      <c r="C944" t="s">
        <v>4141</v>
      </c>
      <c r="D944" t="s">
        <v>24278</v>
      </c>
      <c r="E944"/>
      <c r="F944">
        <v>0</v>
      </c>
      <c r="G944">
        <v>1000</v>
      </c>
      <c r="H944">
        <v>0</v>
      </c>
      <c r="I944"/>
      <c r="J944"/>
      <c r="K944" t="s">
        <v>4142</v>
      </c>
      <c r="L944"/>
      <c r="M944" t="s">
        <v>26072</v>
      </c>
      <c r="N944"/>
    </row>
    <row r="945" spans="1:14">
      <c r="A945" t="s">
        <v>4143</v>
      </c>
      <c r="B945" t="s">
        <v>4144</v>
      </c>
      <c r="C945" t="s">
        <v>4145</v>
      </c>
      <c r="D945" t="s">
        <v>24278</v>
      </c>
      <c r="E945"/>
      <c r="F945">
        <v>0</v>
      </c>
      <c r="G945">
        <v>1000</v>
      </c>
      <c r="H945">
        <v>0</v>
      </c>
      <c r="I945"/>
      <c r="J945"/>
      <c r="K945"/>
      <c r="L945"/>
      <c r="M945" t="s">
        <v>26072</v>
      </c>
      <c r="N945"/>
    </row>
    <row r="946" spans="1:14">
      <c r="A946" t="s">
        <v>4146</v>
      </c>
      <c r="B946" t="s">
        <v>4147</v>
      </c>
      <c r="C946" t="s">
        <v>4148</v>
      </c>
      <c r="D946" t="s">
        <v>24278</v>
      </c>
      <c r="E946"/>
      <c r="F946">
        <v>0</v>
      </c>
      <c r="G946">
        <v>1000</v>
      </c>
      <c r="H946">
        <v>0</v>
      </c>
      <c r="I946"/>
      <c r="J946"/>
      <c r="K946" t="s">
        <v>4149</v>
      </c>
      <c r="L946"/>
      <c r="M946" t="s">
        <v>26072</v>
      </c>
      <c r="N946"/>
    </row>
    <row r="947" spans="1:14">
      <c r="A947" t="s">
        <v>4150</v>
      </c>
      <c r="B947" t="s">
        <v>4151</v>
      </c>
      <c r="C947" t="s">
        <v>4152</v>
      </c>
      <c r="D947" t="s">
        <v>24278</v>
      </c>
      <c r="E947"/>
      <c r="F947">
        <v>0</v>
      </c>
      <c r="G947">
        <v>1000</v>
      </c>
      <c r="H947">
        <v>0</v>
      </c>
      <c r="I947"/>
      <c r="J947"/>
      <c r="K947" t="s">
        <v>4153</v>
      </c>
      <c r="L947"/>
      <c r="M947" t="s">
        <v>26072</v>
      </c>
      <c r="N947"/>
    </row>
    <row r="948" spans="1:14">
      <c r="A948" t="s">
        <v>4154</v>
      </c>
      <c r="B948" t="s">
        <v>4155</v>
      </c>
      <c r="C948" t="s">
        <v>4156</v>
      </c>
      <c r="D948" t="s">
        <v>24278</v>
      </c>
      <c r="E948"/>
      <c r="F948">
        <v>0</v>
      </c>
      <c r="G948">
        <v>1000</v>
      </c>
      <c r="H948">
        <v>0</v>
      </c>
      <c r="I948"/>
      <c r="J948"/>
      <c r="K948" t="s">
        <v>4157</v>
      </c>
      <c r="L948"/>
      <c r="M948" t="s">
        <v>26072</v>
      </c>
      <c r="N948"/>
    </row>
    <row r="949" spans="1:14">
      <c r="A949" t="s">
        <v>4158</v>
      </c>
      <c r="B949" t="s">
        <v>4159</v>
      </c>
      <c r="C949" t="s">
        <v>4160</v>
      </c>
      <c r="D949" t="s">
        <v>24278</v>
      </c>
      <c r="E949"/>
      <c r="F949">
        <v>0</v>
      </c>
      <c r="G949">
        <v>1000</v>
      </c>
      <c r="H949">
        <v>0</v>
      </c>
      <c r="I949"/>
      <c r="J949"/>
      <c r="K949" t="s">
        <v>4161</v>
      </c>
      <c r="L949"/>
      <c r="M949" t="s">
        <v>26072</v>
      </c>
      <c r="N949"/>
    </row>
    <row r="950" spans="1:14">
      <c r="A950" t="s">
        <v>4162</v>
      </c>
      <c r="B950" t="s">
        <v>4163</v>
      </c>
      <c r="C950" t="s">
        <v>4164</v>
      </c>
      <c r="D950" t="s">
        <v>24278</v>
      </c>
      <c r="E950"/>
      <c r="F950">
        <v>0</v>
      </c>
      <c r="G950">
        <v>1000</v>
      </c>
      <c r="H950">
        <v>0</v>
      </c>
      <c r="I950"/>
      <c r="J950"/>
      <c r="K950" t="s">
        <v>4165</v>
      </c>
      <c r="L950"/>
      <c r="M950" t="s">
        <v>26072</v>
      </c>
      <c r="N950"/>
    </row>
    <row r="951" spans="1:14">
      <c r="A951" t="s">
        <v>4166</v>
      </c>
      <c r="B951" t="s">
        <v>4167</v>
      </c>
      <c r="C951" t="s">
        <v>4168</v>
      </c>
      <c r="D951" t="s">
        <v>24278</v>
      </c>
      <c r="E951"/>
      <c r="F951">
        <v>0</v>
      </c>
      <c r="G951">
        <v>1000</v>
      </c>
      <c r="H951">
        <v>0</v>
      </c>
      <c r="I951"/>
      <c r="J951"/>
      <c r="K951" t="s">
        <v>4169</v>
      </c>
      <c r="L951"/>
      <c r="M951" t="s">
        <v>26072</v>
      </c>
      <c r="N951"/>
    </row>
    <row r="952" spans="1:14">
      <c r="A952" t="s">
        <v>4170</v>
      </c>
      <c r="B952" t="s">
        <v>4171</v>
      </c>
      <c r="C952" t="s">
        <v>4172</v>
      </c>
      <c r="D952" t="s">
        <v>24278</v>
      </c>
      <c r="E952"/>
      <c r="F952">
        <v>0</v>
      </c>
      <c r="G952">
        <v>1000</v>
      </c>
      <c r="H952">
        <v>0</v>
      </c>
      <c r="I952"/>
      <c r="J952"/>
      <c r="K952" t="s">
        <v>4173</v>
      </c>
      <c r="L952"/>
      <c r="M952" t="s">
        <v>26072</v>
      </c>
      <c r="N952"/>
    </row>
    <row r="953" spans="1:14">
      <c r="A953" t="s">
        <v>4174</v>
      </c>
      <c r="B953" t="s">
        <v>4175</v>
      </c>
      <c r="C953" t="s">
        <v>4176</v>
      </c>
      <c r="D953" t="s">
        <v>24278</v>
      </c>
      <c r="E953"/>
      <c r="F953">
        <v>0</v>
      </c>
      <c r="G953">
        <v>1000</v>
      </c>
      <c r="H953">
        <v>0</v>
      </c>
      <c r="I953"/>
      <c r="J953"/>
      <c r="K953" t="s">
        <v>4177</v>
      </c>
      <c r="L953"/>
      <c r="M953" t="s">
        <v>26072</v>
      </c>
      <c r="N953"/>
    </row>
    <row r="954" spans="1:14">
      <c r="A954" t="s">
        <v>23941</v>
      </c>
      <c r="B954" t="s">
        <v>23942</v>
      </c>
      <c r="C954" t="s">
        <v>23943</v>
      </c>
      <c r="D954" t="s">
        <v>24278</v>
      </c>
      <c r="E954"/>
      <c r="F954">
        <v>0</v>
      </c>
      <c r="G954">
        <v>1000</v>
      </c>
      <c r="H954">
        <v>0</v>
      </c>
      <c r="I954"/>
      <c r="J954"/>
      <c r="K954"/>
      <c r="L954"/>
      <c r="M954" t="s">
        <v>26072</v>
      </c>
      <c r="N954"/>
    </row>
    <row r="955" spans="1:14">
      <c r="A955" t="s">
        <v>4178</v>
      </c>
      <c r="B955" t="s">
        <v>4179</v>
      </c>
      <c r="C955" t="s">
        <v>4180</v>
      </c>
      <c r="D955" t="s">
        <v>24278</v>
      </c>
      <c r="E955"/>
      <c r="F955">
        <v>0</v>
      </c>
      <c r="G955">
        <v>1000</v>
      </c>
      <c r="H955">
        <v>0</v>
      </c>
      <c r="I955"/>
      <c r="J955"/>
      <c r="K955" t="s">
        <v>4181</v>
      </c>
      <c r="L955"/>
      <c r="M955" t="s">
        <v>26072</v>
      </c>
      <c r="N955"/>
    </row>
    <row r="956" spans="1:14">
      <c r="A956" t="s">
        <v>4182</v>
      </c>
      <c r="B956" t="s">
        <v>4183</v>
      </c>
      <c r="C956" t="s">
        <v>4184</v>
      </c>
      <c r="D956" t="s">
        <v>24278</v>
      </c>
      <c r="E956"/>
      <c r="F956">
        <v>0</v>
      </c>
      <c r="G956">
        <v>1000</v>
      </c>
      <c r="H956">
        <v>0</v>
      </c>
      <c r="I956"/>
      <c r="J956"/>
      <c r="K956" t="s">
        <v>4185</v>
      </c>
      <c r="L956"/>
      <c r="M956" t="s">
        <v>26072</v>
      </c>
      <c r="N956"/>
    </row>
    <row r="957" spans="1:14">
      <c r="A957" t="s">
        <v>4186</v>
      </c>
      <c r="B957" t="s">
        <v>4187</v>
      </c>
      <c r="C957" t="s">
        <v>4188</v>
      </c>
      <c r="D957" t="s">
        <v>24278</v>
      </c>
      <c r="E957"/>
      <c r="F957">
        <v>0</v>
      </c>
      <c r="G957">
        <v>1000</v>
      </c>
      <c r="H957">
        <v>0</v>
      </c>
      <c r="I957"/>
      <c r="J957"/>
      <c r="K957" t="s">
        <v>4189</v>
      </c>
      <c r="L957"/>
      <c r="M957" t="s">
        <v>26072</v>
      </c>
      <c r="N957"/>
    </row>
    <row r="958" spans="1:14">
      <c r="A958" t="s">
        <v>4190</v>
      </c>
      <c r="B958" t="s">
        <v>4191</v>
      </c>
      <c r="C958" t="s">
        <v>4192</v>
      </c>
      <c r="D958" t="s">
        <v>24278</v>
      </c>
      <c r="E958"/>
      <c r="F958">
        <v>0</v>
      </c>
      <c r="G958">
        <v>1000</v>
      </c>
      <c r="H958">
        <v>0</v>
      </c>
      <c r="I958"/>
      <c r="J958"/>
      <c r="K958" t="s">
        <v>4193</v>
      </c>
      <c r="L958"/>
      <c r="M958" t="s">
        <v>26072</v>
      </c>
      <c r="N958"/>
    </row>
    <row r="959" spans="1:14">
      <c r="A959" t="s">
        <v>4194</v>
      </c>
      <c r="B959" t="s">
        <v>4195</v>
      </c>
      <c r="C959" t="s">
        <v>4196</v>
      </c>
      <c r="D959" t="s">
        <v>24278</v>
      </c>
      <c r="E959"/>
      <c r="F959">
        <v>0</v>
      </c>
      <c r="G959">
        <v>1000</v>
      </c>
      <c r="H959">
        <v>0</v>
      </c>
      <c r="I959"/>
      <c r="J959"/>
      <c r="K959" t="s">
        <v>4197</v>
      </c>
      <c r="L959"/>
      <c r="M959" t="s">
        <v>26072</v>
      </c>
      <c r="N959"/>
    </row>
    <row r="960" spans="1:14">
      <c r="A960" t="s">
        <v>4198</v>
      </c>
      <c r="B960" t="s">
        <v>4199</v>
      </c>
      <c r="C960" t="s">
        <v>4200</v>
      </c>
      <c r="D960" t="s">
        <v>24278</v>
      </c>
      <c r="E960"/>
      <c r="F960">
        <v>0</v>
      </c>
      <c r="G960">
        <v>1000</v>
      </c>
      <c r="H960">
        <v>0</v>
      </c>
      <c r="I960"/>
      <c r="J960"/>
      <c r="K960" t="s">
        <v>4201</v>
      </c>
      <c r="L960"/>
      <c r="M960" t="s">
        <v>26072</v>
      </c>
      <c r="N960"/>
    </row>
    <row r="961" spans="1:14">
      <c r="A961" t="s">
        <v>4202</v>
      </c>
      <c r="B961" t="s">
        <v>4203</v>
      </c>
      <c r="C961" t="s">
        <v>4204</v>
      </c>
      <c r="D961" t="s">
        <v>24278</v>
      </c>
      <c r="E961"/>
      <c r="F961">
        <v>0</v>
      </c>
      <c r="G961">
        <v>1000</v>
      </c>
      <c r="H961">
        <v>0</v>
      </c>
      <c r="I961"/>
      <c r="J961"/>
      <c r="K961" t="s">
        <v>4205</v>
      </c>
      <c r="L961"/>
      <c r="M961" t="s">
        <v>26072</v>
      </c>
      <c r="N961"/>
    </row>
    <row r="962" spans="1:14">
      <c r="A962" t="s">
        <v>4206</v>
      </c>
      <c r="B962" t="s">
        <v>4207</v>
      </c>
      <c r="C962" t="s">
        <v>4208</v>
      </c>
      <c r="D962" t="s">
        <v>24278</v>
      </c>
      <c r="E962"/>
      <c r="F962">
        <v>0</v>
      </c>
      <c r="G962">
        <v>1000</v>
      </c>
      <c r="H962">
        <v>0</v>
      </c>
      <c r="I962"/>
      <c r="J962"/>
      <c r="K962" t="s">
        <v>4209</v>
      </c>
      <c r="L962"/>
      <c r="M962" t="s">
        <v>26072</v>
      </c>
      <c r="N962"/>
    </row>
    <row r="963" spans="1:14">
      <c r="A963" t="s">
        <v>4210</v>
      </c>
      <c r="B963" t="s">
        <v>4211</v>
      </c>
      <c r="C963" t="s">
        <v>4212</v>
      </c>
      <c r="D963" t="s">
        <v>24278</v>
      </c>
      <c r="E963"/>
      <c r="F963">
        <v>0</v>
      </c>
      <c r="G963">
        <v>1000</v>
      </c>
      <c r="H963">
        <v>0</v>
      </c>
      <c r="I963"/>
      <c r="J963"/>
      <c r="K963" t="s">
        <v>4213</v>
      </c>
      <c r="L963"/>
      <c r="M963" t="s">
        <v>26072</v>
      </c>
      <c r="N963"/>
    </row>
    <row r="964" spans="1:14">
      <c r="A964" t="s">
        <v>4214</v>
      </c>
      <c r="B964" t="s">
        <v>4215</v>
      </c>
      <c r="C964" t="s">
        <v>4216</v>
      </c>
      <c r="D964" t="s">
        <v>24278</v>
      </c>
      <c r="E964"/>
      <c r="F964">
        <v>0</v>
      </c>
      <c r="G964">
        <v>1000</v>
      </c>
      <c r="H964">
        <v>0</v>
      </c>
      <c r="I964"/>
      <c r="J964"/>
      <c r="K964" t="s">
        <v>4217</v>
      </c>
      <c r="L964"/>
      <c r="M964" t="s">
        <v>26072</v>
      </c>
      <c r="N964"/>
    </row>
    <row r="965" spans="1:14">
      <c r="A965" t="s">
        <v>4218</v>
      </c>
      <c r="B965" t="s">
        <v>4219</v>
      </c>
      <c r="C965" t="s">
        <v>4220</v>
      </c>
      <c r="D965" t="s">
        <v>24278</v>
      </c>
      <c r="E965"/>
      <c r="F965">
        <v>-1000</v>
      </c>
      <c r="G965">
        <v>1000</v>
      </c>
      <c r="H965">
        <v>0</v>
      </c>
      <c r="I965"/>
      <c r="J965"/>
      <c r="K965"/>
      <c r="L965"/>
      <c r="M965" t="s">
        <v>26072</v>
      </c>
      <c r="N965"/>
    </row>
    <row r="966" spans="1:14">
      <c r="A966" t="s">
        <v>4221</v>
      </c>
      <c r="B966" t="s">
        <v>4222</v>
      </c>
      <c r="C966" t="s">
        <v>4223</v>
      </c>
      <c r="D966" t="s">
        <v>24278</v>
      </c>
      <c r="E966"/>
      <c r="F966">
        <v>0</v>
      </c>
      <c r="G966">
        <v>1000</v>
      </c>
      <c r="H966">
        <v>0</v>
      </c>
      <c r="I966"/>
      <c r="J966"/>
      <c r="K966" t="s">
        <v>4224</v>
      </c>
      <c r="L966"/>
      <c r="M966" t="s">
        <v>26072</v>
      </c>
      <c r="N966"/>
    </row>
    <row r="967" spans="1:14">
      <c r="A967" t="s">
        <v>4225</v>
      </c>
      <c r="B967" t="s">
        <v>4226</v>
      </c>
      <c r="C967" t="s">
        <v>4227</v>
      </c>
      <c r="D967" t="s">
        <v>24212</v>
      </c>
      <c r="E967" t="s">
        <v>123</v>
      </c>
      <c r="F967">
        <v>0</v>
      </c>
      <c r="G967">
        <v>1000</v>
      </c>
      <c r="H967">
        <v>0</v>
      </c>
      <c r="I967" t="s">
        <v>124</v>
      </c>
      <c r="J967" t="s">
        <v>4228</v>
      </c>
      <c r="K967"/>
      <c r="L967"/>
      <c r="M967" t="s">
        <v>26067</v>
      </c>
      <c r="N967" t="s">
        <v>26069</v>
      </c>
    </row>
    <row r="968" spans="1:14">
      <c r="A968" t="s">
        <v>4229</v>
      </c>
      <c r="B968" t="s">
        <v>4230</v>
      </c>
      <c r="C968" t="s">
        <v>4231</v>
      </c>
      <c r="D968" t="s">
        <v>24208</v>
      </c>
      <c r="E968" t="s">
        <v>4232</v>
      </c>
      <c r="F968">
        <v>0</v>
      </c>
      <c r="G968">
        <v>1000</v>
      </c>
      <c r="H968">
        <v>0</v>
      </c>
      <c r="I968"/>
      <c r="J968"/>
      <c r="K968" t="s">
        <v>4233</v>
      </c>
      <c r="L968"/>
      <c r="M968" t="s">
        <v>26068</v>
      </c>
      <c r="N968" t="s">
        <v>26069</v>
      </c>
    </row>
    <row r="969" spans="1:14">
      <c r="A969" t="s">
        <v>4234</v>
      </c>
      <c r="B969" t="s">
        <v>4235</v>
      </c>
      <c r="C969" t="s">
        <v>4236</v>
      </c>
      <c r="D969" t="s">
        <v>24208</v>
      </c>
      <c r="E969" t="s">
        <v>4232</v>
      </c>
      <c r="F969">
        <v>0</v>
      </c>
      <c r="G969">
        <v>1000</v>
      </c>
      <c r="H969">
        <v>0</v>
      </c>
      <c r="I969"/>
      <c r="J969"/>
      <c r="K969" t="s">
        <v>4237</v>
      </c>
      <c r="L969"/>
      <c r="M969" t="s">
        <v>26068</v>
      </c>
      <c r="N969" t="s">
        <v>26069</v>
      </c>
    </row>
    <row r="970" spans="1:14">
      <c r="A970" t="s">
        <v>4238</v>
      </c>
      <c r="B970" t="s">
        <v>4239</v>
      </c>
      <c r="C970" t="s">
        <v>4240</v>
      </c>
      <c r="D970" t="s">
        <v>24208</v>
      </c>
      <c r="E970" t="s">
        <v>4232</v>
      </c>
      <c r="F970">
        <v>0</v>
      </c>
      <c r="G970">
        <v>1000</v>
      </c>
      <c r="H970">
        <v>0</v>
      </c>
      <c r="I970"/>
      <c r="J970"/>
      <c r="K970" t="s">
        <v>4241</v>
      </c>
      <c r="L970"/>
      <c r="M970" t="s">
        <v>26068</v>
      </c>
      <c r="N970" t="s">
        <v>26069</v>
      </c>
    </row>
    <row r="971" spans="1:14">
      <c r="A971" t="s">
        <v>4242</v>
      </c>
      <c r="B971" t="s">
        <v>4243</v>
      </c>
      <c r="C971" t="s">
        <v>4244</v>
      </c>
      <c r="D971" t="s">
        <v>24208</v>
      </c>
      <c r="E971" t="s">
        <v>4232</v>
      </c>
      <c r="F971">
        <v>0</v>
      </c>
      <c r="G971">
        <v>1000</v>
      </c>
      <c r="H971">
        <v>0</v>
      </c>
      <c r="I971"/>
      <c r="J971"/>
      <c r="K971" t="s">
        <v>4245</v>
      </c>
      <c r="L971"/>
      <c r="M971" t="s">
        <v>26068</v>
      </c>
      <c r="N971" t="s">
        <v>26069</v>
      </c>
    </row>
    <row r="972" spans="1:14">
      <c r="A972" t="s">
        <v>4246</v>
      </c>
      <c r="B972" t="s">
        <v>4247</v>
      </c>
      <c r="C972" t="s">
        <v>4248</v>
      </c>
      <c r="D972" t="s">
        <v>24208</v>
      </c>
      <c r="E972" t="s">
        <v>4232</v>
      </c>
      <c r="F972">
        <v>0</v>
      </c>
      <c r="G972">
        <v>1000</v>
      </c>
      <c r="H972">
        <v>0</v>
      </c>
      <c r="I972"/>
      <c r="J972"/>
      <c r="K972" t="s">
        <v>4249</v>
      </c>
      <c r="L972"/>
      <c r="M972" t="s">
        <v>26068</v>
      </c>
      <c r="N972" t="s">
        <v>26069</v>
      </c>
    </row>
    <row r="973" spans="1:14">
      <c r="A973" t="s">
        <v>4250</v>
      </c>
      <c r="B973" t="s">
        <v>4251</v>
      </c>
      <c r="C973" t="s">
        <v>4252</v>
      </c>
      <c r="D973" t="s">
        <v>24208</v>
      </c>
      <c r="E973" t="s">
        <v>4232</v>
      </c>
      <c r="F973">
        <v>0</v>
      </c>
      <c r="G973">
        <v>1000</v>
      </c>
      <c r="H973">
        <v>0</v>
      </c>
      <c r="I973"/>
      <c r="J973"/>
      <c r="K973" t="s">
        <v>4253</v>
      </c>
      <c r="L973"/>
      <c r="M973" t="s">
        <v>26068</v>
      </c>
      <c r="N973" t="s">
        <v>26069</v>
      </c>
    </row>
    <row r="974" spans="1:14">
      <c r="A974" t="s">
        <v>24322</v>
      </c>
      <c r="B974" t="s">
        <v>24323</v>
      </c>
      <c r="C974" t="s">
        <v>24324</v>
      </c>
      <c r="D974" t="s">
        <v>24208</v>
      </c>
      <c r="E974" t="s">
        <v>4232</v>
      </c>
      <c r="F974">
        <v>0</v>
      </c>
      <c r="G974">
        <v>1000</v>
      </c>
      <c r="H974">
        <v>0</v>
      </c>
      <c r="I974"/>
      <c r="J974"/>
      <c r="K974"/>
      <c r="L974"/>
      <c r="M974" t="s">
        <v>26068</v>
      </c>
      <c r="N974"/>
    </row>
    <row r="975" spans="1:14">
      <c r="A975" t="s">
        <v>24325</v>
      </c>
      <c r="B975" t="s">
        <v>24326</v>
      </c>
      <c r="C975" t="s">
        <v>24327</v>
      </c>
      <c r="D975" t="s">
        <v>24208</v>
      </c>
      <c r="E975" t="s">
        <v>4232</v>
      </c>
      <c r="F975">
        <v>0</v>
      </c>
      <c r="G975">
        <v>1000</v>
      </c>
      <c r="H975">
        <v>0</v>
      </c>
      <c r="I975"/>
      <c r="J975"/>
      <c r="K975"/>
      <c r="L975"/>
      <c r="M975" t="s">
        <v>26068</v>
      </c>
      <c r="N975"/>
    </row>
    <row r="976" spans="1:14">
      <c r="A976" t="s">
        <v>4254</v>
      </c>
      <c r="B976" t="s">
        <v>4255</v>
      </c>
      <c r="C976" t="s">
        <v>4256</v>
      </c>
      <c r="D976" t="s">
        <v>24208</v>
      </c>
      <c r="E976" t="s">
        <v>4232</v>
      </c>
      <c r="F976">
        <v>0</v>
      </c>
      <c r="G976">
        <v>1000</v>
      </c>
      <c r="H976">
        <v>0</v>
      </c>
      <c r="I976"/>
      <c r="J976"/>
      <c r="K976" t="s">
        <v>4257</v>
      </c>
      <c r="L976"/>
      <c r="M976" t="s">
        <v>26068</v>
      </c>
      <c r="N976" t="s">
        <v>26069</v>
      </c>
    </row>
    <row r="977" spans="1:14">
      <c r="A977" t="s">
        <v>4258</v>
      </c>
      <c r="B977" t="s">
        <v>4259</v>
      </c>
      <c r="C977" t="s">
        <v>4260</v>
      </c>
      <c r="D977" t="s">
        <v>24208</v>
      </c>
      <c r="E977" t="s">
        <v>4232</v>
      </c>
      <c r="F977">
        <v>0</v>
      </c>
      <c r="G977">
        <v>1000</v>
      </c>
      <c r="H977">
        <v>0</v>
      </c>
      <c r="I977"/>
      <c r="J977"/>
      <c r="K977" t="s">
        <v>4261</v>
      </c>
      <c r="L977"/>
      <c r="M977" t="s">
        <v>26068</v>
      </c>
      <c r="N977" t="s">
        <v>26069</v>
      </c>
    </row>
    <row r="978" spans="1:14">
      <c r="A978" t="s">
        <v>4262</v>
      </c>
      <c r="B978" t="s">
        <v>4263</v>
      </c>
      <c r="C978" t="s">
        <v>4264</v>
      </c>
      <c r="D978" t="s">
        <v>24208</v>
      </c>
      <c r="E978" t="s">
        <v>4232</v>
      </c>
      <c r="F978">
        <v>0</v>
      </c>
      <c r="G978">
        <v>1000</v>
      </c>
      <c r="H978">
        <v>0</v>
      </c>
      <c r="I978"/>
      <c r="J978"/>
      <c r="K978" t="s">
        <v>4265</v>
      </c>
      <c r="L978"/>
      <c r="M978" t="s">
        <v>26068</v>
      </c>
      <c r="N978" t="s">
        <v>26069</v>
      </c>
    </row>
    <row r="979" spans="1:14">
      <c r="A979" t="s">
        <v>4266</v>
      </c>
      <c r="B979" t="s">
        <v>4267</v>
      </c>
      <c r="C979" t="s">
        <v>4268</v>
      </c>
      <c r="D979" t="s">
        <v>24208</v>
      </c>
      <c r="E979" t="s">
        <v>4232</v>
      </c>
      <c r="F979">
        <v>0</v>
      </c>
      <c r="G979">
        <v>1000</v>
      </c>
      <c r="H979">
        <v>0</v>
      </c>
      <c r="I979"/>
      <c r="J979"/>
      <c r="K979" t="s">
        <v>4269</v>
      </c>
      <c r="L979"/>
      <c r="M979" t="s">
        <v>26068</v>
      </c>
      <c r="N979" t="s">
        <v>26069</v>
      </c>
    </row>
    <row r="980" spans="1:14">
      <c r="A980" t="s">
        <v>4270</v>
      </c>
      <c r="B980" t="s">
        <v>4271</v>
      </c>
      <c r="C980" t="s">
        <v>4272</v>
      </c>
      <c r="D980" t="s">
        <v>24217</v>
      </c>
      <c r="E980" t="s">
        <v>4273</v>
      </c>
      <c r="F980">
        <v>0</v>
      </c>
      <c r="G980">
        <v>1000</v>
      </c>
      <c r="H980">
        <v>0</v>
      </c>
      <c r="I980" t="s">
        <v>4274</v>
      </c>
      <c r="J980"/>
      <c r="K980"/>
      <c r="L980"/>
      <c r="M980" t="s">
        <v>26067</v>
      </c>
      <c r="N980"/>
    </row>
    <row r="981" spans="1:14">
      <c r="A981" t="s">
        <v>4275</v>
      </c>
      <c r="B981" t="s">
        <v>4271</v>
      </c>
      <c r="C981" t="s">
        <v>4276</v>
      </c>
      <c r="D981" t="s">
        <v>24217</v>
      </c>
      <c r="E981" t="s">
        <v>4277</v>
      </c>
      <c r="F981">
        <v>0</v>
      </c>
      <c r="G981">
        <v>1000</v>
      </c>
      <c r="H981">
        <v>0</v>
      </c>
      <c r="I981" t="s">
        <v>4274</v>
      </c>
      <c r="J981"/>
      <c r="K981" t="s">
        <v>4278</v>
      </c>
      <c r="L981"/>
      <c r="M981" t="s">
        <v>26067</v>
      </c>
      <c r="N981"/>
    </row>
    <row r="982" spans="1:14">
      <c r="A982" t="s">
        <v>4279</v>
      </c>
      <c r="B982" t="s">
        <v>4280</v>
      </c>
      <c r="C982" t="s">
        <v>4281</v>
      </c>
      <c r="D982" t="s">
        <v>24217</v>
      </c>
      <c r="E982" t="s">
        <v>4273</v>
      </c>
      <c r="F982">
        <v>0</v>
      </c>
      <c r="G982">
        <v>1000</v>
      </c>
      <c r="H982">
        <v>0</v>
      </c>
      <c r="I982" t="s">
        <v>4274</v>
      </c>
      <c r="J982"/>
      <c r="K982"/>
      <c r="L982"/>
      <c r="M982" t="s">
        <v>26067</v>
      </c>
      <c r="N982"/>
    </row>
    <row r="983" spans="1:14">
      <c r="A983" t="s">
        <v>4282</v>
      </c>
      <c r="B983" t="s">
        <v>4280</v>
      </c>
      <c r="C983" t="s">
        <v>4283</v>
      </c>
      <c r="D983" t="s">
        <v>24217</v>
      </c>
      <c r="E983" t="s">
        <v>4277</v>
      </c>
      <c r="F983">
        <v>0</v>
      </c>
      <c r="G983">
        <v>1000</v>
      </c>
      <c r="H983">
        <v>0</v>
      </c>
      <c r="I983" t="s">
        <v>4274</v>
      </c>
      <c r="J983"/>
      <c r="K983" t="s">
        <v>4284</v>
      </c>
      <c r="L983"/>
      <c r="M983" t="s">
        <v>26067</v>
      </c>
      <c r="N983"/>
    </row>
    <row r="984" spans="1:14">
      <c r="A984" t="s">
        <v>4285</v>
      </c>
      <c r="B984" t="s">
        <v>4286</v>
      </c>
      <c r="C984" t="s">
        <v>4287</v>
      </c>
      <c r="D984" t="s">
        <v>24217</v>
      </c>
      <c r="E984" t="s">
        <v>4273</v>
      </c>
      <c r="F984">
        <v>0</v>
      </c>
      <c r="G984">
        <v>1000</v>
      </c>
      <c r="H984">
        <v>0</v>
      </c>
      <c r="I984" t="s">
        <v>4274</v>
      </c>
      <c r="J984"/>
      <c r="K984"/>
      <c r="L984"/>
      <c r="M984" t="s">
        <v>26067</v>
      </c>
      <c r="N984"/>
    </row>
    <row r="985" spans="1:14">
      <c r="A985" t="s">
        <v>4288</v>
      </c>
      <c r="B985" t="s">
        <v>4286</v>
      </c>
      <c r="C985" t="s">
        <v>4289</v>
      </c>
      <c r="D985" t="s">
        <v>24217</v>
      </c>
      <c r="E985" t="s">
        <v>4277</v>
      </c>
      <c r="F985">
        <v>0</v>
      </c>
      <c r="G985">
        <v>1000</v>
      </c>
      <c r="H985">
        <v>0</v>
      </c>
      <c r="I985" t="s">
        <v>4274</v>
      </c>
      <c r="J985"/>
      <c r="K985" t="s">
        <v>4290</v>
      </c>
      <c r="L985"/>
      <c r="M985" t="s">
        <v>26067</v>
      </c>
      <c r="N985"/>
    </row>
    <row r="986" spans="1:14">
      <c r="A986" t="s">
        <v>4291</v>
      </c>
      <c r="B986" t="s">
        <v>4292</v>
      </c>
      <c r="C986" t="s">
        <v>4293</v>
      </c>
      <c r="D986" t="s">
        <v>24217</v>
      </c>
      <c r="E986" t="s">
        <v>4273</v>
      </c>
      <c r="F986">
        <v>0</v>
      </c>
      <c r="G986">
        <v>1000</v>
      </c>
      <c r="H986">
        <v>0</v>
      </c>
      <c r="I986" t="s">
        <v>4274</v>
      </c>
      <c r="J986"/>
      <c r="K986"/>
      <c r="L986"/>
      <c r="M986" t="s">
        <v>26067</v>
      </c>
      <c r="N986"/>
    </row>
    <row r="987" spans="1:14">
      <c r="A987" t="s">
        <v>4294</v>
      </c>
      <c r="B987" t="s">
        <v>4292</v>
      </c>
      <c r="C987" t="s">
        <v>4295</v>
      </c>
      <c r="D987" t="s">
        <v>24217</v>
      </c>
      <c r="E987" t="s">
        <v>4277</v>
      </c>
      <c r="F987">
        <v>0</v>
      </c>
      <c r="G987">
        <v>1000</v>
      </c>
      <c r="H987">
        <v>0</v>
      </c>
      <c r="I987" t="s">
        <v>4274</v>
      </c>
      <c r="J987" t="s">
        <v>4296</v>
      </c>
      <c r="K987" t="s">
        <v>4297</v>
      </c>
      <c r="L987"/>
      <c r="M987" t="s">
        <v>26067</v>
      </c>
      <c r="N987"/>
    </row>
    <row r="988" spans="1:14">
      <c r="A988" t="s">
        <v>4298</v>
      </c>
      <c r="B988" t="s">
        <v>4299</v>
      </c>
      <c r="C988" t="s">
        <v>4300</v>
      </c>
      <c r="D988" t="s">
        <v>24217</v>
      </c>
      <c r="E988" t="s">
        <v>4273</v>
      </c>
      <c r="F988">
        <v>0</v>
      </c>
      <c r="G988">
        <v>1000</v>
      </c>
      <c r="H988">
        <v>0</v>
      </c>
      <c r="I988" t="s">
        <v>4274</v>
      </c>
      <c r="J988"/>
      <c r="K988"/>
      <c r="L988"/>
      <c r="M988" t="s">
        <v>26067</v>
      </c>
      <c r="N988"/>
    </row>
    <row r="989" spans="1:14">
      <c r="A989" t="s">
        <v>4301</v>
      </c>
      <c r="B989" t="s">
        <v>4299</v>
      </c>
      <c r="C989" t="s">
        <v>4302</v>
      </c>
      <c r="D989" t="s">
        <v>24217</v>
      </c>
      <c r="E989" t="s">
        <v>4277</v>
      </c>
      <c r="F989">
        <v>0</v>
      </c>
      <c r="G989">
        <v>1000</v>
      </c>
      <c r="H989">
        <v>0</v>
      </c>
      <c r="I989" t="s">
        <v>4274</v>
      </c>
      <c r="J989"/>
      <c r="K989" t="s">
        <v>4303</v>
      </c>
      <c r="L989"/>
      <c r="M989" t="s">
        <v>26067</v>
      </c>
      <c r="N989"/>
    </row>
    <row r="990" spans="1:14">
      <c r="A990" t="s">
        <v>4304</v>
      </c>
      <c r="B990" t="s">
        <v>4305</v>
      </c>
      <c r="C990" t="s">
        <v>4306</v>
      </c>
      <c r="D990" t="s">
        <v>24217</v>
      </c>
      <c r="E990" t="s">
        <v>4273</v>
      </c>
      <c r="F990">
        <v>0</v>
      </c>
      <c r="G990">
        <v>1000</v>
      </c>
      <c r="H990">
        <v>0</v>
      </c>
      <c r="I990" t="s">
        <v>4274</v>
      </c>
      <c r="J990"/>
      <c r="K990"/>
      <c r="L990"/>
      <c r="M990" t="s">
        <v>26067</v>
      </c>
      <c r="N990"/>
    </row>
    <row r="991" spans="1:14">
      <c r="A991" t="s">
        <v>4307</v>
      </c>
      <c r="B991" t="s">
        <v>4305</v>
      </c>
      <c r="C991" t="s">
        <v>4308</v>
      </c>
      <c r="D991" t="s">
        <v>24217</v>
      </c>
      <c r="E991" t="s">
        <v>4277</v>
      </c>
      <c r="F991">
        <v>0</v>
      </c>
      <c r="G991">
        <v>1000</v>
      </c>
      <c r="H991">
        <v>0</v>
      </c>
      <c r="I991" t="s">
        <v>4274</v>
      </c>
      <c r="J991" t="s">
        <v>4309</v>
      </c>
      <c r="K991" t="s">
        <v>4310</v>
      </c>
      <c r="L991"/>
      <c r="M991" t="s">
        <v>26067</v>
      </c>
      <c r="N991"/>
    </row>
    <row r="992" spans="1:14">
      <c r="A992" t="s">
        <v>4311</v>
      </c>
      <c r="B992" t="s">
        <v>4312</v>
      </c>
      <c r="C992" t="s">
        <v>4313</v>
      </c>
      <c r="D992" t="s">
        <v>24217</v>
      </c>
      <c r="E992" t="s">
        <v>4273</v>
      </c>
      <c r="F992">
        <v>0</v>
      </c>
      <c r="G992">
        <v>1000</v>
      </c>
      <c r="H992">
        <v>0</v>
      </c>
      <c r="I992" t="s">
        <v>4274</v>
      </c>
      <c r="J992"/>
      <c r="K992"/>
      <c r="L992"/>
      <c r="M992" t="s">
        <v>26067</v>
      </c>
      <c r="N992"/>
    </row>
    <row r="993" spans="1:14">
      <c r="A993" t="s">
        <v>4314</v>
      </c>
      <c r="B993" t="s">
        <v>4312</v>
      </c>
      <c r="C993" t="s">
        <v>4315</v>
      </c>
      <c r="D993" t="s">
        <v>24217</v>
      </c>
      <c r="E993" t="s">
        <v>4277</v>
      </c>
      <c r="F993">
        <v>0</v>
      </c>
      <c r="G993">
        <v>1000</v>
      </c>
      <c r="H993">
        <v>0</v>
      </c>
      <c r="I993" t="s">
        <v>4274</v>
      </c>
      <c r="J993" t="s">
        <v>4316</v>
      </c>
      <c r="K993" t="s">
        <v>4317</v>
      </c>
      <c r="L993"/>
      <c r="M993" t="s">
        <v>26067</v>
      </c>
      <c r="N993"/>
    </row>
    <row r="994" spans="1:14">
      <c r="A994" t="s">
        <v>4318</v>
      </c>
      <c r="B994" t="s">
        <v>4319</v>
      </c>
      <c r="C994" t="s">
        <v>4320</v>
      </c>
      <c r="D994" t="s">
        <v>24217</v>
      </c>
      <c r="E994" t="s">
        <v>4273</v>
      </c>
      <c r="F994">
        <v>0</v>
      </c>
      <c r="G994">
        <v>1000</v>
      </c>
      <c r="H994">
        <v>0</v>
      </c>
      <c r="I994" t="s">
        <v>4274</v>
      </c>
      <c r="J994"/>
      <c r="K994"/>
      <c r="L994"/>
      <c r="M994" t="s">
        <v>26067</v>
      </c>
      <c r="N994" t="s">
        <v>26069</v>
      </c>
    </row>
    <row r="995" spans="1:14">
      <c r="A995" t="s">
        <v>4321</v>
      </c>
      <c r="B995" t="s">
        <v>4319</v>
      </c>
      <c r="C995" t="s">
        <v>4322</v>
      </c>
      <c r="D995" t="s">
        <v>24217</v>
      </c>
      <c r="E995" t="s">
        <v>4277</v>
      </c>
      <c r="F995">
        <v>0</v>
      </c>
      <c r="G995">
        <v>1000</v>
      </c>
      <c r="H995">
        <v>0</v>
      </c>
      <c r="I995" t="s">
        <v>4274</v>
      </c>
      <c r="J995"/>
      <c r="K995"/>
      <c r="L995"/>
      <c r="M995" t="s">
        <v>26067</v>
      </c>
      <c r="N995" t="s">
        <v>26069</v>
      </c>
    </row>
    <row r="996" spans="1:14">
      <c r="A996" t="s">
        <v>4323</v>
      </c>
      <c r="B996" t="s">
        <v>4324</v>
      </c>
      <c r="C996" t="s">
        <v>4325</v>
      </c>
      <c r="D996" t="s">
        <v>24217</v>
      </c>
      <c r="E996" t="s">
        <v>4273</v>
      </c>
      <c r="F996">
        <v>0</v>
      </c>
      <c r="G996">
        <v>1000</v>
      </c>
      <c r="H996">
        <v>0</v>
      </c>
      <c r="I996" t="s">
        <v>4274</v>
      </c>
      <c r="J996"/>
      <c r="K996"/>
      <c r="L996"/>
      <c r="M996" t="s">
        <v>26067</v>
      </c>
      <c r="N996" t="s">
        <v>26069</v>
      </c>
    </row>
    <row r="997" spans="1:14">
      <c r="A997" t="s">
        <v>4326</v>
      </c>
      <c r="B997" t="s">
        <v>4324</v>
      </c>
      <c r="C997" t="s">
        <v>4327</v>
      </c>
      <c r="D997" t="s">
        <v>24217</v>
      </c>
      <c r="E997" t="s">
        <v>4277</v>
      </c>
      <c r="F997">
        <v>0</v>
      </c>
      <c r="G997">
        <v>1000</v>
      </c>
      <c r="H997">
        <v>0</v>
      </c>
      <c r="I997" t="s">
        <v>4274</v>
      </c>
      <c r="J997"/>
      <c r="K997"/>
      <c r="L997"/>
      <c r="M997" t="s">
        <v>26067</v>
      </c>
      <c r="N997" t="s">
        <v>26069</v>
      </c>
    </row>
    <row r="998" spans="1:14">
      <c r="A998" t="s">
        <v>4328</v>
      </c>
      <c r="B998" t="s">
        <v>4329</v>
      </c>
      <c r="C998" t="s">
        <v>4330</v>
      </c>
      <c r="D998" t="s">
        <v>24216</v>
      </c>
      <c r="E998" t="s">
        <v>4273</v>
      </c>
      <c r="F998">
        <v>0</v>
      </c>
      <c r="G998">
        <v>1000</v>
      </c>
      <c r="H998">
        <v>0</v>
      </c>
      <c r="I998" t="s">
        <v>4274</v>
      </c>
      <c r="J998"/>
      <c r="K998"/>
      <c r="L998"/>
      <c r="M998" t="s">
        <v>26067</v>
      </c>
      <c r="N998" t="s">
        <v>26069</v>
      </c>
    </row>
    <row r="999" spans="1:14">
      <c r="A999" t="s">
        <v>4331</v>
      </c>
      <c r="B999" t="s">
        <v>4329</v>
      </c>
      <c r="C999" t="s">
        <v>4332</v>
      </c>
      <c r="D999" t="s">
        <v>24217</v>
      </c>
      <c r="E999" t="s">
        <v>4277</v>
      </c>
      <c r="F999">
        <v>0</v>
      </c>
      <c r="G999">
        <v>1000</v>
      </c>
      <c r="H999">
        <v>0</v>
      </c>
      <c r="I999" t="s">
        <v>4274</v>
      </c>
      <c r="J999"/>
      <c r="K999"/>
      <c r="L999"/>
      <c r="M999" t="s">
        <v>26067</v>
      </c>
      <c r="N999" t="s">
        <v>26069</v>
      </c>
    </row>
    <row r="1000" spans="1:14">
      <c r="A1000" t="s">
        <v>4333</v>
      </c>
      <c r="B1000" t="s">
        <v>4334</v>
      </c>
      <c r="C1000" t="s">
        <v>4335</v>
      </c>
      <c r="D1000" t="s">
        <v>24216</v>
      </c>
      <c r="E1000" t="s">
        <v>4273</v>
      </c>
      <c r="F1000">
        <v>0</v>
      </c>
      <c r="G1000">
        <v>1000</v>
      </c>
      <c r="H1000">
        <v>0</v>
      </c>
      <c r="I1000" t="s">
        <v>4274</v>
      </c>
      <c r="J1000"/>
      <c r="K1000"/>
      <c r="L1000"/>
      <c r="M1000" t="s">
        <v>26067</v>
      </c>
      <c r="N1000" t="s">
        <v>26069</v>
      </c>
    </row>
    <row r="1001" spans="1:14">
      <c r="A1001" t="s">
        <v>4336</v>
      </c>
      <c r="B1001" t="s">
        <v>4334</v>
      </c>
      <c r="C1001" t="s">
        <v>4337</v>
      </c>
      <c r="D1001" t="s">
        <v>24217</v>
      </c>
      <c r="E1001" t="s">
        <v>4277</v>
      </c>
      <c r="F1001">
        <v>0</v>
      </c>
      <c r="G1001">
        <v>1000</v>
      </c>
      <c r="H1001">
        <v>0</v>
      </c>
      <c r="I1001" t="s">
        <v>4274</v>
      </c>
      <c r="J1001"/>
      <c r="K1001"/>
      <c r="L1001"/>
      <c r="M1001" t="s">
        <v>26067</v>
      </c>
      <c r="N1001" t="s">
        <v>26069</v>
      </c>
    </row>
    <row r="1002" spans="1:14">
      <c r="A1002" t="s">
        <v>4338</v>
      </c>
      <c r="B1002" t="s">
        <v>4339</v>
      </c>
      <c r="C1002" t="s">
        <v>4340</v>
      </c>
      <c r="D1002" t="s">
        <v>24217</v>
      </c>
      <c r="E1002" t="s">
        <v>4273</v>
      </c>
      <c r="F1002">
        <v>0</v>
      </c>
      <c r="G1002">
        <v>1000</v>
      </c>
      <c r="H1002">
        <v>0</v>
      </c>
      <c r="I1002" t="s">
        <v>4274</v>
      </c>
      <c r="J1002"/>
      <c r="K1002"/>
      <c r="L1002"/>
      <c r="M1002" t="s">
        <v>26067</v>
      </c>
      <c r="N1002"/>
    </row>
    <row r="1003" spans="1:14">
      <c r="A1003" t="s">
        <v>4341</v>
      </c>
      <c r="B1003" t="s">
        <v>4339</v>
      </c>
      <c r="C1003" t="s">
        <v>4342</v>
      </c>
      <c r="D1003" t="s">
        <v>24217</v>
      </c>
      <c r="E1003" t="s">
        <v>4277</v>
      </c>
      <c r="F1003">
        <v>0</v>
      </c>
      <c r="G1003">
        <v>1000</v>
      </c>
      <c r="H1003">
        <v>0</v>
      </c>
      <c r="I1003" t="s">
        <v>4274</v>
      </c>
      <c r="J1003"/>
      <c r="K1003" t="s">
        <v>4343</v>
      </c>
      <c r="L1003"/>
      <c r="M1003" t="s">
        <v>26067</v>
      </c>
      <c r="N1003"/>
    </row>
    <row r="1004" spans="1:14">
      <c r="A1004" t="s">
        <v>4344</v>
      </c>
      <c r="B1004" t="s">
        <v>4345</v>
      </c>
      <c r="C1004" t="s">
        <v>4346</v>
      </c>
      <c r="D1004" t="s">
        <v>24217</v>
      </c>
      <c r="E1004" t="s">
        <v>4273</v>
      </c>
      <c r="F1004">
        <v>0</v>
      </c>
      <c r="G1004">
        <v>1000</v>
      </c>
      <c r="H1004">
        <v>0</v>
      </c>
      <c r="I1004" t="s">
        <v>4274</v>
      </c>
      <c r="J1004"/>
      <c r="K1004"/>
      <c r="L1004"/>
      <c r="M1004" t="s">
        <v>26067</v>
      </c>
      <c r="N1004"/>
    </row>
    <row r="1005" spans="1:14">
      <c r="A1005" t="s">
        <v>4347</v>
      </c>
      <c r="B1005" t="s">
        <v>4345</v>
      </c>
      <c r="C1005" t="s">
        <v>4348</v>
      </c>
      <c r="D1005" t="s">
        <v>24217</v>
      </c>
      <c r="E1005" t="s">
        <v>4277</v>
      </c>
      <c r="F1005">
        <v>0</v>
      </c>
      <c r="G1005">
        <v>1000</v>
      </c>
      <c r="H1005">
        <v>0</v>
      </c>
      <c r="I1005" t="s">
        <v>4274</v>
      </c>
      <c r="J1005"/>
      <c r="K1005" t="s">
        <v>4349</v>
      </c>
      <c r="L1005"/>
      <c r="M1005" t="s">
        <v>26067</v>
      </c>
      <c r="N1005"/>
    </row>
    <row r="1006" spans="1:14">
      <c r="A1006" t="s">
        <v>4350</v>
      </c>
      <c r="B1006" t="s">
        <v>4351</v>
      </c>
      <c r="C1006" t="s">
        <v>4352</v>
      </c>
      <c r="D1006" t="s">
        <v>24217</v>
      </c>
      <c r="E1006" t="s">
        <v>4273</v>
      </c>
      <c r="F1006">
        <v>0</v>
      </c>
      <c r="G1006">
        <v>1000</v>
      </c>
      <c r="H1006">
        <v>0</v>
      </c>
      <c r="I1006" t="s">
        <v>4274</v>
      </c>
      <c r="J1006"/>
      <c r="K1006"/>
      <c r="L1006"/>
      <c r="M1006" t="s">
        <v>26067</v>
      </c>
      <c r="N1006"/>
    </row>
    <row r="1007" spans="1:14">
      <c r="A1007" t="s">
        <v>4353</v>
      </c>
      <c r="B1007" t="s">
        <v>4351</v>
      </c>
      <c r="C1007" t="s">
        <v>4354</v>
      </c>
      <c r="D1007" t="s">
        <v>24217</v>
      </c>
      <c r="E1007" t="s">
        <v>4277</v>
      </c>
      <c r="F1007">
        <v>0</v>
      </c>
      <c r="G1007">
        <v>1000</v>
      </c>
      <c r="H1007">
        <v>0</v>
      </c>
      <c r="I1007" t="s">
        <v>4274</v>
      </c>
      <c r="J1007"/>
      <c r="K1007" t="s">
        <v>4355</v>
      </c>
      <c r="L1007"/>
      <c r="M1007" t="s">
        <v>26067</v>
      </c>
      <c r="N1007"/>
    </row>
    <row r="1008" spans="1:14">
      <c r="A1008" t="s">
        <v>4356</v>
      </c>
      <c r="B1008" t="s">
        <v>4357</v>
      </c>
      <c r="C1008" t="s">
        <v>4358</v>
      </c>
      <c r="D1008" t="s">
        <v>24230</v>
      </c>
      <c r="E1008" t="s">
        <v>4359</v>
      </c>
      <c r="F1008">
        <v>0</v>
      </c>
      <c r="G1008">
        <v>1000</v>
      </c>
      <c r="H1008">
        <v>0</v>
      </c>
      <c r="I1008" t="s">
        <v>4360</v>
      </c>
      <c r="J1008" t="s">
        <v>4361</v>
      </c>
      <c r="K1008" t="s">
        <v>4362</v>
      </c>
      <c r="L1008"/>
      <c r="M1008" t="s">
        <v>26067</v>
      </c>
      <c r="N1008" t="s">
        <v>26069</v>
      </c>
    </row>
    <row r="1009" spans="1:14">
      <c r="A1009" t="s">
        <v>4363</v>
      </c>
      <c r="B1009" t="s">
        <v>4364</v>
      </c>
      <c r="C1009" t="s">
        <v>4365</v>
      </c>
      <c r="D1009" t="s">
        <v>24230</v>
      </c>
      <c r="E1009" t="s">
        <v>4366</v>
      </c>
      <c r="F1009">
        <v>0</v>
      </c>
      <c r="G1009">
        <v>1000</v>
      </c>
      <c r="H1009">
        <v>0</v>
      </c>
      <c r="I1009" t="s">
        <v>4360</v>
      </c>
      <c r="J1009" t="s">
        <v>4361</v>
      </c>
      <c r="K1009" t="s">
        <v>4367</v>
      </c>
      <c r="L1009"/>
      <c r="M1009" t="s">
        <v>26067</v>
      </c>
      <c r="N1009" t="s">
        <v>26069</v>
      </c>
    </row>
    <row r="1010" spans="1:14">
      <c r="A1010" t="s">
        <v>4368</v>
      </c>
      <c r="B1010" t="s">
        <v>4364</v>
      </c>
      <c r="C1010" t="s">
        <v>4369</v>
      </c>
      <c r="D1010" t="s">
        <v>24230</v>
      </c>
      <c r="E1010" t="s">
        <v>4366</v>
      </c>
      <c r="F1010">
        <v>0</v>
      </c>
      <c r="G1010">
        <v>1000</v>
      </c>
      <c r="H1010">
        <v>0</v>
      </c>
      <c r="I1010" t="s">
        <v>4360</v>
      </c>
      <c r="J1010" t="s">
        <v>4361</v>
      </c>
      <c r="K1010" t="s">
        <v>4370</v>
      </c>
      <c r="L1010"/>
      <c r="M1010" t="s">
        <v>26067</v>
      </c>
      <c r="N1010" t="s">
        <v>26069</v>
      </c>
    </row>
    <row r="1011" spans="1:14">
      <c r="A1011" t="s">
        <v>4371</v>
      </c>
      <c r="B1011" t="s">
        <v>4364</v>
      </c>
      <c r="C1011" t="s">
        <v>4372</v>
      </c>
      <c r="D1011" t="s">
        <v>24230</v>
      </c>
      <c r="E1011" t="s">
        <v>4359</v>
      </c>
      <c r="F1011">
        <v>0</v>
      </c>
      <c r="G1011">
        <v>1000</v>
      </c>
      <c r="H1011">
        <v>0</v>
      </c>
      <c r="I1011" t="s">
        <v>4360</v>
      </c>
      <c r="J1011" t="s">
        <v>4361</v>
      </c>
      <c r="K1011" t="s">
        <v>4373</v>
      </c>
      <c r="L1011"/>
      <c r="M1011" t="s">
        <v>26067</v>
      </c>
      <c r="N1011" t="s">
        <v>26069</v>
      </c>
    </row>
    <row r="1012" spans="1:14">
      <c r="A1012" t="s">
        <v>4374</v>
      </c>
      <c r="B1012" t="s">
        <v>4375</v>
      </c>
      <c r="C1012" t="s">
        <v>4376</v>
      </c>
      <c r="D1012" t="s">
        <v>24230</v>
      </c>
      <c r="E1012" t="s">
        <v>4366</v>
      </c>
      <c r="F1012">
        <v>0</v>
      </c>
      <c r="G1012">
        <v>1000</v>
      </c>
      <c r="H1012">
        <v>0</v>
      </c>
      <c r="I1012" t="s">
        <v>4360</v>
      </c>
      <c r="J1012" t="s">
        <v>4361</v>
      </c>
      <c r="K1012" t="s">
        <v>4377</v>
      </c>
      <c r="L1012"/>
      <c r="M1012" t="s">
        <v>26067</v>
      </c>
      <c r="N1012" t="s">
        <v>26069</v>
      </c>
    </row>
    <row r="1013" spans="1:14">
      <c r="A1013" t="s">
        <v>4378</v>
      </c>
      <c r="B1013" t="s">
        <v>4375</v>
      </c>
      <c r="C1013" t="s">
        <v>4379</v>
      </c>
      <c r="D1013" t="s">
        <v>24230</v>
      </c>
      <c r="E1013" t="s">
        <v>4366</v>
      </c>
      <c r="F1013">
        <v>0</v>
      </c>
      <c r="G1013">
        <v>1000</v>
      </c>
      <c r="H1013">
        <v>0</v>
      </c>
      <c r="I1013" t="s">
        <v>4360</v>
      </c>
      <c r="J1013" t="s">
        <v>4361</v>
      </c>
      <c r="K1013" t="s">
        <v>4380</v>
      </c>
      <c r="L1013"/>
      <c r="M1013" t="s">
        <v>26067</v>
      </c>
      <c r="N1013" t="s">
        <v>26069</v>
      </c>
    </row>
    <row r="1014" spans="1:14">
      <c r="A1014" t="s">
        <v>4381</v>
      </c>
      <c r="B1014" t="s">
        <v>4375</v>
      </c>
      <c r="C1014" t="s">
        <v>4382</v>
      </c>
      <c r="D1014" t="s">
        <v>24230</v>
      </c>
      <c r="E1014" t="s">
        <v>4359</v>
      </c>
      <c r="F1014">
        <v>0</v>
      </c>
      <c r="G1014">
        <v>1000</v>
      </c>
      <c r="H1014">
        <v>0</v>
      </c>
      <c r="I1014" t="s">
        <v>4360</v>
      </c>
      <c r="J1014" t="s">
        <v>4361</v>
      </c>
      <c r="K1014" t="s">
        <v>4383</v>
      </c>
      <c r="L1014"/>
      <c r="M1014" t="s">
        <v>26067</v>
      </c>
      <c r="N1014" t="s">
        <v>26069</v>
      </c>
    </row>
    <row r="1015" spans="1:14">
      <c r="A1015" t="s">
        <v>4384</v>
      </c>
      <c r="B1015" t="s">
        <v>4385</v>
      </c>
      <c r="C1015" t="s">
        <v>4386</v>
      </c>
      <c r="D1015" t="s">
        <v>24230</v>
      </c>
      <c r="E1015" t="s">
        <v>4366</v>
      </c>
      <c r="F1015">
        <v>0</v>
      </c>
      <c r="G1015">
        <v>1000</v>
      </c>
      <c r="H1015">
        <v>0</v>
      </c>
      <c r="I1015" t="s">
        <v>4360</v>
      </c>
      <c r="J1015" t="s">
        <v>4361</v>
      </c>
      <c r="K1015" t="s">
        <v>4387</v>
      </c>
      <c r="L1015"/>
      <c r="M1015" t="s">
        <v>26067</v>
      </c>
      <c r="N1015" t="s">
        <v>26069</v>
      </c>
    </row>
    <row r="1016" spans="1:14">
      <c r="A1016" t="s">
        <v>4388</v>
      </c>
      <c r="B1016" t="s">
        <v>4385</v>
      </c>
      <c r="C1016" t="s">
        <v>4389</v>
      </c>
      <c r="D1016" t="s">
        <v>24230</v>
      </c>
      <c r="E1016" t="s">
        <v>4366</v>
      </c>
      <c r="F1016">
        <v>0</v>
      </c>
      <c r="G1016">
        <v>1000</v>
      </c>
      <c r="H1016">
        <v>0</v>
      </c>
      <c r="I1016" t="s">
        <v>4360</v>
      </c>
      <c r="J1016" t="s">
        <v>4361</v>
      </c>
      <c r="K1016" t="s">
        <v>4390</v>
      </c>
      <c r="L1016"/>
      <c r="M1016" t="s">
        <v>26067</v>
      </c>
      <c r="N1016" t="s">
        <v>26069</v>
      </c>
    </row>
    <row r="1017" spans="1:14">
      <c r="A1017" t="s">
        <v>4391</v>
      </c>
      <c r="B1017" t="s">
        <v>4385</v>
      </c>
      <c r="C1017" t="s">
        <v>4392</v>
      </c>
      <c r="D1017" t="s">
        <v>24230</v>
      </c>
      <c r="E1017" t="s">
        <v>4359</v>
      </c>
      <c r="F1017">
        <v>0</v>
      </c>
      <c r="G1017">
        <v>1000</v>
      </c>
      <c r="H1017">
        <v>0</v>
      </c>
      <c r="I1017" t="s">
        <v>4360</v>
      </c>
      <c r="J1017" t="s">
        <v>4361</v>
      </c>
      <c r="K1017" t="s">
        <v>4393</v>
      </c>
      <c r="L1017"/>
      <c r="M1017" t="s">
        <v>26067</v>
      </c>
      <c r="N1017" t="s">
        <v>26069</v>
      </c>
    </row>
    <row r="1018" spans="1:14">
      <c r="A1018" t="s">
        <v>4394</v>
      </c>
      <c r="B1018" t="s">
        <v>4395</v>
      </c>
      <c r="C1018" t="s">
        <v>4396</v>
      </c>
      <c r="D1018" t="s">
        <v>24230</v>
      </c>
      <c r="E1018" t="s">
        <v>4366</v>
      </c>
      <c r="F1018">
        <v>0</v>
      </c>
      <c r="G1018">
        <v>1000</v>
      </c>
      <c r="H1018">
        <v>0</v>
      </c>
      <c r="I1018" t="s">
        <v>4360</v>
      </c>
      <c r="J1018" t="s">
        <v>4361</v>
      </c>
      <c r="K1018" t="s">
        <v>4397</v>
      </c>
      <c r="L1018"/>
      <c r="M1018" t="s">
        <v>26067</v>
      </c>
      <c r="N1018" t="s">
        <v>26069</v>
      </c>
    </row>
    <row r="1019" spans="1:14">
      <c r="A1019" t="s">
        <v>4398</v>
      </c>
      <c r="B1019" t="s">
        <v>4395</v>
      </c>
      <c r="C1019" t="s">
        <v>4399</v>
      </c>
      <c r="D1019" t="s">
        <v>24230</v>
      </c>
      <c r="E1019" t="s">
        <v>4366</v>
      </c>
      <c r="F1019">
        <v>0</v>
      </c>
      <c r="G1019">
        <v>1000</v>
      </c>
      <c r="H1019">
        <v>0</v>
      </c>
      <c r="I1019" t="s">
        <v>4360</v>
      </c>
      <c r="J1019" t="s">
        <v>4361</v>
      </c>
      <c r="K1019" t="s">
        <v>4400</v>
      </c>
      <c r="L1019"/>
      <c r="M1019" t="s">
        <v>26067</v>
      </c>
      <c r="N1019" t="s">
        <v>26069</v>
      </c>
    </row>
    <row r="1020" spans="1:14">
      <c r="A1020" t="s">
        <v>4401</v>
      </c>
      <c r="B1020" t="s">
        <v>4395</v>
      </c>
      <c r="C1020" t="s">
        <v>4402</v>
      </c>
      <c r="D1020" t="s">
        <v>24230</v>
      </c>
      <c r="E1020" t="s">
        <v>4359</v>
      </c>
      <c r="F1020">
        <v>0</v>
      </c>
      <c r="G1020">
        <v>1000</v>
      </c>
      <c r="H1020">
        <v>0</v>
      </c>
      <c r="I1020" t="s">
        <v>4360</v>
      </c>
      <c r="J1020" t="s">
        <v>4361</v>
      </c>
      <c r="K1020" t="s">
        <v>4403</v>
      </c>
      <c r="L1020"/>
      <c r="M1020" t="s">
        <v>26067</v>
      </c>
      <c r="N1020" t="s">
        <v>26069</v>
      </c>
    </row>
    <row r="1021" spans="1:14">
      <c r="A1021" t="s">
        <v>4404</v>
      </c>
      <c r="B1021" t="s">
        <v>4405</v>
      </c>
      <c r="C1021" t="s">
        <v>4406</v>
      </c>
      <c r="D1021" t="s">
        <v>24230</v>
      </c>
      <c r="E1021" t="s">
        <v>4366</v>
      </c>
      <c r="F1021">
        <v>0</v>
      </c>
      <c r="G1021">
        <v>1000</v>
      </c>
      <c r="H1021">
        <v>0</v>
      </c>
      <c r="I1021" t="s">
        <v>4360</v>
      </c>
      <c r="J1021" t="s">
        <v>4361</v>
      </c>
      <c r="K1021" t="s">
        <v>4407</v>
      </c>
      <c r="L1021"/>
      <c r="M1021" t="s">
        <v>26067</v>
      </c>
      <c r="N1021" t="s">
        <v>26069</v>
      </c>
    </row>
    <row r="1022" spans="1:14">
      <c r="A1022" t="s">
        <v>4408</v>
      </c>
      <c r="B1022" t="s">
        <v>4405</v>
      </c>
      <c r="C1022" t="s">
        <v>4409</v>
      </c>
      <c r="D1022" t="s">
        <v>24230</v>
      </c>
      <c r="E1022" t="s">
        <v>4366</v>
      </c>
      <c r="F1022">
        <v>0</v>
      </c>
      <c r="G1022">
        <v>1000</v>
      </c>
      <c r="H1022">
        <v>0</v>
      </c>
      <c r="I1022" t="s">
        <v>4360</v>
      </c>
      <c r="J1022" t="s">
        <v>4361</v>
      </c>
      <c r="K1022" t="s">
        <v>4410</v>
      </c>
      <c r="L1022"/>
      <c r="M1022" t="s">
        <v>26067</v>
      </c>
      <c r="N1022" t="s">
        <v>26069</v>
      </c>
    </row>
    <row r="1023" spans="1:14">
      <c r="A1023" t="s">
        <v>4411</v>
      </c>
      <c r="B1023" t="s">
        <v>4405</v>
      </c>
      <c r="C1023" t="s">
        <v>4412</v>
      </c>
      <c r="D1023" t="s">
        <v>24230</v>
      </c>
      <c r="E1023" t="s">
        <v>4359</v>
      </c>
      <c r="F1023">
        <v>0</v>
      </c>
      <c r="G1023">
        <v>1000</v>
      </c>
      <c r="H1023">
        <v>0</v>
      </c>
      <c r="I1023" t="s">
        <v>4360</v>
      </c>
      <c r="J1023" t="s">
        <v>4361</v>
      </c>
      <c r="K1023" t="s">
        <v>4413</v>
      </c>
      <c r="L1023"/>
      <c r="M1023" t="s">
        <v>26067</v>
      </c>
      <c r="N1023" t="s">
        <v>26069</v>
      </c>
    </row>
    <row r="1024" spans="1:14">
      <c r="A1024" t="s">
        <v>4414</v>
      </c>
      <c r="B1024" t="s">
        <v>4415</v>
      </c>
      <c r="C1024" t="s">
        <v>4416</v>
      </c>
      <c r="D1024" t="s">
        <v>24230</v>
      </c>
      <c r="E1024" t="s">
        <v>4366</v>
      </c>
      <c r="F1024">
        <v>0</v>
      </c>
      <c r="G1024">
        <v>1000</v>
      </c>
      <c r="H1024">
        <v>0</v>
      </c>
      <c r="I1024" t="s">
        <v>4360</v>
      </c>
      <c r="J1024" t="s">
        <v>4361</v>
      </c>
      <c r="K1024" t="s">
        <v>4417</v>
      </c>
      <c r="L1024"/>
      <c r="M1024" t="s">
        <v>26067</v>
      </c>
      <c r="N1024" t="s">
        <v>26069</v>
      </c>
    </row>
    <row r="1025" spans="1:14">
      <c r="A1025" t="s">
        <v>4418</v>
      </c>
      <c r="B1025" t="s">
        <v>4415</v>
      </c>
      <c r="C1025" t="s">
        <v>4419</v>
      </c>
      <c r="D1025" t="s">
        <v>24230</v>
      </c>
      <c r="E1025" t="s">
        <v>4366</v>
      </c>
      <c r="F1025">
        <v>0</v>
      </c>
      <c r="G1025">
        <v>1000</v>
      </c>
      <c r="H1025">
        <v>0</v>
      </c>
      <c r="I1025" t="s">
        <v>4360</v>
      </c>
      <c r="J1025" t="s">
        <v>4361</v>
      </c>
      <c r="K1025" t="s">
        <v>4420</v>
      </c>
      <c r="L1025"/>
      <c r="M1025" t="s">
        <v>26067</v>
      </c>
      <c r="N1025" t="s">
        <v>26069</v>
      </c>
    </row>
    <row r="1026" spans="1:14">
      <c r="A1026" t="s">
        <v>4421</v>
      </c>
      <c r="B1026" t="s">
        <v>4415</v>
      </c>
      <c r="C1026" t="s">
        <v>4422</v>
      </c>
      <c r="D1026" t="s">
        <v>24230</v>
      </c>
      <c r="E1026" t="s">
        <v>4359</v>
      </c>
      <c r="F1026">
        <v>0</v>
      </c>
      <c r="G1026">
        <v>1000</v>
      </c>
      <c r="H1026">
        <v>0</v>
      </c>
      <c r="I1026" t="s">
        <v>4360</v>
      </c>
      <c r="J1026" t="s">
        <v>4361</v>
      </c>
      <c r="K1026" t="s">
        <v>4423</v>
      </c>
      <c r="L1026"/>
      <c r="M1026" t="s">
        <v>26067</v>
      </c>
      <c r="N1026" t="s">
        <v>26069</v>
      </c>
    </row>
    <row r="1027" spans="1:14">
      <c r="A1027" t="s">
        <v>4424</v>
      </c>
      <c r="B1027" t="s">
        <v>4425</v>
      </c>
      <c r="C1027" t="s">
        <v>4426</v>
      </c>
      <c r="D1027" t="s">
        <v>24230</v>
      </c>
      <c r="E1027" t="s">
        <v>4366</v>
      </c>
      <c r="F1027">
        <v>0</v>
      </c>
      <c r="G1027">
        <v>1000</v>
      </c>
      <c r="H1027">
        <v>0</v>
      </c>
      <c r="I1027"/>
      <c r="J1027"/>
      <c r="K1027"/>
      <c r="L1027"/>
      <c r="M1027" t="s">
        <v>26067</v>
      </c>
      <c r="N1027" t="s">
        <v>26069</v>
      </c>
    </row>
    <row r="1028" spans="1:14">
      <c r="A1028" t="s">
        <v>4427</v>
      </c>
      <c r="B1028" t="s">
        <v>4425</v>
      </c>
      <c r="C1028" t="s">
        <v>4428</v>
      </c>
      <c r="D1028" t="s">
        <v>24217</v>
      </c>
      <c r="E1028" t="s">
        <v>4366</v>
      </c>
      <c r="F1028">
        <v>0</v>
      </c>
      <c r="G1028">
        <v>1000</v>
      </c>
      <c r="H1028">
        <v>0</v>
      </c>
      <c r="I1028"/>
      <c r="J1028"/>
      <c r="K1028"/>
      <c r="L1028"/>
      <c r="M1028" t="s">
        <v>26067</v>
      </c>
      <c r="N1028" t="s">
        <v>26069</v>
      </c>
    </row>
    <row r="1029" spans="1:14">
      <c r="A1029" t="s">
        <v>4429</v>
      </c>
      <c r="B1029" t="s">
        <v>4425</v>
      </c>
      <c r="C1029" t="s">
        <v>4430</v>
      </c>
      <c r="D1029" t="s">
        <v>24217</v>
      </c>
      <c r="E1029" t="s">
        <v>4359</v>
      </c>
      <c r="F1029">
        <v>0</v>
      </c>
      <c r="G1029">
        <v>1000</v>
      </c>
      <c r="H1029">
        <v>0</v>
      </c>
      <c r="I1029"/>
      <c r="J1029"/>
      <c r="K1029"/>
      <c r="L1029"/>
      <c r="M1029" t="s">
        <v>26067</v>
      </c>
      <c r="N1029" t="s">
        <v>26069</v>
      </c>
    </row>
    <row r="1030" spans="1:14">
      <c r="A1030" t="s">
        <v>4431</v>
      </c>
      <c r="B1030" t="s">
        <v>4432</v>
      </c>
      <c r="C1030" t="s">
        <v>4433</v>
      </c>
      <c r="D1030" t="s">
        <v>24230</v>
      </c>
      <c r="E1030" t="s">
        <v>4366</v>
      </c>
      <c r="F1030">
        <v>0</v>
      </c>
      <c r="G1030">
        <v>1000</v>
      </c>
      <c r="H1030">
        <v>0</v>
      </c>
      <c r="I1030"/>
      <c r="J1030"/>
      <c r="K1030"/>
      <c r="L1030"/>
      <c r="M1030" t="s">
        <v>26067</v>
      </c>
      <c r="N1030" t="s">
        <v>26069</v>
      </c>
    </row>
    <row r="1031" spans="1:14">
      <c r="A1031" t="s">
        <v>4434</v>
      </c>
      <c r="B1031" t="s">
        <v>4432</v>
      </c>
      <c r="C1031" t="s">
        <v>4435</v>
      </c>
      <c r="D1031" t="s">
        <v>24217</v>
      </c>
      <c r="E1031" t="s">
        <v>4366</v>
      </c>
      <c r="F1031">
        <v>0</v>
      </c>
      <c r="G1031">
        <v>1000</v>
      </c>
      <c r="H1031">
        <v>0</v>
      </c>
      <c r="I1031"/>
      <c r="J1031"/>
      <c r="K1031"/>
      <c r="L1031"/>
      <c r="M1031" t="s">
        <v>26067</v>
      </c>
      <c r="N1031" t="s">
        <v>26069</v>
      </c>
    </row>
    <row r="1032" spans="1:14">
      <c r="A1032" t="s">
        <v>4436</v>
      </c>
      <c r="B1032" t="s">
        <v>4432</v>
      </c>
      <c r="C1032" t="s">
        <v>4437</v>
      </c>
      <c r="D1032" t="s">
        <v>24217</v>
      </c>
      <c r="E1032" t="s">
        <v>4359</v>
      </c>
      <c r="F1032">
        <v>0</v>
      </c>
      <c r="G1032">
        <v>1000</v>
      </c>
      <c r="H1032">
        <v>0</v>
      </c>
      <c r="I1032"/>
      <c r="J1032"/>
      <c r="K1032"/>
      <c r="L1032"/>
      <c r="M1032" t="s">
        <v>26067</v>
      </c>
      <c r="N1032" t="s">
        <v>26069</v>
      </c>
    </row>
    <row r="1033" spans="1:14">
      <c r="A1033" t="s">
        <v>4438</v>
      </c>
      <c r="B1033" t="s">
        <v>4439</v>
      </c>
      <c r="C1033" t="s">
        <v>4440</v>
      </c>
      <c r="D1033" t="s">
        <v>24230</v>
      </c>
      <c r="E1033" t="s">
        <v>4441</v>
      </c>
      <c r="F1033">
        <v>0</v>
      </c>
      <c r="G1033">
        <v>1000</v>
      </c>
      <c r="H1033">
        <v>0</v>
      </c>
      <c r="I1033" t="s">
        <v>4360</v>
      </c>
      <c r="J1033" t="s">
        <v>4361</v>
      </c>
      <c r="K1033" t="s">
        <v>4442</v>
      </c>
      <c r="L1033"/>
      <c r="M1033" t="s">
        <v>26067</v>
      </c>
      <c r="N1033" t="s">
        <v>26069</v>
      </c>
    </row>
    <row r="1034" spans="1:14">
      <c r="A1034" t="s">
        <v>4443</v>
      </c>
      <c r="B1034" t="s">
        <v>4439</v>
      </c>
      <c r="C1034" t="s">
        <v>4444</v>
      </c>
      <c r="D1034" t="s">
        <v>24230</v>
      </c>
      <c r="E1034" t="s">
        <v>4445</v>
      </c>
      <c r="F1034">
        <v>0</v>
      </c>
      <c r="G1034">
        <v>1000</v>
      </c>
      <c r="H1034">
        <v>0</v>
      </c>
      <c r="I1034"/>
      <c r="J1034"/>
      <c r="K1034"/>
      <c r="L1034"/>
      <c r="M1034" t="s">
        <v>26067</v>
      </c>
      <c r="N1034" t="s">
        <v>26069</v>
      </c>
    </row>
    <row r="1035" spans="1:14">
      <c r="A1035" t="s">
        <v>4446</v>
      </c>
      <c r="B1035" t="s">
        <v>4439</v>
      </c>
      <c r="C1035" t="s">
        <v>4447</v>
      </c>
      <c r="D1035" t="s">
        <v>24230</v>
      </c>
      <c r="E1035" t="s">
        <v>4445</v>
      </c>
      <c r="F1035">
        <v>0</v>
      </c>
      <c r="G1035">
        <v>1000</v>
      </c>
      <c r="H1035">
        <v>0</v>
      </c>
      <c r="I1035"/>
      <c r="J1035"/>
      <c r="K1035"/>
      <c r="L1035"/>
      <c r="M1035" t="s">
        <v>26067</v>
      </c>
      <c r="N1035" t="s">
        <v>26069</v>
      </c>
    </row>
    <row r="1036" spans="1:14">
      <c r="A1036" t="s">
        <v>4448</v>
      </c>
      <c r="B1036" t="s">
        <v>4439</v>
      </c>
      <c r="C1036" t="s">
        <v>4449</v>
      </c>
      <c r="D1036" t="s">
        <v>24230</v>
      </c>
      <c r="E1036" t="s">
        <v>4450</v>
      </c>
      <c r="F1036">
        <v>0</v>
      </c>
      <c r="G1036">
        <v>1000</v>
      </c>
      <c r="H1036">
        <v>0</v>
      </c>
      <c r="I1036"/>
      <c r="J1036"/>
      <c r="K1036"/>
      <c r="L1036"/>
      <c r="M1036" t="s">
        <v>26067</v>
      </c>
      <c r="N1036" t="s">
        <v>26069</v>
      </c>
    </row>
    <row r="1037" spans="1:14">
      <c r="A1037" t="s">
        <v>4451</v>
      </c>
      <c r="B1037" t="s">
        <v>4452</v>
      </c>
      <c r="C1037" t="s">
        <v>4453</v>
      </c>
      <c r="D1037" t="s">
        <v>24230</v>
      </c>
      <c r="E1037" t="s">
        <v>4441</v>
      </c>
      <c r="F1037">
        <v>0</v>
      </c>
      <c r="G1037">
        <v>1000</v>
      </c>
      <c r="H1037">
        <v>0</v>
      </c>
      <c r="I1037" t="s">
        <v>4360</v>
      </c>
      <c r="J1037" t="s">
        <v>4361</v>
      </c>
      <c r="K1037" t="s">
        <v>4454</v>
      </c>
      <c r="L1037"/>
      <c r="M1037" t="s">
        <v>26067</v>
      </c>
      <c r="N1037" t="s">
        <v>26069</v>
      </c>
    </row>
    <row r="1038" spans="1:14">
      <c r="A1038" t="s">
        <v>4455</v>
      </c>
      <c r="B1038" t="s">
        <v>4452</v>
      </c>
      <c r="C1038" t="s">
        <v>4456</v>
      </c>
      <c r="D1038" t="s">
        <v>24230</v>
      </c>
      <c r="E1038" t="s">
        <v>4445</v>
      </c>
      <c r="F1038">
        <v>0</v>
      </c>
      <c r="G1038">
        <v>1000</v>
      </c>
      <c r="H1038">
        <v>0</v>
      </c>
      <c r="I1038" t="s">
        <v>4360</v>
      </c>
      <c r="J1038" t="s">
        <v>4361</v>
      </c>
      <c r="K1038" t="s">
        <v>4457</v>
      </c>
      <c r="L1038"/>
      <c r="M1038" t="s">
        <v>26067</v>
      </c>
      <c r="N1038" t="s">
        <v>26069</v>
      </c>
    </row>
    <row r="1039" spans="1:14">
      <c r="A1039" t="s">
        <v>4458</v>
      </c>
      <c r="B1039" t="s">
        <v>4452</v>
      </c>
      <c r="C1039" t="s">
        <v>4459</v>
      </c>
      <c r="D1039" t="s">
        <v>24230</v>
      </c>
      <c r="E1039" t="s">
        <v>4445</v>
      </c>
      <c r="F1039">
        <v>0</v>
      </c>
      <c r="G1039">
        <v>1000</v>
      </c>
      <c r="H1039">
        <v>0</v>
      </c>
      <c r="I1039" t="s">
        <v>4360</v>
      </c>
      <c r="J1039" t="s">
        <v>4361</v>
      </c>
      <c r="K1039" t="s">
        <v>4460</v>
      </c>
      <c r="L1039"/>
      <c r="M1039" t="s">
        <v>26067</v>
      </c>
      <c r="N1039" t="s">
        <v>26069</v>
      </c>
    </row>
    <row r="1040" spans="1:14">
      <c r="A1040" t="s">
        <v>4461</v>
      </c>
      <c r="B1040" t="s">
        <v>4452</v>
      </c>
      <c r="C1040" t="s">
        <v>4462</v>
      </c>
      <c r="D1040" t="s">
        <v>24230</v>
      </c>
      <c r="E1040" t="s">
        <v>4450</v>
      </c>
      <c r="F1040">
        <v>0</v>
      </c>
      <c r="G1040">
        <v>1000</v>
      </c>
      <c r="H1040">
        <v>0</v>
      </c>
      <c r="I1040"/>
      <c r="J1040"/>
      <c r="K1040"/>
      <c r="L1040"/>
      <c r="M1040" t="s">
        <v>26067</v>
      </c>
      <c r="N1040" t="s">
        <v>26069</v>
      </c>
    </row>
    <row r="1041" spans="1:14">
      <c r="A1041" t="s">
        <v>4463</v>
      </c>
      <c r="B1041" t="s">
        <v>4464</v>
      </c>
      <c r="C1041" t="s">
        <v>24328</v>
      </c>
      <c r="D1041" t="s">
        <v>24230</v>
      </c>
      <c r="E1041" t="s">
        <v>4441</v>
      </c>
      <c r="F1041">
        <v>0</v>
      </c>
      <c r="G1041">
        <v>1000</v>
      </c>
      <c r="H1041">
        <v>0</v>
      </c>
      <c r="I1041" t="s">
        <v>4360</v>
      </c>
      <c r="J1041" t="s">
        <v>4361</v>
      </c>
      <c r="K1041" t="s">
        <v>4465</v>
      </c>
      <c r="L1041"/>
      <c r="M1041" t="s">
        <v>26067</v>
      </c>
      <c r="N1041" t="s">
        <v>26069</v>
      </c>
    </row>
    <row r="1042" spans="1:14">
      <c r="A1042" t="s">
        <v>4466</v>
      </c>
      <c r="B1042" t="s">
        <v>4464</v>
      </c>
      <c r="C1042" t="s">
        <v>24329</v>
      </c>
      <c r="D1042" t="s">
        <v>24230</v>
      </c>
      <c r="E1042" t="s">
        <v>4445</v>
      </c>
      <c r="F1042">
        <v>0</v>
      </c>
      <c r="G1042">
        <v>1000</v>
      </c>
      <c r="H1042">
        <v>0</v>
      </c>
      <c r="I1042" t="s">
        <v>4360</v>
      </c>
      <c r="J1042" t="s">
        <v>4361</v>
      </c>
      <c r="K1042" t="s">
        <v>4467</v>
      </c>
      <c r="L1042"/>
      <c r="M1042" t="s">
        <v>26067</v>
      </c>
      <c r="N1042" t="s">
        <v>26069</v>
      </c>
    </row>
    <row r="1043" spans="1:14">
      <c r="A1043" t="s">
        <v>4468</v>
      </c>
      <c r="B1043" t="s">
        <v>4464</v>
      </c>
      <c r="C1043" t="s">
        <v>24330</v>
      </c>
      <c r="D1043" t="s">
        <v>24230</v>
      </c>
      <c r="E1043" t="s">
        <v>4445</v>
      </c>
      <c r="F1043">
        <v>0</v>
      </c>
      <c r="G1043">
        <v>1000</v>
      </c>
      <c r="H1043">
        <v>0</v>
      </c>
      <c r="I1043" t="s">
        <v>4360</v>
      </c>
      <c r="J1043" t="s">
        <v>4361</v>
      </c>
      <c r="K1043" t="s">
        <v>4469</v>
      </c>
      <c r="L1043"/>
      <c r="M1043" t="s">
        <v>26067</v>
      </c>
      <c r="N1043" t="s">
        <v>26069</v>
      </c>
    </row>
    <row r="1044" spans="1:14">
      <c r="A1044" t="s">
        <v>4470</v>
      </c>
      <c r="B1044" t="s">
        <v>4464</v>
      </c>
      <c r="C1044" t="s">
        <v>24331</v>
      </c>
      <c r="D1044" t="s">
        <v>24230</v>
      </c>
      <c r="E1044" t="s">
        <v>4450</v>
      </c>
      <c r="F1044">
        <v>0</v>
      </c>
      <c r="G1044">
        <v>1000</v>
      </c>
      <c r="H1044">
        <v>0</v>
      </c>
      <c r="I1044"/>
      <c r="J1044"/>
      <c r="K1044"/>
      <c r="L1044"/>
      <c r="M1044" t="s">
        <v>26067</v>
      </c>
      <c r="N1044" t="s">
        <v>26069</v>
      </c>
    </row>
    <row r="1045" spans="1:14">
      <c r="A1045" t="s">
        <v>4471</v>
      </c>
      <c r="B1045" t="s">
        <v>4472</v>
      </c>
      <c r="C1045" t="s">
        <v>4473</v>
      </c>
      <c r="D1045" t="s">
        <v>24230</v>
      </c>
      <c r="E1045" t="s">
        <v>4441</v>
      </c>
      <c r="F1045">
        <v>0</v>
      </c>
      <c r="G1045">
        <v>1000</v>
      </c>
      <c r="H1045">
        <v>0</v>
      </c>
      <c r="I1045" t="s">
        <v>4360</v>
      </c>
      <c r="J1045" t="s">
        <v>4361</v>
      </c>
      <c r="K1045" t="s">
        <v>4474</v>
      </c>
      <c r="L1045"/>
      <c r="M1045" t="s">
        <v>26067</v>
      </c>
      <c r="N1045" t="s">
        <v>26069</v>
      </c>
    </row>
    <row r="1046" spans="1:14">
      <c r="A1046" t="s">
        <v>4475</v>
      </c>
      <c r="B1046" t="s">
        <v>4472</v>
      </c>
      <c r="C1046" t="s">
        <v>4476</v>
      </c>
      <c r="D1046" t="s">
        <v>24230</v>
      </c>
      <c r="E1046" t="s">
        <v>4445</v>
      </c>
      <c r="F1046">
        <v>0</v>
      </c>
      <c r="G1046">
        <v>1000</v>
      </c>
      <c r="H1046">
        <v>0</v>
      </c>
      <c r="I1046" t="s">
        <v>4360</v>
      </c>
      <c r="J1046" t="s">
        <v>4361</v>
      </c>
      <c r="K1046" t="s">
        <v>4477</v>
      </c>
      <c r="L1046"/>
      <c r="M1046" t="s">
        <v>26067</v>
      </c>
      <c r="N1046" t="s">
        <v>26069</v>
      </c>
    </row>
    <row r="1047" spans="1:14">
      <c r="A1047" t="s">
        <v>4478</v>
      </c>
      <c r="B1047" t="s">
        <v>4472</v>
      </c>
      <c r="C1047" t="s">
        <v>4479</v>
      </c>
      <c r="D1047" t="s">
        <v>24230</v>
      </c>
      <c r="E1047" t="s">
        <v>4445</v>
      </c>
      <c r="F1047">
        <v>0</v>
      </c>
      <c r="G1047">
        <v>1000</v>
      </c>
      <c r="H1047">
        <v>0</v>
      </c>
      <c r="I1047" t="s">
        <v>4360</v>
      </c>
      <c r="J1047" t="s">
        <v>4361</v>
      </c>
      <c r="K1047" t="s">
        <v>4480</v>
      </c>
      <c r="L1047"/>
      <c r="M1047" t="s">
        <v>26067</v>
      </c>
      <c r="N1047" t="s">
        <v>26069</v>
      </c>
    </row>
    <row r="1048" spans="1:14">
      <c r="A1048" t="s">
        <v>4481</v>
      </c>
      <c r="B1048" t="s">
        <v>4472</v>
      </c>
      <c r="C1048" t="s">
        <v>4482</v>
      </c>
      <c r="D1048" t="s">
        <v>24230</v>
      </c>
      <c r="E1048" t="s">
        <v>4450</v>
      </c>
      <c r="F1048">
        <v>0</v>
      </c>
      <c r="G1048">
        <v>1000</v>
      </c>
      <c r="H1048">
        <v>0</v>
      </c>
      <c r="I1048"/>
      <c r="J1048"/>
      <c r="K1048"/>
      <c r="L1048"/>
      <c r="M1048" t="s">
        <v>26067</v>
      </c>
      <c r="N1048" t="s">
        <v>26069</v>
      </c>
    </row>
    <row r="1049" spans="1:14">
      <c r="A1049" t="s">
        <v>4483</v>
      </c>
      <c r="B1049" t="s">
        <v>4484</v>
      </c>
      <c r="C1049" t="s">
        <v>4485</v>
      </c>
      <c r="D1049" t="s">
        <v>24230</v>
      </c>
      <c r="E1049" t="s">
        <v>4359</v>
      </c>
      <c r="F1049">
        <v>0</v>
      </c>
      <c r="G1049">
        <v>1000</v>
      </c>
      <c r="H1049">
        <v>0</v>
      </c>
      <c r="I1049" t="s">
        <v>4360</v>
      </c>
      <c r="J1049" t="s">
        <v>4361</v>
      </c>
      <c r="K1049" t="s">
        <v>4486</v>
      </c>
      <c r="L1049"/>
      <c r="M1049" t="s">
        <v>26067</v>
      </c>
      <c r="N1049" t="s">
        <v>26069</v>
      </c>
    </row>
    <row r="1050" spans="1:14">
      <c r="A1050" t="s">
        <v>4487</v>
      </c>
      <c r="B1050" t="s">
        <v>4488</v>
      </c>
      <c r="C1050" t="s">
        <v>24332</v>
      </c>
      <c r="D1050" t="s">
        <v>24208</v>
      </c>
      <c r="E1050" t="s">
        <v>4489</v>
      </c>
      <c r="F1050">
        <v>-1000</v>
      </c>
      <c r="G1050">
        <v>1000</v>
      </c>
      <c r="H1050">
        <v>0</v>
      </c>
      <c r="I1050"/>
      <c r="J1050"/>
      <c r="K1050" t="s">
        <v>4490</v>
      </c>
      <c r="L1050"/>
      <c r="M1050" t="s">
        <v>26068</v>
      </c>
      <c r="N1050"/>
    </row>
    <row r="1051" spans="1:14">
      <c r="A1051" t="s">
        <v>4491</v>
      </c>
      <c r="B1051" t="s">
        <v>4492</v>
      </c>
      <c r="C1051" t="s">
        <v>4493</v>
      </c>
      <c r="D1051" t="s">
        <v>24279</v>
      </c>
      <c r="E1051" t="s">
        <v>4494</v>
      </c>
      <c r="F1051">
        <v>0</v>
      </c>
      <c r="G1051">
        <v>1000</v>
      </c>
      <c r="H1051">
        <v>0</v>
      </c>
      <c r="I1051" t="s">
        <v>4495</v>
      </c>
      <c r="J1051"/>
      <c r="K1051" t="s">
        <v>4496</v>
      </c>
      <c r="L1051"/>
      <c r="M1051" t="s">
        <v>26067</v>
      </c>
      <c r="N1051"/>
    </row>
    <row r="1052" spans="1:14">
      <c r="A1052" t="s">
        <v>23944</v>
      </c>
      <c r="B1052" t="s">
        <v>23945</v>
      </c>
      <c r="C1052" t="s">
        <v>23946</v>
      </c>
      <c r="D1052" t="s">
        <v>24208</v>
      </c>
      <c r="E1052"/>
      <c r="F1052">
        <v>-1000</v>
      </c>
      <c r="G1052">
        <v>1000</v>
      </c>
      <c r="H1052">
        <v>0</v>
      </c>
      <c r="I1052"/>
      <c r="J1052"/>
      <c r="K1052"/>
      <c r="L1052"/>
      <c r="M1052" t="s">
        <v>26068</v>
      </c>
      <c r="N1052"/>
    </row>
    <row r="1053" spans="1:14">
      <c r="A1053" t="s">
        <v>23947</v>
      </c>
      <c r="B1053" t="s">
        <v>23945</v>
      </c>
      <c r="C1053" t="s">
        <v>23948</v>
      </c>
      <c r="D1053" t="s">
        <v>24208</v>
      </c>
      <c r="E1053"/>
      <c r="F1053">
        <v>-1000</v>
      </c>
      <c r="G1053">
        <v>1000</v>
      </c>
      <c r="H1053">
        <v>0</v>
      </c>
      <c r="I1053"/>
      <c r="J1053"/>
      <c r="K1053"/>
      <c r="L1053"/>
      <c r="M1053" t="s">
        <v>26068</v>
      </c>
      <c r="N1053"/>
    </row>
    <row r="1054" spans="1:14">
      <c r="A1054" t="s">
        <v>23949</v>
      </c>
      <c r="B1054" t="s">
        <v>23945</v>
      </c>
      <c r="C1054" t="s">
        <v>23950</v>
      </c>
      <c r="D1054" t="s">
        <v>24208</v>
      </c>
      <c r="E1054"/>
      <c r="F1054">
        <v>-1000</v>
      </c>
      <c r="G1054">
        <v>1000</v>
      </c>
      <c r="H1054">
        <v>0</v>
      </c>
      <c r="I1054"/>
      <c r="J1054"/>
      <c r="K1054"/>
      <c r="L1054"/>
      <c r="M1054" t="s">
        <v>26068</v>
      </c>
      <c r="N1054"/>
    </row>
    <row r="1055" spans="1:14">
      <c r="A1055" t="s">
        <v>23951</v>
      </c>
      <c r="B1055" t="s">
        <v>23945</v>
      </c>
      <c r="C1055" t="s">
        <v>23952</v>
      </c>
      <c r="D1055" t="s">
        <v>24208</v>
      </c>
      <c r="E1055"/>
      <c r="F1055">
        <v>-1000</v>
      </c>
      <c r="G1055">
        <v>1000</v>
      </c>
      <c r="H1055">
        <v>0</v>
      </c>
      <c r="I1055"/>
      <c r="J1055"/>
      <c r="K1055"/>
      <c r="L1055"/>
      <c r="M1055" t="s">
        <v>26068</v>
      </c>
      <c r="N1055"/>
    </row>
    <row r="1056" spans="1:14">
      <c r="A1056" t="s">
        <v>23953</v>
      </c>
      <c r="B1056" t="s">
        <v>23945</v>
      </c>
      <c r="C1056" t="s">
        <v>23954</v>
      </c>
      <c r="D1056" t="s">
        <v>24208</v>
      </c>
      <c r="E1056"/>
      <c r="F1056">
        <v>-1000</v>
      </c>
      <c r="G1056">
        <v>1000</v>
      </c>
      <c r="H1056">
        <v>0</v>
      </c>
      <c r="I1056"/>
      <c r="J1056"/>
      <c r="K1056"/>
      <c r="L1056"/>
      <c r="M1056" t="s">
        <v>26068</v>
      </c>
      <c r="N1056"/>
    </row>
    <row r="1057" spans="1:14">
      <c r="A1057" t="s">
        <v>24333</v>
      </c>
      <c r="B1057" t="s">
        <v>24334</v>
      </c>
      <c r="C1057" t="s">
        <v>24335</v>
      </c>
      <c r="D1057" t="s">
        <v>24230</v>
      </c>
      <c r="E1057" t="s">
        <v>24336</v>
      </c>
      <c r="F1057">
        <v>0</v>
      </c>
      <c r="G1057">
        <v>1000</v>
      </c>
      <c r="H1057">
        <v>0</v>
      </c>
      <c r="I1057"/>
      <c r="J1057"/>
      <c r="K1057"/>
      <c r="L1057"/>
      <c r="M1057" t="s">
        <v>26067</v>
      </c>
      <c r="N1057"/>
    </row>
    <row r="1058" spans="1:14">
      <c r="A1058" t="s">
        <v>24337</v>
      </c>
      <c r="B1058" t="s">
        <v>24338</v>
      </c>
      <c r="C1058" t="s">
        <v>24339</v>
      </c>
      <c r="D1058" t="s">
        <v>24230</v>
      </c>
      <c r="E1058" t="s">
        <v>24336</v>
      </c>
      <c r="F1058">
        <v>0</v>
      </c>
      <c r="G1058">
        <v>1000</v>
      </c>
      <c r="H1058">
        <v>0</v>
      </c>
      <c r="I1058"/>
      <c r="J1058"/>
      <c r="K1058"/>
      <c r="L1058"/>
      <c r="M1058" t="s">
        <v>26067</v>
      </c>
      <c r="N1058"/>
    </row>
    <row r="1059" spans="1:14">
      <c r="A1059" t="s">
        <v>4497</v>
      </c>
      <c r="B1059" t="s">
        <v>4498</v>
      </c>
      <c r="C1059" t="s">
        <v>4499</v>
      </c>
      <c r="D1059" t="s">
        <v>24244</v>
      </c>
      <c r="E1059" t="s">
        <v>4500</v>
      </c>
      <c r="F1059">
        <v>-1000</v>
      </c>
      <c r="G1059">
        <v>1000</v>
      </c>
      <c r="H1059">
        <v>0</v>
      </c>
      <c r="I1059" t="s">
        <v>4501</v>
      </c>
      <c r="J1059" t="s">
        <v>4502</v>
      </c>
      <c r="K1059" t="s">
        <v>4503</v>
      </c>
      <c r="L1059"/>
      <c r="M1059" t="s">
        <v>26067</v>
      </c>
      <c r="N1059"/>
    </row>
    <row r="1060" spans="1:14">
      <c r="A1060" t="s">
        <v>4504</v>
      </c>
      <c r="B1060" t="s">
        <v>4505</v>
      </c>
      <c r="C1060" t="s">
        <v>4506</v>
      </c>
      <c r="D1060" t="s">
        <v>24276</v>
      </c>
      <c r="E1060" t="s">
        <v>4500</v>
      </c>
      <c r="F1060">
        <v>-1000</v>
      </c>
      <c r="G1060">
        <v>1000</v>
      </c>
      <c r="H1060">
        <v>0</v>
      </c>
      <c r="I1060" t="s">
        <v>4501</v>
      </c>
      <c r="J1060" t="s">
        <v>4507</v>
      </c>
      <c r="K1060" t="s">
        <v>4508</v>
      </c>
      <c r="L1060"/>
      <c r="M1060" t="s">
        <v>26067</v>
      </c>
      <c r="N1060"/>
    </row>
    <row r="1061" spans="1:14">
      <c r="A1061" t="s">
        <v>4509</v>
      </c>
      <c r="B1061" t="s">
        <v>4510</v>
      </c>
      <c r="C1061" t="s">
        <v>4511</v>
      </c>
      <c r="D1061" t="s">
        <v>24244</v>
      </c>
      <c r="E1061" t="s">
        <v>4500</v>
      </c>
      <c r="F1061">
        <v>-1000</v>
      </c>
      <c r="G1061">
        <v>1000</v>
      </c>
      <c r="H1061">
        <v>0</v>
      </c>
      <c r="I1061" t="s">
        <v>4501</v>
      </c>
      <c r="J1061" t="s">
        <v>4512</v>
      </c>
      <c r="K1061" t="s">
        <v>4513</v>
      </c>
      <c r="L1061"/>
      <c r="M1061" t="s">
        <v>26067</v>
      </c>
      <c r="N1061"/>
    </row>
    <row r="1062" spans="1:14">
      <c r="A1062" t="s">
        <v>4514</v>
      </c>
      <c r="B1062" t="s">
        <v>4515</v>
      </c>
      <c r="C1062" t="s">
        <v>4516</v>
      </c>
      <c r="D1062" t="s">
        <v>24280</v>
      </c>
      <c r="E1062" t="s">
        <v>4517</v>
      </c>
      <c r="F1062">
        <v>0</v>
      </c>
      <c r="G1062">
        <v>1000</v>
      </c>
      <c r="H1062">
        <v>0</v>
      </c>
      <c r="I1062" t="s">
        <v>4518</v>
      </c>
      <c r="J1062" t="s">
        <v>4519</v>
      </c>
      <c r="K1062" t="s">
        <v>4520</v>
      </c>
      <c r="L1062"/>
      <c r="M1062" t="s">
        <v>26067</v>
      </c>
      <c r="N1062"/>
    </row>
    <row r="1063" spans="1:14">
      <c r="A1063" t="s">
        <v>4521</v>
      </c>
      <c r="B1063" t="s">
        <v>4522</v>
      </c>
      <c r="C1063" t="s">
        <v>4523</v>
      </c>
      <c r="D1063" t="s">
        <v>24244</v>
      </c>
      <c r="E1063" t="s">
        <v>4524</v>
      </c>
      <c r="F1063">
        <v>0</v>
      </c>
      <c r="G1063">
        <v>1000</v>
      </c>
      <c r="H1063">
        <v>0</v>
      </c>
      <c r="I1063" t="s">
        <v>4525</v>
      </c>
      <c r="J1063" t="s">
        <v>4526</v>
      </c>
      <c r="K1063" t="s">
        <v>4527</v>
      </c>
      <c r="L1063"/>
      <c r="M1063" t="s">
        <v>26067</v>
      </c>
      <c r="N1063"/>
    </row>
    <row r="1064" spans="1:14">
      <c r="A1064" t="s">
        <v>4528</v>
      </c>
      <c r="B1064" t="s">
        <v>4529</v>
      </c>
      <c r="C1064" t="s">
        <v>4530</v>
      </c>
      <c r="D1064" t="s">
        <v>24269</v>
      </c>
      <c r="E1064" t="s">
        <v>4531</v>
      </c>
      <c r="F1064">
        <v>0</v>
      </c>
      <c r="G1064">
        <v>1000</v>
      </c>
      <c r="H1064">
        <v>0</v>
      </c>
      <c r="I1064" t="s">
        <v>4532</v>
      </c>
      <c r="J1064" t="s">
        <v>4533</v>
      </c>
      <c r="K1064" t="s">
        <v>4534</v>
      </c>
      <c r="L1064"/>
      <c r="M1064" t="s">
        <v>26067</v>
      </c>
      <c r="N1064" t="s">
        <v>26069</v>
      </c>
    </row>
    <row r="1065" spans="1:14">
      <c r="A1065" t="s">
        <v>4535</v>
      </c>
      <c r="B1065" t="s">
        <v>4536</v>
      </c>
      <c r="C1065" t="s">
        <v>4537</v>
      </c>
      <c r="D1065" t="s">
        <v>24281</v>
      </c>
      <c r="E1065" t="s">
        <v>4538</v>
      </c>
      <c r="F1065">
        <v>0</v>
      </c>
      <c r="G1065">
        <v>1000</v>
      </c>
      <c r="H1065">
        <v>0</v>
      </c>
      <c r="I1065" t="s">
        <v>4539</v>
      </c>
      <c r="J1065" t="s">
        <v>4540</v>
      </c>
      <c r="K1065" t="s">
        <v>4541</v>
      </c>
      <c r="L1065"/>
      <c r="M1065" t="s">
        <v>26067</v>
      </c>
      <c r="N1065"/>
    </row>
    <row r="1066" spans="1:14">
      <c r="A1066" t="s">
        <v>4542</v>
      </c>
      <c r="B1066" t="s">
        <v>4543</v>
      </c>
      <c r="C1066" t="s">
        <v>4544</v>
      </c>
      <c r="D1066" t="s">
        <v>24208</v>
      </c>
      <c r="E1066" t="s">
        <v>4545</v>
      </c>
      <c r="F1066">
        <v>0</v>
      </c>
      <c r="G1066">
        <v>1000</v>
      </c>
      <c r="H1066">
        <v>0</v>
      </c>
      <c r="I1066"/>
      <c r="J1066"/>
      <c r="K1066" t="s">
        <v>4546</v>
      </c>
      <c r="L1066"/>
      <c r="M1066" t="s">
        <v>26068</v>
      </c>
      <c r="N1066"/>
    </row>
    <row r="1067" spans="1:14">
      <c r="A1067" t="s">
        <v>4547</v>
      </c>
      <c r="B1067" t="s">
        <v>4543</v>
      </c>
      <c r="C1067" t="s">
        <v>4548</v>
      </c>
      <c r="D1067" t="s">
        <v>24208</v>
      </c>
      <c r="E1067"/>
      <c r="F1067">
        <v>0</v>
      </c>
      <c r="G1067">
        <v>1000</v>
      </c>
      <c r="H1067">
        <v>0</v>
      </c>
      <c r="I1067"/>
      <c r="J1067"/>
      <c r="K1067" t="s">
        <v>4549</v>
      </c>
      <c r="L1067"/>
      <c r="M1067" t="s">
        <v>26068</v>
      </c>
      <c r="N1067"/>
    </row>
    <row r="1068" spans="1:14">
      <c r="A1068" t="s">
        <v>4550</v>
      </c>
      <c r="B1068" t="s">
        <v>4551</v>
      </c>
      <c r="C1068" t="s">
        <v>4552</v>
      </c>
      <c r="D1068" t="s">
        <v>24208</v>
      </c>
      <c r="E1068" t="s">
        <v>4553</v>
      </c>
      <c r="F1068">
        <v>0</v>
      </c>
      <c r="G1068">
        <v>1000</v>
      </c>
      <c r="H1068">
        <v>0</v>
      </c>
      <c r="I1068"/>
      <c r="J1068"/>
      <c r="K1068"/>
      <c r="L1068"/>
      <c r="M1068" t="s">
        <v>26068</v>
      </c>
      <c r="N1068" t="s">
        <v>26069</v>
      </c>
    </row>
    <row r="1069" spans="1:14">
      <c r="A1069" t="s">
        <v>4554</v>
      </c>
      <c r="B1069" t="s">
        <v>4555</v>
      </c>
      <c r="C1069" t="s">
        <v>4556</v>
      </c>
      <c r="D1069" t="s">
        <v>24258</v>
      </c>
      <c r="E1069" t="s">
        <v>4557</v>
      </c>
      <c r="F1069">
        <v>0</v>
      </c>
      <c r="G1069">
        <v>1000</v>
      </c>
      <c r="H1069">
        <v>0</v>
      </c>
      <c r="I1069" t="s">
        <v>4558</v>
      </c>
      <c r="J1069" t="s">
        <v>4559</v>
      </c>
      <c r="K1069" t="s">
        <v>4560</v>
      </c>
      <c r="L1069"/>
      <c r="M1069" t="s">
        <v>26067</v>
      </c>
      <c r="N1069" t="s">
        <v>26069</v>
      </c>
    </row>
    <row r="1070" spans="1:14">
      <c r="A1070" t="s">
        <v>4561</v>
      </c>
      <c r="B1070" t="s">
        <v>4562</v>
      </c>
      <c r="C1070" t="s">
        <v>4563</v>
      </c>
      <c r="D1070" t="s">
        <v>24208</v>
      </c>
      <c r="E1070"/>
      <c r="F1070">
        <v>-1000</v>
      </c>
      <c r="G1070">
        <v>1000</v>
      </c>
      <c r="H1070">
        <v>0</v>
      </c>
      <c r="I1070"/>
      <c r="J1070"/>
      <c r="K1070" t="s">
        <v>4564</v>
      </c>
      <c r="L1070"/>
      <c r="M1070" t="s">
        <v>26068</v>
      </c>
      <c r="N1070"/>
    </row>
    <row r="1071" spans="1:14">
      <c r="A1071" t="s">
        <v>4565</v>
      </c>
      <c r="B1071" t="s">
        <v>4562</v>
      </c>
      <c r="C1071" t="s">
        <v>4566</v>
      </c>
      <c r="D1071" t="s">
        <v>24208</v>
      </c>
      <c r="E1071"/>
      <c r="F1071">
        <v>-1000</v>
      </c>
      <c r="G1071">
        <v>1000</v>
      </c>
      <c r="H1071">
        <v>0</v>
      </c>
      <c r="I1071"/>
      <c r="J1071"/>
      <c r="K1071" t="s">
        <v>4567</v>
      </c>
      <c r="L1071"/>
      <c r="M1071" t="s">
        <v>26068</v>
      </c>
      <c r="N1071"/>
    </row>
    <row r="1072" spans="1:14">
      <c r="A1072" t="s">
        <v>4568</v>
      </c>
      <c r="B1072" t="s">
        <v>4569</v>
      </c>
      <c r="C1072" t="s">
        <v>4570</v>
      </c>
      <c r="D1072" t="s">
        <v>24219</v>
      </c>
      <c r="E1072" t="s">
        <v>4571</v>
      </c>
      <c r="F1072">
        <v>0</v>
      </c>
      <c r="G1072">
        <v>1000</v>
      </c>
      <c r="H1072">
        <v>0</v>
      </c>
      <c r="I1072" t="s">
        <v>4572</v>
      </c>
      <c r="J1072" t="s">
        <v>4573</v>
      </c>
      <c r="K1072" t="s">
        <v>4574</v>
      </c>
      <c r="L1072"/>
      <c r="M1072" t="s">
        <v>26067</v>
      </c>
      <c r="N1072"/>
    </row>
    <row r="1073" spans="1:14">
      <c r="A1073" t="s">
        <v>4575</v>
      </c>
      <c r="B1073" t="s">
        <v>4576</v>
      </c>
      <c r="C1073" t="s">
        <v>4577</v>
      </c>
      <c r="D1073" t="s">
        <v>24258</v>
      </c>
      <c r="E1073" t="s">
        <v>4578</v>
      </c>
      <c r="F1073">
        <v>0</v>
      </c>
      <c r="G1073">
        <v>1000</v>
      </c>
      <c r="H1073">
        <v>0</v>
      </c>
      <c r="I1073" t="s">
        <v>4579</v>
      </c>
      <c r="J1073"/>
      <c r="K1073"/>
      <c r="L1073"/>
      <c r="M1073" t="s">
        <v>26067</v>
      </c>
      <c r="N1073"/>
    </row>
    <row r="1074" spans="1:14">
      <c r="A1074" t="s">
        <v>4580</v>
      </c>
      <c r="B1074" t="s">
        <v>4581</v>
      </c>
      <c r="C1074" t="s">
        <v>4582</v>
      </c>
      <c r="D1074" t="s">
        <v>24219</v>
      </c>
      <c r="E1074" t="s">
        <v>4583</v>
      </c>
      <c r="F1074">
        <v>0</v>
      </c>
      <c r="G1074">
        <v>0</v>
      </c>
      <c r="H1074">
        <v>0</v>
      </c>
      <c r="I1074" t="s">
        <v>4584</v>
      </c>
      <c r="J1074"/>
      <c r="K1074"/>
      <c r="L1074" t="s">
        <v>4585</v>
      </c>
      <c r="M1074" t="s">
        <v>26067</v>
      </c>
      <c r="N1074" t="s">
        <v>4586</v>
      </c>
    </row>
    <row r="1075" spans="1:14">
      <c r="A1075" t="s">
        <v>4587</v>
      </c>
      <c r="B1075" t="s">
        <v>4588</v>
      </c>
      <c r="C1075" t="s">
        <v>4589</v>
      </c>
      <c r="D1075" t="s">
        <v>24218</v>
      </c>
      <c r="E1075" t="s">
        <v>4590</v>
      </c>
      <c r="F1075">
        <v>0</v>
      </c>
      <c r="G1075">
        <v>1000</v>
      </c>
      <c r="H1075">
        <v>0</v>
      </c>
      <c r="I1075" t="s">
        <v>4591</v>
      </c>
      <c r="J1075" t="s">
        <v>4592</v>
      </c>
      <c r="K1075" t="s">
        <v>4593</v>
      </c>
      <c r="L1075"/>
      <c r="M1075" t="s">
        <v>26067</v>
      </c>
      <c r="N1075"/>
    </row>
    <row r="1076" spans="1:14">
      <c r="A1076" t="s">
        <v>4594</v>
      </c>
      <c r="B1076" t="s">
        <v>4595</v>
      </c>
      <c r="C1076" t="s">
        <v>4596</v>
      </c>
      <c r="D1076" t="s">
        <v>24246</v>
      </c>
      <c r="E1076" t="s">
        <v>4597</v>
      </c>
      <c r="F1076">
        <v>0</v>
      </c>
      <c r="G1076">
        <v>1000</v>
      </c>
      <c r="H1076">
        <v>0</v>
      </c>
      <c r="I1076" t="s">
        <v>4598</v>
      </c>
      <c r="J1076" t="s">
        <v>4599</v>
      </c>
      <c r="K1076" t="s">
        <v>4600</v>
      </c>
      <c r="L1076"/>
      <c r="M1076" t="s">
        <v>26067</v>
      </c>
      <c r="N1076"/>
    </row>
    <row r="1077" spans="1:14">
      <c r="A1077" t="s">
        <v>4601</v>
      </c>
      <c r="B1077" t="s">
        <v>1281</v>
      </c>
      <c r="C1077" t="s">
        <v>4602</v>
      </c>
      <c r="D1077" t="s">
        <v>24241</v>
      </c>
      <c r="E1077" t="s">
        <v>1283</v>
      </c>
      <c r="F1077">
        <v>0</v>
      </c>
      <c r="G1077">
        <v>1000</v>
      </c>
      <c r="H1077">
        <v>0</v>
      </c>
      <c r="I1077" t="s">
        <v>1284</v>
      </c>
      <c r="J1077" t="s">
        <v>1285</v>
      </c>
      <c r="K1077" t="s">
        <v>4603</v>
      </c>
      <c r="L1077"/>
      <c r="M1077" t="s">
        <v>26067</v>
      </c>
      <c r="N1077"/>
    </row>
    <row r="1078" spans="1:14">
      <c r="A1078" t="s">
        <v>4604</v>
      </c>
      <c r="B1078" t="s">
        <v>2972</v>
      </c>
      <c r="C1078" t="s">
        <v>4605</v>
      </c>
      <c r="D1078" t="s">
        <v>24246</v>
      </c>
      <c r="E1078" t="s">
        <v>2936</v>
      </c>
      <c r="F1078">
        <v>0</v>
      </c>
      <c r="G1078">
        <v>1000</v>
      </c>
      <c r="H1078">
        <v>0</v>
      </c>
      <c r="I1078" t="s">
        <v>2974</v>
      </c>
      <c r="J1078" t="s">
        <v>4606</v>
      </c>
      <c r="K1078" t="s">
        <v>4607</v>
      </c>
      <c r="L1078"/>
      <c r="M1078" t="s">
        <v>26067</v>
      </c>
      <c r="N1078"/>
    </row>
    <row r="1079" spans="1:14">
      <c r="A1079" t="s">
        <v>4608</v>
      </c>
      <c r="B1079" t="s">
        <v>4609</v>
      </c>
      <c r="C1079" t="s">
        <v>4610</v>
      </c>
      <c r="D1079" t="s">
        <v>24282</v>
      </c>
      <c r="E1079" t="s">
        <v>2915</v>
      </c>
      <c r="F1079">
        <v>0</v>
      </c>
      <c r="G1079">
        <v>1000</v>
      </c>
      <c r="H1079">
        <v>0</v>
      </c>
      <c r="I1079" t="s">
        <v>2916</v>
      </c>
      <c r="J1079" t="s">
        <v>4611</v>
      </c>
      <c r="K1079"/>
      <c r="L1079"/>
      <c r="M1079" t="s">
        <v>26067</v>
      </c>
      <c r="N1079"/>
    </row>
    <row r="1080" spans="1:14">
      <c r="A1080" t="s">
        <v>4612</v>
      </c>
      <c r="B1080" t="s">
        <v>4609</v>
      </c>
      <c r="C1080" t="s">
        <v>4613</v>
      </c>
      <c r="D1080" t="s">
        <v>24246</v>
      </c>
      <c r="E1080" t="s">
        <v>2915</v>
      </c>
      <c r="F1080">
        <v>0</v>
      </c>
      <c r="G1080">
        <v>1000</v>
      </c>
      <c r="H1080">
        <v>0</v>
      </c>
      <c r="I1080" t="s">
        <v>2916</v>
      </c>
      <c r="J1080" t="s">
        <v>4611</v>
      </c>
      <c r="K1080"/>
      <c r="L1080"/>
      <c r="M1080" t="s">
        <v>26067</v>
      </c>
      <c r="N1080"/>
    </row>
    <row r="1081" spans="1:14">
      <c r="A1081" t="s">
        <v>4614</v>
      </c>
      <c r="B1081" t="s">
        <v>4615</v>
      </c>
      <c r="C1081" t="s">
        <v>4616</v>
      </c>
      <c r="D1081" t="s">
        <v>24208</v>
      </c>
      <c r="E1081"/>
      <c r="F1081">
        <v>-1000</v>
      </c>
      <c r="G1081">
        <v>1000</v>
      </c>
      <c r="H1081">
        <v>0</v>
      </c>
      <c r="I1081"/>
      <c r="J1081"/>
      <c r="K1081" t="s">
        <v>4617</v>
      </c>
      <c r="L1081"/>
      <c r="M1081" t="s">
        <v>26068</v>
      </c>
      <c r="N1081"/>
    </row>
    <row r="1082" spans="1:14">
      <c r="A1082" t="s">
        <v>4618</v>
      </c>
      <c r="B1082" t="s">
        <v>4619</v>
      </c>
      <c r="C1082" t="s">
        <v>4620</v>
      </c>
      <c r="D1082" t="s">
        <v>24225</v>
      </c>
      <c r="E1082" t="s">
        <v>4621</v>
      </c>
      <c r="F1082">
        <v>0</v>
      </c>
      <c r="G1082">
        <v>1000</v>
      </c>
      <c r="H1082">
        <v>0</v>
      </c>
      <c r="I1082" t="s">
        <v>4622</v>
      </c>
      <c r="J1082" t="s">
        <v>4623</v>
      </c>
      <c r="K1082" t="s">
        <v>4624</v>
      </c>
      <c r="L1082"/>
      <c r="M1082" t="s">
        <v>26067</v>
      </c>
      <c r="N1082"/>
    </row>
    <row r="1083" spans="1:14">
      <c r="A1083" t="s">
        <v>4625</v>
      </c>
      <c r="B1083" t="s">
        <v>4626</v>
      </c>
      <c r="C1083" t="s">
        <v>4627</v>
      </c>
      <c r="D1083" t="s">
        <v>24208</v>
      </c>
      <c r="E1083"/>
      <c r="F1083">
        <v>-1000</v>
      </c>
      <c r="G1083">
        <v>1000</v>
      </c>
      <c r="H1083">
        <v>0</v>
      </c>
      <c r="I1083"/>
      <c r="J1083"/>
      <c r="K1083" t="s">
        <v>4628</v>
      </c>
      <c r="L1083"/>
      <c r="M1083" t="s">
        <v>26068</v>
      </c>
      <c r="N1083"/>
    </row>
    <row r="1084" spans="1:14">
      <c r="A1084" t="s">
        <v>4629</v>
      </c>
      <c r="B1084" t="s">
        <v>4626</v>
      </c>
      <c r="C1084" t="s">
        <v>4630</v>
      </c>
      <c r="D1084" t="s">
        <v>24208</v>
      </c>
      <c r="E1084"/>
      <c r="F1084">
        <v>0</v>
      </c>
      <c r="G1084">
        <v>1000</v>
      </c>
      <c r="H1084">
        <v>0</v>
      </c>
      <c r="I1084"/>
      <c r="J1084"/>
      <c r="K1084" t="s">
        <v>4631</v>
      </c>
      <c r="L1084"/>
      <c r="M1084" t="s">
        <v>26068</v>
      </c>
      <c r="N1084"/>
    </row>
    <row r="1085" spans="1:14">
      <c r="A1085" t="s">
        <v>4632</v>
      </c>
      <c r="B1085" t="s">
        <v>4633</v>
      </c>
      <c r="C1085" t="s">
        <v>4634</v>
      </c>
      <c r="D1085" t="s">
        <v>24208</v>
      </c>
      <c r="E1085"/>
      <c r="F1085">
        <v>-1000</v>
      </c>
      <c r="G1085">
        <v>1000</v>
      </c>
      <c r="H1085">
        <v>0</v>
      </c>
      <c r="I1085"/>
      <c r="J1085"/>
      <c r="K1085"/>
      <c r="L1085"/>
      <c r="M1085" t="s">
        <v>26068</v>
      </c>
      <c r="N1085"/>
    </row>
    <row r="1086" spans="1:14">
      <c r="A1086" t="s">
        <v>4635</v>
      </c>
      <c r="B1086" t="s">
        <v>4636</v>
      </c>
      <c r="C1086" t="s">
        <v>4637</v>
      </c>
      <c r="D1086" t="s">
        <v>24208</v>
      </c>
      <c r="E1086"/>
      <c r="F1086">
        <v>-1000</v>
      </c>
      <c r="G1086">
        <v>1000</v>
      </c>
      <c r="H1086">
        <v>0</v>
      </c>
      <c r="I1086"/>
      <c r="J1086"/>
      <c r="K1086" t="s">
        <v>4638</v>
      </c>
      <c r="L1086"/>
      <c r="M1086" t="s">
        <v>26068</v>
      </c>
      <c r="N1086"/>
    </row>
    <row r="1087" spans="1:14">
      <c r="A1087" t="s">
        <v>4639</v>
      </c>
      <c r="B1087" t="s">
        <v>4640</v>
      </c>
      <c r="C1087" t="s">
        <v>4641</v>
      </c>
      <c r="D1087" t="s">
        <v>24283</v>
      </c>
      <c r="E1087" t="s">
        <v>4642</v>
      </c>
      <c r="F1087">
        <v>-1000</v>
      </c>
      <c r="G1087">
        <v>1000</v>
      </c>
      <c r="H1087">
        <v>0</v>
      </c>
      <c r="I1087" t="s">
        <v>4643</v>
      </c>
      <c r="J1087" t="s">
        <v>4644</v>
      </c>
      <c r="K1087" t="s">
        <v>4645</v>
      </c>
      <c r="L1087"/>
      <c r="M1087" t="s">
        <v>26067</v>
      </c>
      <c r="N1087" t="s">
        <v>26069</v>
      </c>
    </row>
    <row r="1088" spans="1:14">
      <c r="A1088" t="s">
        <v>4646</v>
      </c>
      <c r="B1088" t="s">
        <v>4647</v>
      </c>
      <c r="C1088" t="s">
        <v>4648</v>
      </c>
      <c r="D1088" t="s">
        <v>24284</v>
      </c>
      <c r="E1088" t="s">
        <v>4649</v>
      </c>
      <c r="F1088">
        <v>0</v>
      </c>
      <c r="G1088">
        <v>1000</v>
      </c>
      <c r="H1088">
        <v>0</v>
      </c>
      <c r="I1088" t="s">
        <v>4650</v>
      </c>
      <c r="J1088" t="s">
        <v>4651</v>
      </c>
      <c r="K1088"/>
      <c r="L1088"/>
      <c r="M1088" t="s">
        <v>26067</v>
      </c>
      <c r="N1088" t="s">
        <v>26069</v>
      </c>
    </row>
    <row r="1089" spans="1:14">
      <c r="A1089" t="s">
        <v>4652</v>
      </c>
      <c r="B1089" t="s">
        <v>4653</v>
      </c>
      <c r="C1089" t="s">
        <v>4654</v>
      </c>
      <c r="D1089" t="s">
        <v>24284</v>
      </c>
      <c r="E1089" t="s">
        <v>4655</v>
      </c>
      <c r="F1089">
        <v>-1000</v>
      </c>
      <c r="G1089">
        <v>1000</v>
      </c>
      <c r="H1089">
        <v>0</v>
      </c>
      <c r="I1089" t="s">
        <v>4656</v>
      </c>
      <c r="J1089" t="s">
        <v>4657</v>
      </c>
      <c r="K1089"/>
      <c r="L1089"/>
      <c r="M1089" t="s">
        <v>26067</v>
      </c>
      <c r="N1089" t="s">
        <v>26069</v>
      </c>
    </row>
    <row r="1090" spans="1:14">
      <c r="A1090" t="s">
        <v>4658</v>
      </c>
      <c r="B1090" t="s">
        <v>4659</v>
      </c>
      <c r="C1090" t="s">
        <v>4660</v>
      </c>
      <c r="D1090" t="s">
        <v>24231</v>
      </c>
      <c r="E1090" t="s">
        <v>4661</v>
      </c>
      <c r="F1090">
        <v>0</v>
      </c>
      <c r="G1090">
        <v>1000</v>
      </c>
      <c r="H1090">
        <v>0</v>
      </c>
      <c r="I1090" t="s">
        <v>3020</v>
      </c>
      <c r="J1090" t="s">
        <v>4662</v>
      </c>
      <c r="K1090" t="s">
        <v>4663</v>
      </c>
      <c r="L1090"/>
      <c r="M1090" t="s">
        <v>26067</v>
      </c>
      <c r="N1090"/>
    </row>
    <row r="1091" spans="1:14">
      <c r="A1091" t="s">
        <v>4664</v>
      </c>
      <c r="B1091" t="s">
        <v>4659</v>
      </c>
      <c r="C1091" t="s">
        <v>4665</v>
      </c>
      <c r="D1091" t="s">
        <v>24231</v>
      </c>
      <c r="E1091" t="s">
        <v>4666</v>
      </c>
      <c r="F1091">
        <v>0</v>
      </c>
      <c r="G1091">
        <v>1000</v>
      </c>
      <c r="H1091">
        <v>0</v>
      </c>
      <c r="I1091" t="s">
        <v>4667</v>
      </c>
      <c r="J1091" t="s">
        <v>4662</v>
      </c>
      <c r="K1091" t="s">
        <v>4668</v>
      </c>
      <c r="L1091"/>
      <c r="M1091" t="s">
        <v>26067</v>
      </c>
      <c r="N1091"/>
    </row>
    <row r="1092" spans="1:14">
      <c r="A1092" t="s">
        <v>4669</v>
      </c>
      <c r="B1092" t="s">
        <v>4670</v>
      </c>
      <c r="C1092" t="s">
        <v>4671</v>
      </c>
      <c r="D1092" t="s">
        <v>24280</v>
      </c>
      <c r="E1092"/>
      <c r="F1092">
        <v>0</v>
      </c>
      <c r="G1092">
        <v>1000</v>
      </c>
      <c r="H1092">
        <v>0</v>
      </c>
      <c r="I1092" t="s">
        <v>4672</v>
      </c>
      <c r="J1092" t="s">
        <v>4673</v>
      </c>
      <c r="K1092" t="s">
        <v>4674</v>
      </c>
      <c r="L1092"/>
      <c r="M1092" t="s">
        <v>26067</v>
      </c>
      <c r="N1092"/>
    </row>
    <row r="1093" spans="1:14">
      <c r="A1093" t="s">
        <v>4675</v>
      </c>
      <c r="B1093" t="s">
        <v>4676</v>
      </c>
      <c r="C1093" t="s">
        <v>4677</v>
      </c>
      <c r="D1093" t="s">
        <v>24208</v>
      </c>
      <c r="E1093" t="s">
        <v>4678</v>
      </c>
      <c r="F1093">
        <v>0</v>
      </c>
      <c r="G1093">
        <v>1000</v>
      </c>
      <c r="H1093">
        <v>0</v>
      </c>
      <c r="I1093"/>
      <c r="J1093"/>
      <c r="K1093" t="s">
        <v>4679</v>
      </c>
      <c r="L1093"/>
      <c r="M1093" t="s">
        <v>26068</v>
      </c>
      <c r="N1093"/>
    </row>
    <row r="1094" spans="1:14">
      <c r="A1094" t="s">
        <v>4680</v>
      </c>
      <c r="B1094" t="s">
        <v>4681</v>
      </c>
      <c r="C1094" t="s">
        <v>4682</v>
      </c>
      <c r="D1094" t="s">
        <v>24246</v>
      </c>
      <c r="E1094" t="s">
        <v>4683</v>
      </c>
      <c r="F1094">
        <v>0</v>
      </c>
      <c r="G1094">
        <v>1000</v>
      </c>
      <c r="H1094">
        <v>0</v>
      </c>
      <c r="I1094" t="s">
        <v>4684</v>
      </c>
      <c r="J1094" t="s">
        <v>4685</v>
      </c>
      <c r="K1094" t="s">
        <v>4686</v>
      </c>
      <c r="L1094"/>
      <c r="M1094" t="s">
        <v>26067</v>
      </c>
      <c r="N1094"/>
    </row>
    <row r="1095" spans="1:14">
      <c r="A1095" t="s">
        <v>4687</v>
      </c>
      <c r="B1095" t="s">
        <v>4681</v>
      </c>
      <c r="C1095" t="s">
        <v>4688</v>
      </c>
      <c r="D1095" t="s">
        <v>24246</v>
      </c>
      <c r="E1095" t="s">
        <v>4683</v>
      </c>
      <c r="F1095">
        <v>0</v>
      </c>
      <c r="G1095">
        <v>1000</v>
      </c>
      <c r="H1095">
        <v>0</v>
      </c>
      <c r="I1095" t="s">
        <v>4684</v>
      </c>
      <c r="J1095" t="s">
        <v>4685</v>
      </c>
      <c r="K1095" t="s">
        <v>4689</v>
      </c>
      <c r="L1095"/>
      <c r="M1095" t="s">
        <v>26067</v>
      </c>
      <c r="N1095"/>
    </row>
    <row r="1096" spans="1:14">
      <c r="A1096" t="s">
        <v>4690</v>
      </c>
      <c r="B1096" t="s">
        <v>4691</v>
      </c>
      <c r="C1096" t="s">
        <v>4692</v>
      </c>
      <c r="D1096" t="s">
        <v>24246</v>
      </c>
      <c r="E1096" t="s">
        <v>4683</v>
      </c>
      <c r="F1096">
        <v>0</v>
      </c>
      <c r="G1096">
        <v>1000</v>
      </c>
      <c r="H1096">
        <v>0</v>
      </c>
      <c r="I1096"/>
      <c r="J1096"/>
      <c r="K1096" t="s">
        <v>4693</v>
      </c>
      <c r="L1096"/>
      <c r="M1096" t="s">
        <v>26067</v>
      </c>
      <c r="N1096"/>
    </row>
    <row r="1097" spans="1:14">
      <c r="A1097" t="s">
        <v>4694</v>
      </c>
      <c r="B1097" t="s">
        <v>4695</v>
      </c>
      <c r="C1097" t="s">
        <v>4696</v>
      </c>
      <c r="D1097" t="s">
        <v>24246</v>
      </c>
      <c r="E1097" t="s">
        <v>4697</v>
      </c>
      <c r="F1097">
        <v>0</v>
      </c>
      <c r="G1097">
        <v>1000</v>
      </c>
      <c r="H1097">
        <v>0</v>
      </c>
      <c r="I1097" t="s">
        <v>4698</v>
      </c>
      <c r="J1097" t="s">
        <v>4699</v>
      </c>
      <c r="K1097" t="s">
        <v>4700</v>
      </c>
      <c r="L1097"/>
      <c r="M1097" t="s">
        <v>26067</v>
      </c>
      <c r="N1097" t="s">
        <v>26073</v>
      </c>
    </row>
    <row r="1098" spans="1:14">
      <c r="A1098" t="s">
        <v>4701</v>
      </c>
      <c r="B1098" t="s">
        <v>4695</v>
      </c>
      <c r="C1098" t="s">
        <v>4702</v>
      </c>
      <c r="D1098" t="s">
        <v>24246</v>
      </c>
      <c r="E1098" t="s">
        <v>4697</v>
      </c>
      <c r="F1098">
        <v>-1000</v>
      </c>
      <c r="G1098">
        <v>1000</v>
      </c>
      <c r="H1098">
        <v>0</v>
      </c>
      <c r="I1098" t="s">
        <v>4698</v>
      </c>
      <c r="J1098" t="s">
        <v>4699</v>
      </c>
      <c r="K1098" t="s">
        <v>4703</v>
      </c>
      <c r="L1098"/>
      <c r="M1098" t="s">
        <v>26067</v>
      </c>
      <c r="N1098"/>
    </row>
    <row r="1099" spans="1:14">
      <c r="A1099" t="s">
        <v>4704</v>
      </c>
      <c r="B1099" t="s">
        <v>4705</v>
      </c>
      <c r="C1099" t="s">
        <v>4706</v>
      </c>
      <c r="D1099" t="s">
        <v>24219</v>
      </c>
      <c r="E1099" t="s">
        <v>4707</v>
      </c>
      <c r="F1099">
        <v>-1000</v>
      </c>
      <c r="G1099">
        <v>1000</v>
      </c>
      <c r="H1099">
        <v>0</v>
      </c>
      <c r="I1099"/>
      <c r="J1099"/>
      <c r="K1099"/>
      <c r="L1099" t="s">
        <v>4708</v>
      </c>
      <c r="M1099" t="s">
        <v>26067</v>
      </c>
      <c r="N1099"/>
    </row>
    <row r="1100" spans="1:14">
      <c r="A1100" t="s">
        <v>4709</v>
      </c>
      <c r="B1100" t="s">
        <v>4705</v>
      </c>
      <c r="C1100" t="s">
        <v>4710</v>
      </c>
      <c r="D1100" t="s">
        <v>24219</v>
      </c>
      <c r="E1100" t="s">
        <v>4711</v>
      </c>
      <c r="F1100">
        <v>0</v>
      </c>
      <c r="G1100">
        <v>1000</v>
      </c>
      <c r="H1100">
        <v>0</v>
      </c>
      <c r="I1100"/>
      <c r="J1100"/>
      <c r="K1100"/>
      <c r="L1100"/>
      <c r="M1100" t="s">
        <v>26067</v>
      </c>
      <c r="N1100" t="s">
        <v>26069</v>
      </c>
    </row>
    <row r="1101" spans="1:14">
      <c r="A1101" t="s">
        <v>4712</v>
      </c>
      <c r="B1101" t="s">
        <v>4713</v>
      </c>
      <c r="C1101" t="s">
        <v>4714</v>
      </c>
      <c r="D1101" t="s">
        <v>24283</v>
      </c>
      <c r="E1101" t="s">
        <v>4715</v>
      </c>
      <c r="F1101">
        <v>-1000</v>
      </c>
      <c r="G1101">
        <v>1000</v>
      </c>
      <c r="H1101">
        <v>0</v>
      </c>
      <c r="I1101" t="s">
        <v>4716</v>
      </c>
      <c r="J1101" t="s">
        <v>4717</v>
      </c>
      <c r="K1101" t="s">
        <v>4718</v>
      </c>
      <c r="L1101"/>
      <c r="M1101" t="s">
        <v>26067</v>
      </c>
      <c r="N1101"/>
    </row>
    <row r="1102" spans="1:14">
      <c r="A1102" t="s">
        <v>4719</v>
      </c>
      <c r="B1102" t="s">
        <v>4713</v>
      </c>
      <c r="C1102" t="s">
        <v>4720</v>
      </c>
      <c r="D1102" t="s">
        <v>24240</v>
      </c>
      <c r="E1102" t="s">
        <v>4715</v>
      </c>
      <c r="F1102">
        <v>-1000</v>
      </c>
      <c r="G1102">
        <v>1000</v>
      </c>
      <c r="H1102">
        <v>0</v>
      </c>
      <c r="I1102" t="s">
        <v>4716</v>
      </c>
      <c r="J1102" t="s">
        <v>4717</v>
      </c>
      <c r="K1102" t="s">
        <v>4721</v>
      </c>
      <c r="L1102"/>
      <c r="M1102" t="s">
        <v>26067</v>
      </c>
      <c r="N1102"/>
    </row>
    <row r="1103" spans="1:14">
      <c r="A1103" t="s">
        <v>4722</v>
      </c>
      <c r="B1103" t="s">
        <v>4626</v>
      </c>
      <c r="C1103" t="s">
        <v>4723</v>
      </c>
      <c r="D1103" t="s">
        <v>24208</v>
      </c>
      <c r="E1103"/>
      <c r="F1103">
        <v>-1000</v>
      </c>
      <c r="G1103">
        <v>1000</v>
      </c>
      <c r="H1103">
        <v>0</v>
      </c>
      <c r="I1103"/>
      <c r="J1103"/>
      <c r="K1103" t="s">
        <v>4724</v>
      </c>
      <c r="L1103"/>
      <c r="M1103" t="s">
        <v>26068</v>
      </c>
      <c r="N1103"/>
    </row>
    <row r="1104" spans="1:14">
      <c r="A1104" t="s">
        <v>4725</v>
      </c>
      <c r="B1104"/>
      <c r="C1104" t="s">
        <v>4726</v>
      </c>
      <c r="D1104" t="s">
        <v>24208</v>
      </c>
      <c r="E1104"/>
      <c r="F1104">
        <v>-1000</v>
      </c>
      <c r="G1104">
        <v>1000</v>
      </c>
      <c r="H1104">
        <v>0</v>
      </c>
      <c r="I1104"/>
      <c r="J1104"/>
      <c r="K1104"/>
      <c r="L1104"/>
      <c r="M1104" t="s">
        <v>26068</v>
      </c>
      <c r="N1104"/>
    </row>
    <row r="1105" spans="1:14">
      <c r="A1105" t="s">
        <v>4727</v>
      </c>
      <c r="B1105"/>
      <c r="C1105" t="s">
        <v>4728</v>
      </c>
      <c r="D1105" t="s">
        <v>24208</v>
      </c>
      <c r="E1105"/>
      <c r="F1105">
        <v>-1000</v>
      </c>
      <c r="G1105">
        <v>1000</v>
      </c>
      <c r="H1105">
        <v>0</v>
      </c>
      <c r="I1105"/>
      <c r="J1105"/>
      <c r="K1105"/>
      <c r="L1105"/>
      <c r="M1105" t="s">
        <v>26068</v>
      </c>
      <c r="N1105"/>
    </row>
    <row r="1106" spans="1:14">
      <c r="A1106" t="s">
        <v>4729</v>
      </c>
      <c r="B1106"/>
      <c r="C1106" t="s">
        <v>4730</v>
      </c>
      <c r="D1106" t="s">
        <v>24208</v>
      </c>
      <c r="E1106"/>
      <c r="F1106">
        <v>-1000</v>
      </c>
      <c r="G1106">
        <v>1000</v>
      </c>
      <c r="H1106">
        <v>0</v>
      </c>
      <c r="I1106"/>
      <c r="J1106"/>
      <c r="K1106"/>
      <c r="L1106"/>
      <c r="M1106" t="s">
        <v>26068</v>
      </c>
      <c r="N1106"/>
    </row>
    <row r="1107" spans="1:14">
      <c r="A1107" t="s">
        <v>4731</v>
      </c>
      <c r="B1107" t="s">
        <v>4732</v>
      </c>
      <c r="C1107" t="s">
        <v>4733</v>
      </c>
      <c r="D1107" t="s">
        <v>24211</v>
      </c>
      <c r="E1107" t="s">
        <v>4734</v>
      </c>
      <c r="F1107">
        <v>0</v>
      </c>
      <c r="G1107">
        <v>1000</v>
      </c>
      <c r="H1107">
        <v>0</v>
      </c>
      <c r="I1107" t="s">
        <v>4735</v>
      </c>
      <c r="J1107" t="s">
        <v>4736</v>
      </c>
      <c r="K1107"/>
      <c r="L1107"/>
      <c r="M1107" t="s">
        <v>26067</v>
      </c>
      <c r="N1107" t="s">
        <v>26069</v>
      </c>
    </row>
    <row r="1108" spans="1:14">
      <c r="A1108" t="s">
        <v>4737</v>
      </c>
      <c r="B1108" t="s">
        <v>4732</v>
      </c>
      <c r="C1108" t="s">
        <v>4738</v>
      </c>
      <c r="D1108" t="s">
        <v>24211</v>
      </c>
      <c r="E1108" t="s">
        <v>4739</v>
      </c>
      <c r="F1108">
        <v>0</v>
      </c>
      <c r="G1108">
        <v>1000</v>
      </c>
      <c r="H1108">
        <v>0</v>
      </c>
      <c r="I1108" t="s">
        <v>4735</v>
      </c>
      <c r="J1108" t="s">
        <v>4736</v>
      </c>
      <c r="K1108"/>
      <c r="L1108"/>
      <c r="M1108" t="s">
        <v>26067</v>
      </c>
      <c r="N1108" t="s">
        <v>26069</v>
      </c>
    </row>
    <row r="1109" spans="1:14">
      <c r="A1109" t="s">
        <v>4740</v>
      </c>
      <c r="B1109" t="s">
        <v>4741</v>
      </c>
      <c r="C1109" t="s">
        <v>4742</v>
      </c>
      <c r="D1109" t="s">
        <v>24208</v>
      </c>
      <c r="E1109" t="s">
        <v>4743</v>
      </c>
      <c r="F1109">
        <v>-1000</v>
      </c>
      <c r="G1109">
        <v>1000</v>
      </c>
      <c r="H1109">
        <v>0</v>
      </c>
      <c r="I1109"/>
      <c r="J1109"/>
      <c r="K1109" t="s">
        <v>4744</v>
      </c>
      <c r="L1109"/>
      <c r="M1109" t="s">
        <v>26068</v>
      </c>
      <c r="N1109"/>
    </row>
    <row r="1110" spans="1:14">
      <c r="A1110" t="s">
        <v>4745</v>
      </c>
      <c r="B1110" t="s">
        <v>4746</v>
      </c>
      <c r="C1110" t="s">
        <v>4747</v>
      </c>
      <c r="D1110" t="s">
        <v>24208</v>
      </c>
      <c r="E1110"/>
      <c r="F1110">
        <v>-1000</v>
      </c>
      <c r="G1110">
        <v>1000</v>
      </c>
      <c r="H1110">
        <v>0</v>
      </c>
      <c r="I1110"/>
      <c r="J1110"/>
      <c r="K1110" t="s">
        <v>4748</v>
      </c>
      <c r="L1110"/>
      <c r="M1110" t="s">
        <v>26068</v>
      </c>
      <c r="N1110"/>
    </row>
    <row r="1111" spans="1:14">
      <c r="A1111" t="s">
        <v>4749</v>
      </c>
      <c r="B1111" t="s">
        <v>4746</v>
      </c>
      <c r="C1111" t="s">
        <v>4750</v>
      </c>
      <c r="D1111" t="s">
        <v>24208</v>
      </c>
      <c r="E1111"/>
      <c r="F1111">
        <v>-1000</v>
      </c>
      <c r="G1111">
        <v>1000</v>
      </c>
      <c r="H1111">
        <v>0</v>
      </c>
      <c r="I1111"/>
      <c r="J1111"/>
      <c r="K1111" t="s">
        <v>4751</v>
      </c>
      <c r="L1111"/>
      <c r="M1111" t="s">
        <v>26068</v>
      </c>
      <c r="N1111"/>
    </row>
    <row r="1112" spans="1:14">
      <c r="A1112" t="s">
        <v>4752</v>
      </c>
      <c r="B1112" t="s">
        <v>4753</v>
      </c>
      <c r="C1112" t="s">
        <v>4754</v>
      </c>
      <c r="D1112" t="s">
        <v>24234</v>
      </c>
      <c r="E1112" t="s">
        <v>4755</v>
      </c>
      <c r="F1112">
        <v>0</v>
      </c>
      <c r="G1112">
        <v>1000</v>
      </c>
      <c r="H1112">
        <v>0</v>
      </c>
      <c r="I1112" t="s">
        <v>4756</v>
      </c>
      <c r="J1112" t="s">
        <v>4757</v>
      </c>
      <c r="K1112" t="s">
        <v>4758</v>
      </c>
      <c r="L1112"/>
      <c r="M1112" t="s">
        <v>26067</v>
      </c>
      <c r="N1112"/>
    </row>
    <row r="1113" spans="1:14">
      <c r="A1113" t="s">
        <v>4759</v>
      </c>
      <c r="B1113" t="s">
        <v>4753</v>
      </c>
      <c r="C1113" t="s">
        <v>4760</v>
      </c>
      <c r="D1113" t="s">
        <v>24285</v>
      </c>
      <c r="E1113" t="s">
        <v>4761</v>
      </c>
      <c r="F1113">
        <v>0</v>
      </c>
      <c r="G1113">
        <v>1000</v>
      </c>
      <c r="H1113">
        <v>0</v>
      </c>
      <c r="I1113" t="s">
        <v>4756</v>
      </c>
      <c r="J1113" t="s">
        <v>4757</v>
      </c>
      <c r="K1113" t="s">
        <v>4762</v>
      </c>
      <c r="L1113"/>
      <c r="M1113" t="s">
        <v>26067</v>
      </c>
      <c r="N1113"/>
    </row>
    <row r="1114" spans="1:14">
      <c r="A1114" t="s">
        <v>4763</v>
      </c>
      <c r="B1114" t="s">
        <v>4764</v>
      </c>
      <c r="C1114" t="s">
        <v>4765</v>
      </c>
      <c r="D1114" t="s">
        <v>24234</v>
      </c>
      <c r="E1114" t="s">
        <v>4766</v>
      </c>
      <c r="F1114">
        <v>0</v>
      </c>
      <c r="G1114">
        <v>1000</v>
      </c>
      <c r="H1114">
        <v>0</v>
      </c>
      <c r="I1114" t="s">
        <v>4767</v>
      </c>
      <c r="J1114" t="s">
        <v>4768</v>
      </c>
      <c r="K1114" t="s">
        <v>4769</v>
      </c>
      <c r="L1114"/>
      <c r="M1114" t="s">
        <v>26067</v>
      </c>
      <c r="N1114"/>
    </row>
    <row r="1115" spans="1:14">
      <c r="A1115" t="s">
        <v>4770</v>
      </c>
      <c r="B1115" t="s">
        <v>4771</v>
      </c>
      <c r="C1115" t="s">
        <v>4772</v>
      </c>
      <c r="D1115" t="s">
        <v>24208</v>
      </c>
      <c r="E1115" t="s">
        <v>4743</v>
      </c>
      <c r="F1115">
        <v>-1000</v>
      </c>
      <c r="G1115">
        <v>1000</v>
      </c>
      <c r="H1115">
        <v>0</v>
      </c>
      <c r="I1115"/>
      <c r="J1115"/>
      <c r="K1115" t="s">
        <v>4773</v>
      </c>
      <c r="L1115"/>
      <c r="M1115" t="s">
        <v>26068</v>
      </c>
      <c r="N1115"/>
    </row>
    <row r="1116" spans="1:14">
      <c r="A1116" t="s">
        <v>4774</v>
      </c>
      <c r="B1116" t="s">
        <v>4775</v>
      </c>
      <c r="C1116" t="s">
        <v>4776</v>
      </c>
      <c r="D1116" t="s">
        <v>24208</v>
      </c>
      <c r="E1116"/>
      <c r="F1116">
        <v>-1000</v>
      </c>
      <c r="G1116">
        <v>1000</v>
      </c>
      <c r="H1116">
        <v>0</v>
      </c>
      <c r="I1116"/>
      <c r="J1116"/>
      <c r="K1116" t="s">
        <v>4777</v>
      </c>
      <c r="L1116"/>
      <c r="M1116" t="s">
        <v>26068</v>
      </c>
      <c r="N1116"/>
    </row>
    <row r="1117" spans="1:14">
      <c r="A1117" t="s">
        <v>4778</v>
      </c>
      <c r="B1117" t="s">
        <v>4779</v>
      </c>
      <c r="C1117" t="s">
        <v>4780</v>
      </c>
      <c r="D1117" t="s">
        <v>24212</v>
      </c>
      <c r="E1117" t="s">
        <v>4781</v>
      </c>
      <c r="F1117">
        <v>0</v>
      </c>
      <c r="G1117">
        <v>1000</v>
      </c>
      <c r="H1117">
        <v>0</v>
      </c>
      <c r="I1117" t="s">
        <v>4782</v>
      </c>
      <c r="J1117" t="s">
        <v>4783</v>
      </c>
      <c r="K1117" t="s">
        <v>4784</v>
      </c>
      <c r="L1117"/>
      <c r="M1117" t="s">
        <v>26067</v>
      </c>
      <c r="N1117"/>
    </row>
    <row r="1118" spans="1:14">
      <c r="A1118" t="s">
        <v>4785</v>
      </c>
      <c r="B1118" t="s">
        <v>4786</v>
      </c>
      <c r="C1118" t="s">
        <v>4787</v>
      </c>
      <c r="D1118" t="s">
        <v>24229</v>
      </c>
      <c r="E1118"/>
      <c r="F1118">
        <v>-1000</v>
      </c>
      <c r="G1118">
        <v>1000</v>
      </c>
      <c r="H1118">
        <v>0</v>
      </c>
      <c r="I1118"/>
      <c r="J1118" t="s">
        <v>4788</v>
      </c>
      <c r="K1118" t="s">
        <v>4789</v>
      </c>
      <c r="L1118"/>
      <c r="M1118" t="s">
        <v>26067</v>
      </c>
      <c r="N1118"/>
    </row>
    <row r="1119" spans="1:14">
      <c r="A1119" t="s">
        <v>4790</v>
      </c>
      <c r="B1119" t="s">
        <v>4791</v>
      </c>
      <c r="C1119" t="s">
        <v>4792</v>
      </c>
      <c r="D1119" t="s">
        <v>24229</v>
      </c>
      <c r="E1119" t="s">
        <v>4793</v>
      </c>
      <c r="F1119">
        <v>0</v>
      </c>
      <c r="G1119">
        <v>1000</v>
      </c>
      <c r="H1119">
        <v>0</v>
      </c>
      <c r="I1119" t="s">
        <v>4794</v>
      </c>
      <c r="J1119" t="s">
        <v>4795</v>
      </c>
      <c r="K1119" t="s">
        <v>4796</v>
      </c>
      <c r="L1119"/>
      <c r="M1119" t="s">
        <v>26067</v>
      </c>
      <c r="N1119"/>
    </row>
    <row r="1120" spans="1:14">
      <c r="A1120" t="s">
        <v>4797</v>
      </c>
      <c r="B1120" t="s">
        <v>4798</v>
      </c>
      <c r="C1120" t="s">
        <v>4799</v>
      </c>
      <c r="D1120" t="s">
        <v>24232</v>
      </c>
      <c r="E1120"/>
      <c r="F1120">
        <v>0</v>
      </c>
      <c r="G1120">
        <v>1000</v>
      </c>
      <c r="H1120">
        <v>0</v>
      </c>
      <c r="I1120" t="s">
        <v>4800</v>
      </c>
      <c r="J1120" t="s">
        <v>4801</v>
      </c>
      <c r="K1120" t="s">
        <v>4802</v>
      </c>
      <c r="L1120"/>
      <c r="M1120" t="s">
        <v>26067</v>
      </c>
      <c r="N1120"/>
    </row>
    <row r="1121" spans="1:14">
      <c r="A1121" t="s">
        <v>4803</v>
      </c>
      <c r="B1121" t="s">
        <v>4804</v>
      </c>
      <c r="C1121" t="s">
        <v>4805</v>
      </c>
      <c r="D1121" t="s">
        <v>24276</v>
      </c>
      <c r="E1121" t="s">
        <v>4806</v>
      </c>
      <c r="F1121">
        <v>0</v>
      </c>
      <c r="G1121">
        <v>1000</v>
      </c>
      <c r="H1121">
        <v>0</v>
      </c>
      <c r="I1121" t="s">
        <v>4807</v>
      </c>
      <c r="J1121" t="s">
        <v>4808</v>
      </c>
      <c r="K1121" t="s">
        <v>4809</v>
      </c>
      <c r="L1121"/>
      <c r="M1121" t="s">
        <v>26067</v>
      </c>
      <c r="N1121"/>
    </row>
    <row r="1122" spans="1:14">
      <c r="A1122" t="s">
        <v>4810</v>
      </c>
      <c r="B1122" t="s">
        <v>4811</v>
      </c>
      <c r="C1122" t="s">
        <v>4812</v>
      </c>
      <c r="D1122" t="s">
        <v>24212</v>
      </c>
      <c r="E1122" t="s">
        <v>4813</v>
      </c>
      <c r="F1122">
        <v>-1000</v>
      </c>
      <c r="G1122">
        <v>1000</v>
      </c>
      <c r="H1122">
        <v>0</v>
      </c>
      <c r="I1122" t="s">
        <v>4814</v>
      </c>
      <c r="J1122" t="s">
        <v>4815</v>
      </c>
      <c r="K1122"/>
      <c r="L1122"/>
      <c r="M1122" t="s">
        <v>26067</v>
      </c>
      <c r="N1122" t="s">
        <v>26069</v>
      </c>
    </row>
    <row r="1123" spans="1:14">
      <c r="A1123" t="s">
        <v>4816</v>
      </c>
      <c r="B1123" t="s">
        <v>4817</v>
      </c>
      <c r="C1123" t="s">
        <v>4818</v>
      </c>
      <c r="D1123" t="s">
        <v>24286</v>
      </c>
      <c r="E1123" t="s">
        <v>4819</v>
      </c>
      <c r="F1123">
        <v>0</v>
      </c>
      <c r="G1123">
        <v>1000</v>
      </c>
      <c r="H1123">
        <v>0</v>
      </c>
      <c r="I1123" t="s">
        <v>4820</v>
      </c>
      <c r="J1123" t="s">
        <v>4821</v>
      </c>
      <c r="K1123" t="s">
        <v>4822</v>
      </c>
      <c r="L1123"/>
      <c r="M1123" t="s">
        <v>26067</v>
      </c>
      <c r="N1123"/>
    </row>
    <row r="1124" spans="1:14">
      <c r="A1124" t="s">
        <v>4823</v>
      </c>
      <c r="B1124" t="s">
        <v>4824</v>
      </c>
      <c r="C1124" t="s">
        <v>24340</v>
      </c>
      <c r="D1124" t="s">
        <v>24212</v>
      </c>
      <c r="E1124" t="s">
        <v>4825</v>
      </c>
      <c r="F1124">
        <v>0</v>
      </c>
      <c r="G1124">
        <v>1000</v>
      </c>
      <c r="H1124">
        <v>0</v>
      </c>
      <c r="I1124" t="s">
        <v>4826</v>
      </c>
      <c r="J1124" t="s">
        <v>4827</v>
      </c>
      <c r="K1124"/>
      <c r="L1124"/>
      <c r="M1124" t="s">
        <v>26067</v>
      </c>
      <c r="N1124" t="s">
        <v>26069</v>
      </c>
    </row>
    <row r="1125" spans="1:14">
      <c r="A1125" t="s">
        <v>4828</v>
      </c>
      <c r="B1125" t="s">
        <v>4829</v>
      </c>
      <c r="C1125" t="s">
        <v>4830</v>
      </c>
      <c r="D1125" t="s">
        <v>24286</v>
      </c>
      <c r="E1125" t="s">
        <v>4831</v>
      </c>
      <c r="F1125">
        <v>0</v>
      </c>
      <c r="G1125">
        <v>1000</v>
      </c>
      <c r="H1125">
        <v>0</v>
      </c>
      <c r="I1125" t="s">
        <v>4832</v>
      </c>
      <c r="J1125" t="s">
        <v>4833</v>
      </c>
      <c r="K1125" t="s">
        <v>4834</v>
      </c>
      <c r="L1125"/>
      <c r="M1125" t="s">
        <v>26067</v>
      </c>
      <c r="N1125"/>
    </row>
    <row r="1126" spans="1:14">
      <c r="A1126" t="s">
        <v>4835</v>
      </c>
      <c r="B1126" t="s">
        <v>4836</v>
      </c>
      <c r="C1126" t="s">
        <v>4837</v>
      </c>
      <c r="D1126" t="s">
        <v>24250</v>
      </c>
      <c r="E1126" t="s">
        <v>4838</v>
      </c>
      <c r="F1126">
        <v>-1000</v>
      </c>
      <c r="G1126">
        <v>1000</v>
      </c>
      <c r="H1126">
        <v>0</v>
      </c>
      <c r="I1126" t="s">
        <v>4839</v>
      </c>
      <c r="J1126" t="s">
        <v>4840</v>
      </c>
      <c r="K1126" t="s">
        <v>4841</v>
      </c>
      <c r="L1126"/>
      <c r="M1126" t="s">
        <v>26067</v>
      </c>
      <c r="N1126"/>
    </row>
    <row r="1127" spans="1:14">
      <c r="A1127" t="s">
        <v>4842</v>
      </c>
      <c r="B1127" t="s">
        <v>4843</v>
      </c>
      <c r="C1127" t="s">
        <v>4844</v>
      </c>
      <c r="D1127" t="s">
        <v>24208</v>
      </c>
      <c r="E1127" t="s">
        <v>4845</v>
      </c>
      <c r="F1127">
        <v>0</v>
      </c>
      <c r="G1127">
        <v>1000</v>
      </c>
      <c r="H1127">
        <v>0</v>
      </c>
      <c r="I1127"/>
      <c r="J1127"/>
      <c r="K1127" t="s">
        <v>4846</v>
      </c>
      <c r="L1127"/>
      <c r="M1127" t="s">
        <v>26068</v>
      </c>
      <c r="N1127"/>
    </row>
    <row r="1128" spans="1:14">
      <c r="A1128" t="s">
        <v>4847</v>
      </c>
      <c r="B1128" t="s">
        <v>4848</v>
      </c>
      <c r="C1128" t="s">
        <v>4849</v>
      </c>
      <c r="D1128" t="s">
        <v>24208</v>
      </c>
      <c r="E1128"/>
      <c r="F1128">
        <v>-1000</v>
      </c>
      <c r="G1128">
        <v>1000</v>
      </c>
      <c r="H1128">
        <v>0</v>
      </c>
      <c r="I1128"/>
      <c r="J1128"/>
      <c r="K1128" t="s">
        <v>4850</v>
      </c>
      <c r="L1128"/>
      <c r="M1128" t="s">
        <v>26068</v>
      </c>
      <c r="N1128"/>
    </row>
    <row r="1129" spans="1:14">
      <c r="A1129" t="s">
        <v>4851</v>
      </c>
      <c r="B1129" t="s">
        <v>4852</v>
      </c>
      <c r="C1129" t="s">
        <v>4853</v>
      </c>
      <c r="D1129" t="s">
        <v>24244</v>
      </c>
      <c r="E1129" t="s">
        <v>4854</v>
      </c>
      <c r="F1129">
        <v>-1000</v>
      </c>
      <c r="G1129">
        <v>1000</v>
      </c>
      <c r="H1129">
        <v>0</v>
      </c>
      <c r="I1129" t="s">
        <v>4855</v>
      </c>
      <c r="J1129" t="s">
        <v>4856</v>
      </c>
      <c r="K1129" t="s">
        <v>4857</v>
      </c>
      <c r="L1129"/>
      <c r="M1129" t="s">
        <v>26067</v>
      </c>
      <c r="N1129"/>
    </row>
    <row r="1130" spans="1:14">
      <c r="A1130" t="s">
        <v>4858</v>
      </c>
      <c r="B1130" t="s">
        <v>4859</v>
      </c>
      <c r="C1130" t="s">
        <v>4860</v>
      </c>
      <c r="D1130" t="s">
        <v>24245</v>
      </c>
      <c r="E1130" t="s">
        <v>4861</v>
      </c>
      <c r="F1130">
        <v>0</v>
      </c>
      <c r="G1130">
        <v>1000</v>
      </c>
      <c r="H1130">
        <v>0</v>
      </c>
      <c r="I1130" t="s">
        <v>4862</v>
      </c>
      <c r="J1130" t="s">
        <v>4863</v>
      </c>
      <c r="K1130" t="s">
        <v>4864</v>
      </c>
      <c r="L1130"/>
      <c r="M1130" t="s">
        <v>26067</v>
      </c>
      <c r="N1130"/>
    </row>
    <row r="1131" spans="1:14">
      <c r="A1131" t="s">
        <v>4865</v>
      </c>
      <c r="B1131" t="s">
        <v>4866</v>
      </c>
      <c r="C1131" t="s">
        <v>4867</v>
      </c>
      <c r="D1131" t="s">
        <v>24228</v>
      </c>
      <c r="E1131" t="s">
        <v>4868</v>
      </c>
      <c r="F1131">
        <v>0</v>
      </c>
      <c r="G1131">
        <v>1000</v>
      </c>
      <c r="H1131">
        <v>0</v>
      </c>
      <c r="I1131" t="s">
        <v>4869</v>
      </c>
      <c r="J1131" t="s">
        <v>4870</v>
      </c>
      <c r="K1131"/>
      <c r="L1131"/>
      <c r="M1131" t="s">
        <v>26067</v>
      </c>
      <c r="N1131" t="s">
        <v>26069</v>
      </c>
    </row>
    <row r="1132" spans="1:14">
      <c r="A1132" t="s">
        <v>4871</v>
      </c>
      <c r="B1132" t="s">
        <v>4872</v>
      </c>
      <c r="C1132" t="s">
        <v>4873</v>
      </c>
      <c r="D1132" t="s">
        <v>24208</v>
      </c>
      <c r="E1132"/>
      <c r="F1132">
        <v>-1000</v>
      </c>
      <c r="G1132">
        <v>1000</v>
      </c>
      <c r="H1132">
        <v>0</v>
      </c>
      <c r="I1132"/>
      <c r="J1132"/>
      <c r="K1132" t="s">
        <v>4874</v>
      </c>
      <c r="L1132"/>
      <c r="M1132" t="s">
        <v>26068</v>
      </c>
      <c r="N1132"/>
    </row>
    <row r="1133" spans="1:14">
      <c r="A1133" t="s">
        <v>4875</v>
      </c>
      <c r="B1133" t="s">
        <v>4872</v>
      </c>
      <c r="C1133" t="s">
        <v>4876</v>
      </c>
      <c r="D1133" t="s">
        <v>24208</v>
      </c>
      <c r="E1133"/>
      <c r="F1133">
        <v>-1000</v>
      </c>
      <c r="G1133">
        <v>1000</v>
      </c>
      <c r="H1133">
        <v>0</v>
      </c>
      <c r="I1133"/>
      <c r="J1133"/>
      <c r="K1133" t="s">
        <v>4877</v>
      </c>
      <c r="L1133"/>
      <c r="M1133" t="s">
        <v>26068</v>
      </c>
      <c r="N1133"/>
    </row>
    <row r="1134" spans="1:14">
      <c r="A1134" t="s">
        <v>4878</v>
      </c>
      <c r="B1134" t="s">
        <v>4879</v>
      </c>
      <c r="C1134" t="s">
        <v>4880</v>
      </c>
      <c r="D1134" t="s">
        <v>24225</v>
      </c>
      <c r="E1134" t="s">
        <v>4621</v>
      </c>
      <c r="F1134">
        <v>0</v>
      </c>
      <c r="G1134">
        <v>1000</v>
      </c>
      <c r="H1134">
        <v>0</v>
      </c>
      <c r="I1134" t="s">
        <v>4881</v>
      </c>
      <c r="J1134" t="s">
        <v>4882</v>
      </c>
      <c r="K1134" t="s">
        <v>4883</v>
      </c>
      <c r="L1134"/>
      <c r="M1134" t="s">
        <v>26067</v>
      </c>
      <c r="N1134"/>
    </row>
    <row r="1135" spans="1:14">
      <c r="A1135" t="s">
        <v>4884</v>
      </c>
      <c r="B1135" t="s">
        <v>4885</v>
      </c>
      <c r="C1135" t="s">
        <v>4886</v>
      </c>
      <c r="D1135" t="s">
        <v>24225</v>
      </c>
      <c r="E1135" t="s">
        <v>4621</v>
      </c>
      <c r="F1135">
        <v>0</v>
      </c>
      <c r="G1135">
        <v>1000</v>
      </c>
      <c r="H1135">
        <v>0</v>
      </c>
      <c r="I1135" t="s">
        <v>4622</v>
      </c>
      <c r="J1135" t="s">
        <v>4887</v>
      </c>
      <c r="K1135" t="s">
        <v>4888</v>
      </c>
      <c r="L1135"/>
      <c r="M1135" t="s">
        <v>26067</v>
      </c>
      <c r="N1135"/>
    </row>
    <row r="1136" spans="1:14">
      <c r="A1136" t="s">
        <v>4889</v>
      </c>
      <c r="B1136" t="s">
        <v>4879</v>
      </c>
      <c r="C1136" t="s">
        <v>4890</v>
      </c>
      <c r="D1136" t="s">
        <v>24240</v>
      </c>
      <c r="E1136" t="s">
        <v>4621</v>
      </c>
      <c r="F1136">
        <v>0</v>
      </c>
      <c r="G1136">
        <v>1000</v>
      </c>
      <c r="H1136">
        <v>0</v>
      </c>
      <c r="I1136" t="s">
        <v>4891</v>
      </c>
      <c r="J1136" t="s">
        <v>4892</v>
      </c>
      <c r="K1136" t="s">
        <v>4893</v>
      </c>
      <c r="L1136"/>
      <c r="M1136" t="s">
        <v>26067</v>
      </c>
      <c r="N1136"/>
    </row>
    <row r="1137" spans="1:14">
      <c r="A1137" t="s">
        <v>4894</v>
      </c>
      <c r="B1137" t="s">
        <v>4895</v>
      </c>
      <c r="C1137" t="s">
        <v>4896</v>
      </c>
      <c r="D1137" t="s">
        <v>24225</v>
      </c>
      <c r="E1137" t="s">
        <v>4621</v>
      </c>
      <c r="F1137">
        <v>0</v>
      </c>
      <c r="G1137">
        <v>1000</v>
      </c>
      <c r="H1137">
        <v>0</v>
      </c>
      <c r="I1137" t="s">
        <v>4881</v>
      </c>
      <c r="J1137" t="s">
        <v>4882</v>
      </c>
      <c r="K1137" t="s">
        <v>4897</v>
      </c>
      <c r="L1137"/>
      <c r="M1137" t="s">
        <v>26067</v>
      </c>
      <c r="N1137"/>
    </row>
    <row r="1138" spans="1:14">
      <c r="A1138" t="s">
        <v>4898</v>
      </c>
      <c r="B1138" t="s">
        <v>4895</v>
      </c>
      <c r="C1138" t="s">
        <v>4899</v>
      </c>
      <c r="D1138" t="s">
        <v>24225</v>
      </c>
      <c r="E1138" t="s">
        <v>4621</v>
      </c>
      <c r="F1138">
        <v>0</v>
      </c>
      <c r="G1138">
        <v>1000</v>
      </c>
      <c r="H1138">
        <v>0</v>
      </c>
      <c r="I1138" t="s">
        <v>4622</v>
      </c>
      <c r="J1138" t="s">
        <v>4887</v>
      </c>
      <c r="K1138" t="s">
        <v>4900</v>
      </c>
      <c r="L1138"/>
      <c r="M1138" t="s">
        <v>26067</v>
      </c>
      <c r="N1138"/>
    </row>
    <row r="1139" spans="1:14">
      <c r="A1139" t="s">
        <v>4901</v>
      </c>
      <c r="B1139" t="s">
        <v>4895</v>
      </c>
      <c r="C1139" t="s">
        <v>4902</v>
      </c>
      <c r="D1139" t="s">
        <v>24225</v>
      </c>
      <c r="E1139" t="s">
        <v>4621</v>
      </c>
      <c r="F1139">
        <v>0</v>
      </c>
      <c r="G1139">
        <v>1000</v>
      </c>
      <c r="H1139">
        <v>0</v>
      </c>
      <c r="I1139" t="s">
        <v>4891</v>
      </c>
      <c r="J1139" t="s">
        <v>4903</v>
      </c>
      <c r="K1139" t="s">
        <v>4904</v>
      </c>
      <c r="L1139"/>
      <c r="M1139" t="s">
        <v>26067</v>
      </c>
      <c r="N1139"/>
    </row>
    <row r="1140" spans="1:14">
      <c r="A1140" t="s">
        <v>4905</v>
      </c>
      <c r="B1140" t="s">
        <v>4906</v>
      </c>
      <c r="C1140" t="s">
        <v>4907</v>
      </c>
      <c r="D1140" t="s">
        <v>24208</v>
      </c>
      <c r="E1140"/>
      <c r="F1140">
        <v>-1000</v>
      </c>
      <c r="G1140">
        <v>1000</v>
      </c>
      <c r="H1140">
        <v>0</v>
      </c>
      <c r="I1140"/>
      <c r="J1140"/>
      <c r="K1140" t="s">
        <v>4908</v>
      </c>
      <c r="L1140"/>
      <c r="M1140" t="s">
        <v>26068</v>
      </c>
      <c r="N1140"/>
    </row>
    <row r="1141" spans="1:14">
      <c r="A1141" t="s">
        <v>4909</v>
      </c>
      <c r="B1141" t="s">
        <v>4910</v>
      </c>
      <c r="C1141" t="s">
        <v>4911</v>
      </c>
      <c r="D1141" t="s">
        <v>24208</v>
      </c>
      <c r="E1141" t="s">
        <v>4912</v>
      </c>
      <c r="F1141">
        <v>0</v>
      </c>
      <c r="G1141">
        <v>1000</v>
      </c>
      <c r="H1141">
        <v>0</v>
      </c>
      <c r="I1141"/>
      <c r="J1141"/>
      <c r="K1141" t="s">
        <v>4913</v>
      </c>
      <c r="L1141"/>
      <c r="M1141" t="s">
        <v>26068</v>
      </c>
      <c r="N1141"/>
    </row>
    <row r="1142" spans="1:14">
      <c r="A1142" t="s">
        <v>4914</v>
      </c>
      <c r="B1142" t="s">
        <v>4915</v>
      </c>
      <c r="C1142" t="s">
        <v>4916</v>
      </c>
      <c r="D1142" t="s">
        <v>24208</v>
      </c>
      <c r="E1142"/>
      <c r="F1142">
        <v>-1000</v>
      </c>
      <c r="G1142">
        <v>1000</v>
      </c>
      <c r="H1142">
        <v>0</v>
      </c>
      <c r="I1142"/>
      <c r="J1142"/>
      <c r="K1142" t="s">
        <v>4917</v>
      </c>
      <c r="L1142"/>
      <c r="M1142" t="s">
        <v>26068</v>
      </c>
      <c r="N1142"/>
    </row>
    <row r="1143" spans="1:14">
      <c r="A1143" t="s">
        <v>4918</v>
      </c>
      <c r="B1143" t="s">
        <v>4915</v>
      </c>
      <c r="C1143" t="s">
        <v>4919</v>
      </c>
      <c r="D1143" t="s">
        <v>24208</v>
      </c>
      <c r="E1143"/>
      <c r="F1143">
        <v>-1000</v>
      </c>
      <c r="G1143">
        <v>1000</v>
      </c>
      <c r="H1143">
        <v>0</v>
      </c>
      <c r="I1143"/>
      <c r="J1143"/>
      <c r="K1143" t="s">
        <v>4920</v>
      </c>
      <c r="L1143"/>
      <c r="M1143" t="s">
        <v>26068</v>
      </c>
      <c r="N1143"/>
    </row>
    <row r="1144" spans="1:14">
      <c r="A1144" t="s">
        <v>4921</v>
      </c>
      <c r="B1144" t="s">
        <v>4922</v>
      </c>
      <c r="C1144" t="s">
        <v>4923</v>
      </c>
      <c r="D1144" t="s">
        <v>24213</v>
      </c>
      <c r="E1144" t="s">
        <v>4924</v>
      </c>
      <c r="F1144">
        <v>0</v>
      </c>
      <c r="G1144">
        <v>1000</v>
      </c>
      <c r="H1144">
        <v>0</v>
      </c>
      <c r="I1144" t="s">
        <v>4925</v>
      </c>
      <c r="J1144" t="s">
        <v>4926</v>
      </c>
      <c r="K1144" t="s">
        <v>4927</v>
      </c>
      <c r="L1144"/>
      <c r="M1144" t="s">
        <v>26067</v>
      </c>
      <c r="N1144"/>
    </row>
    <row r="1145" spans="1:14">
      <c r="A1145" t="s">
        <v>4928</v>
      </c>
      <c r="B1145" t="s">
        <v>4929</v>
      </c>
      <c r="C1145" t="s">
        <v>4930</v>
      </c>
      <c r="D1145" t="s">
        <v>24231</v>
      </c>
      <c r="E1145"/>
      <c r="F1145">
        <v>0</v>
      </c>
      <c r="G1145">
        <v>1000</v>
      </c>
      <c r="H1145">
        <v>0</v>
      </c>
      <c r="I1145" t="s">
        <v>4931</v>
      </c>
      <c r="J1145" t="s">
        <v>4932</v>
      </c>
      <c r="K1145" t="s">
        <v>4933</v>
      </c>
      <c r="L1145"/>
      <c r="M1145" t="s">
        <v>26067</v>
      </c>
      <c r="N1145"/>
    </row>
    <row r="1146" spans="1:14">
      <c r="A1146" t="s">
        <v>4934</v>
      </c>
      <c r="B1146" t="s">
        <v>4929</v>
      </c>
      <c r="C1146" t="s">
        <v>4935</v>
      </c>
      <c r="D1146" t="s">
        <v>24231</v>
      </c>
      <c r="E1146" t="s">
        <v>4666</v>
      </c>
      <c r="F1146">
        <v>0</v>
      </c>
      <c r="G1146">
        <v>1000</v>
      </c>
      <c r="H1146">
        <v>0</v>
      </c>
      <c r="I1146" t="s">
        <v>4931</v>
      </c>
      <c r="J1146" t="s">
        <v>4932</v>
      </c>
      <c r="K1146" t="s">
        <v>4936</v>
      </c>
      <c r="L1146"/>
      <c r="M1146" t="s">
        <v>26067</v>
      </c>
      <c r="N1146"/>
    </row>
    <row r="1147" spans="1:14">
      <c r="A1147" t="s">
        <v>4937</v>
      </c>
      <c r="B1147" t="s">
        <v>4938</v>
      </c>
      <c r="C1147" t="s">
        <v>4939</v>
      </c>
      <c r="D1147" t="s">
        <v>24225</v>
      </c>
      <c r="E1147" t="s">
        <v>4940</v>
      </c>
      <c r="F1147">
        <v>-1000</v>
      </c>
      <c r="G1147">
        <v>1000</v>
      </c>
      <c r="H1147">
        <v>0</v>
      </c>
      <c r="I1147" t="s">
        <v>4941</v>
      </c>
      <c r="J1147" t="s">
        <v>4942</v>
      </c>
      <c r="K1147" t="s">
        <v>4943</v>
      </c>
      <c r="L1147"/>
      <c r="M1147" t="s">
        <v>26067</v>
      </c>
      <c r="N1147"/>
    </row>
    <row r="1148" spans="1:14">
      <c r="A1148" t="s">
        <v>4944</v>
      </c>
      <c r="B1148" t="s">
        <v>4945</v>
      </c>
      <c r="C1148" t="s">
        <v>4946</v>
      </c>
      <c r="D1148" t="s">
        <v>24245</v>
      </c>
      <c r="E1148" t="s">
        <v>2844</v>
      </c>
      <c r="F1148">
        <v>0</v>
      </c>
      <c r="G1148">
        <v>1000</v>
      </c>
      <c r="H1148">
        <v>0</v>
      </c>
      <c r="I1148" t="s">
        <v>2845</v>
      </c>
      <c r="J1148" t="s">
        <v>4947</v>
      </c>
      <c r="K1148" t="s">
        <v>4948</v>
      </c>
      <c r="L1148"/>
      <c r="M1148" t="s">
        <v>26067</v>
      </c>
      <c r="N1148"/>
    </row>
    <row r="1149" spans="1:14">
      <c r="A1149" t="s">
        <v>4949</v>
      </c>
      <c r="B1149" t="s">
        <v>4950</v>
      </c>
      <c r="C1149" t="s">
        <v>4951</v>
      </c>
      <c r="D1149" t="s">
        <v>24245</v>
      </c>
      <c r="E1149" t="s">
        <v>4952</v>
      </c>
      <c r="F1149">
        <v>-1000</v>
      </c>
      <c r="G1149">
        <v>1000</v>
      </c>
      <c r="H1149">
        <v>0</v>
      </c>
      <c r="I1149" t="s">
        <v>2845</v>
      </c>
      <c r="J1149"/>
      <c r="K1149" t="s">
        <v>4953</v>
      </c>
      <c r="L1149"/>
      <c r="M1149" t="s">
        <v>26067</v>
      </c>
      <c r="N1149"/>
    </row>
    <row r="1150" spans="1:14">
      <c r="A1150" t="s">
        <v>4954</v>
      </c>
      <c r="B1150" t="s">
        <v>4955</v>
      </c>
      <c r="C1150" t="s">
        <v>4956</v>
      </c>
      <c r="D1150" t="s">
        <v>24276</v>
      </c>
      <c r="E1150" t="s">
        <v>4957</v>
      </c>
      <c r="F1150">
        <v>-1000</v>
      </c>
      <c r="G1150">
        <v>1000</v>
      </c>
      <c r="H1150">
        <v>0</v>
      </c>
      <c r="I1150"/>
      <c r="J1150" t="s">
        <v>4958</v>
      </c>
      <c r="K1150"/>
      <c r="L1150" t="s">
        <v>4959</v>
      </c>
      <c r="M1150" t="s">
        <v>26067</v>
      </c>
      <c r="N1150"/>
    </row>
    <row r="1151" spans="1:14">
      <c r="A1151" t="s">
        <v>4960</v>
      </c>
      <c r="B1151" t="s">
        <v>4961</v>
      </c>
      <c r="C1151" t="s">
        <v>4962</v>
      </c>
      <c r="D1151" t="s">
        <v>24209</v>
      </c>
      <c r="E1151" t="s">
        <v>4963</v>
      </c>
      <c r="F1151">
        <v>0</v>
      </c>
      <c r="G1151">
        <v>1000</v>
      </c>
      <c r="H1151">
        <v>0</v>
      </c>
      <c r="I1151" t="s">
        <v>4964</v>
      </c>
      <c r="J1151"/>
      <c r="K1151" t="s">
        <v>4965</v>
      </c>
      <c r="L1151"/>
      <c r="M1151" t="s">
        <v>26067</v>
      </c>
      <c r="N1151"/>
    </row>
    <row r="1152" spans="1:14">
      <c r="A1152" t="s">
        <v>4966</v>
      </c>
      <c r="B1152" t="s">
        <v>4961</v>
      </c>
      <c r="C1152" t="s">
        <v>4967</v>
      </c>
      <c r="D1152" t="s">
        <v>24209</v>
      </c>
      <c r="E1152" t="s">
        <v>4968</v>
      </c>
      <c r="F1152">
        <v>0</v>
      </c>
      <c r="G1152">
        <v>1000</v>
      </c>
      <c r="H1152">
        <v>0</v>
      </c>
      <c r="I1152" t="s">
        <v>4969</v>
      </c>
      <c r="J1152"/>
      <c r="K1152" t="s">
        <v>4970</v>
      </c>
      <c r="L1152"/>
      <c r="M1152" t="s">
        <v>26067</v>
      </c>
      <c r="N1152"/>
    </row>
    <row r="1153" spans="1:14">
      <c r="A1153" t="s">
        <v>4971</v>
      </c>
      <c r="B1153" t="s">
        <v>4972</v>
      </c>
      <c r="C1153" t="s">
        <v>4973</v>
      </c>
      <c r="D1153" t="s">
        <v>24208</v>
      </c>
      <c r="E1153" t="s">
        <v>4974</v>
      </c>
      <c r="F1153">
        <v>-1000</v>
      </c>
      <c r="G1153">
        <v>1000</v>
      </c>
      <c r="H1153">
        <v>0</v>
      </c>
      <c r="I1153"/>
      <c r="J1153"/>
      <c r="K1153"/>
      <c r="L1153" t="s">
        <v>4975</v>
      </c>
      <c r="M1153" t="s">
        <v>26068</v>
      </c>
      <c r="N1153"/>
    </row>
    <row r="1154" spans="1:14">
      <c r="A1154" t="s">
        <v>4976</v>
      </c>
      <c r="B1154" t="s">
        <v>4977</v>
      </c>
      <c r="C1154" t="s">
        <v>4978</v>
      </c>
      <c r="D1154" t="s">
        <v>24209</v>
      </c>
      <c r="E1154" t="s">
        <v>4979</v>
      </c>
      <c r="F1154">
        <v>0</v>
      </c>
      <c r="G1154">
        <v>1000</v>
      </c>
      <c r="H1154">
        <v>0</v>
      </c>
      <c r="I1154" t="s">
        <v>4980</v>
      </c>
      <c r="J1154"/>
      <c r="K1154" t="s">
        <v>4981</v>
      </c>
      <c r="L1154"/>
      <c r="M1154" t="s">
        <v>26067</v>
      </c>
      <c r="N1154"/>
    </row>
    <row r="1155" spans="1:14">
      <c r="A1155" t="s">
        <v>4982</v>
      </c>
      <c r="B1155" t="s">
        <v>4983</v>
      </c>
      <c r="C1155" t="s">
        <v>4984</v>
      </c>
      <c r="D1155" t="s">
        <v>24208</v>
      </c>
      <c r="E1155" t="s">
        <v>4985</v>
      </c>
      <c r="F1155">
        <v>0</v>
      </c>
      <c r="G1155">
        <v>1000</v>
      </c>
      <c r="H1155">
        <v>0</v>
      </c>
      <c r="I1155"/>
      <c r="J1155"/>
      <c r="K1155" t="s">
        <v>4986</v>
      </c>
      <c r="L1155"/>
      <c r="M1155" t="s">
        <v>26068</v>
      </c>
      <c r="N1155"/>
    </row>
    <row r="1156" spans="1:14">
      <c r="A1156" t="s">
        <v>4987</v>
      </c>
      <c r="B1156" t="s">
        <v>4988</v>
      </c>
      <c r="C1156" t="s">
        <v>4989</v>
      </c>
      <c r="D1156" t="s">
        <v>24208</v>
      </c>
      <c r="E1156"/>
      <c r="F1156">
        <v>-1000</v>
      </c>
      <c r="G1156">
        <v>1000</v>
      </c>
      <c r="H1156">
        <v>0</v>
      </c>
      <c r="I1156"/>
      <c r="J1156"/>
      <c r="K1156"/>
      <c r="L1156"/>
      <c r="M1156" t="s">
        <v>26068</v>
      </c>
      <c r="N1156"/>
    </row>
    <row r="1157" spans="1:14">
      <c r="A1157" t="s">
        <v>4990</v>
      </c>
      <c r="B1157" t="s">
        <v>4983</v>
      </c>
      <c r="C1157" t="s">
        <v>4991</v>
      </c>
      <c r="D1157" t="s">
        <v>24208</v>
      </c>
      <c r="E1157" t="s">
        <v>4992</v>
      </c>
      <c r="F1157">
        <v>-1000</v>
      </c>
      <c r="G1157">
        <v>1000</v>
      </c>
      <c r="H1157">
        <v>0</v>
      </c>
      <c r="I1157"/>
      <c r="J1157"/>
      <c r="K1157" t="s">
        <v>4993</v>
      </c>
      <c r="L1157"/>
      <c r="M1157" t="s">
        <v>26068</v>
      </c>
      <c r="N1157"/>
    </row>
    <row r="1158" spans="1:14">
      <c r="A1158" t="s">
        <v>4994</v>
      </c>
      <c r="B1158" t="s">
        <v>4995</v>
      </c>
      <c r="C1158" t="s">
        <v>4996</v>
      </c>
      <c r="D1158" t="s">
        <v>24208</v>
      </c>
      <c r="E1158" t="s">
        <v>4997</v>
      </c>
      <c r="F1158">
        <v>-1000</v>
      </c>
      <c r="G1158">
        <v>1000</v>
      </c>
      <c r="H1158">
        <v>0</v>
      </c>
      <c r="I1158"/>
      <c r="J1158"/>
      <c r="K1158"/>
      <c r="L1158" t="s">
        <v>4998</v>
      </c>
      <c r="M1158" t="s">
        <v>26068</v>
      </c>
      <c r="N1158"/>
    </row>
    <row r="1159" spans="1:14">
      <c r="A1159" t="s">
        <v>4999</v>
      </c>
      <c r="B1159" t="s">
        <v>5000</v>
      </c>
      <c r="C1159" t="s">
        <v>5001</v>
      </c>
      <c r="D1159" t="s">
        <v>24213</v>
      </c>
      <c r="E1159" t="s">
        <v>5002</v>
      </c>
      <c r="F1159">
        <v>0</v>
      </c>
      <c r="G1159">
        <v>1000</v>
      </c>
      <c r="H1159">
        <v>0</v>
      </c>
      <c r="I1159" t="s">
        <v>5003</v>
      </c>
      <c r="J1159" t="s">
        <v>5004</v>
      </c>
      <c r="K1159" t="s">
        <v>5005</v>
      </c>
      <c r="L1159"/>
      <c r="M1159" t="s">
        <v>26067</v>
      </c>
      <c r="N1159"/>
    </row>
    <row r="1160" spans="1:14">
      <c r="A1160" t="s">
        <v>5006</v>
      </c>
      <c r="B1160" t="s">
        <v>5007</v>
      </c>
      <c r="C1160" t="s">
        <v>5008</v>
      </c>
      <c r="D1160" t="s">
        <v>24249</v>
      </c>
      <c r="E1160" t="s">
        <v>5009</v>
      </c>
      <c r="F1160">
        <v>0</v>
      </c>
      <c r="G1160">
        <v>1000</v>
      </c>
      <c r="H1160">
        <v>0</v>
      </c>
      <c r="I1160" t="s">
        <v>5010</v>
      </c>
      <c r="J1160" t="s">
        <v>5011</v>
      </c>
      <c r="K1160" t="s">
        <v>5012</v>
      </c>
      <c r="L1160"/>
      <c r="M1160" t="s">
        <v>26067</v>
      </c>
      <c r="N1160"/>
    </row>
    <row r="1161" spans="1:14">
      <c r="A1161" t="s">
        <v>5013</v>
      </c>
      <c r="B1161" t="s">
        <v>5014</v>
      </c>
      <c r="C1161" t="s">
        <v>5015</v>
      </c>
      <c r="D1161" t="s">
        <v>24208</v>
      </c>
      <c r="E1161"/>
      <c r="F1161">
        <v>-1000</v>
      </c>
      <c r="G1161">
        <v>1000</v>
      </c>
      <c r="H1161">
        <v>0</v>
      </c>
      <c r="I1161"/>
      <c r="J1161"/>
      <c r="K1161" t="s">
        <v>5016</v>
      </c>
      <c r="L1161"/>
      <c r="M1161" t="s">
        <v>26068</v>
      </c>
      <c r="N1161"/>
    </row>
    <row r="1162" spans="1:14">
      <c r="A1162" t="s">
        <v>5017</v>
      </c>
      <c r="B1162" t="s">
        <v>5014</v>
      </c>
      <c r="C1162" t="s">
        <v>5018</v>
      </c>
      <c r="D1162" t="s">
        <v>24208</v>
      </c>
      <c r="E1162" t="s">
        <v>1822</v>
      </c>
      <c r="F1162">
        <v>0</v>
      </c>
      <c r="G1162">
        <v>1000</v>
      </c>
      <c r="H1162">
        <v>0</v>
      </c>
      <c r="I1162"/>
      <c r="J1162"/>
      <c r="K1162" t="s">
        <v>5019</v>
      </c>
      <c r="L1162"/>
      <c r="M1162" t="s">
        <v>26068</v>
      </c>
      <c r="N1162"/>
    </row>
    <row r="1163" spans="1:14">
      <c r="A1163" t="s">
        <v>5020</v>
      </c>
      <c r="B1163" t="s">
        <v>5014</v>
      </c>
      <c r="C1163" t="s">
        <v>5021</v>
      </c>
      <c r="D1163" t="s">
        <v>24208</v>
      </c>
      <c r="E1163" t="s">
        <v>1827</v>
      </c>
      <c r="F1163">
        <v>0</v>
      </c>
      <c r="G1163">
        <v>0</v>
      </c>
      <c r="H1163">
        <v>0</v>
      </c>
      <c r="I1163"/>
      <c r="J1163"/>
      <c r="K1163" t="s">
        <v>5022</v>
      </c>
      <c r="L1163"/>
      <c r="M1163" t="s">
        <v>26068</v>
      </c>
      <c r="N1163" t="s">
        <v>25990</v>
      </c>
    </row>
    <row r="1164" spans="1:14">
      <c r="A1164" t="s">
        <v>5023</v>
      </c>
      <c r="B1164" t="s">
        <v>5024</v>
      </c>
      <c r="C1164" t="s">
        <v>5025</v>
      </c>
      <c r="D1164" t="s">
        <v>24229</v>
      </c>
      <c r="E1164" t="s">
        <v>5026</v>
      </c>
      <c r="F1164">
        <v>0</v>
      </c>
      <c r="G1164">
        <v>1000</v>
      </c>
      <c r="H1164">
        <v>0</v>
      </c>
      <c r="I1164" t="s">
        <v>5027</v>
      </c>
      <c r="J1164" t="s">
        <v>5028</v>
      </c>
      <c r="K1164" t="s">
        <v>5029</v>
      </c>
      <c r="L1164"/>
      <c r="M1164" t="s">
        <v>26067</v>
      </c>
      <c r="N1164"/>
    </row>
    <row r="1165" spans="1:14">
      <c r="A1165" t="s">
        <v>5030</v>
      </c>
      <c r="B1165" t="s">
        <v>5031</v>
      </c>
      <c r="C1165" t="s">
        <v>5032</v>
      </c>
      <c r="D1165" t="s">
        <v>24242</v>
      </c>
      <c r="E1165" t="s">
        <v>5033</v>
      </c>
      <c r="F1165">
        <v>0</v>
      </c>
      <c r="G1165">
        <v>1000</v>
      </c>
      <c r="H1165">
        <v>0</v>
      </c>
      <c r="I1165" t="s">
        <v>5034</v>
      </c>
      <c r="J1165" t="s">
        <v>5035</v>
      </c>
      <c r="K1165" t="s">
        <v>5036</v>
      </c>
      <c r="L1165"/>
      <c r="M1165" t="s">
        <v>26067</v>
      </c>
      <c r="N1165"/>
    </row>
    <row r="1166" spans="1:14">
      <c r="A1166" t="s">
        <v>5037</v>
      </c>
      <c r="B1166" t="s">
        <v>5038</v>
      </c>
      <c r="C1166" t="s">
        <v>5039</v>
      </c>
      <c r="D1166" t="s">
        <v>24213</v>
      </c>
      <c r="E1166" t="s">
        <v>5040</v>
      </c>
      <c r="F1166">
        <v>0</v>
      </c>
      <c r="G1166">
        <v>1000</v>
      </c>
      <c r="H1166">
        <v>0</v>
      </c>
      <c r="I1166" t="s">
        <v>5041</v>
      </c>
      <c r="J1166" t="s">
        <v>5042</v>
      </c>
      <c r="K1166" t="s">
        <v>5043</v>
      </c>
      <c r="L1166"/>
      <c r="M1166" t="s">
        <v>26067</v>
      </c>
      <c r="N1166"/>
    </row>
    <row r="1167" spans="1:14">
      <c r="A1167" t="s">
        <v>5044</v>
      </c>
      <c r="B1167" t="s">
        <v>5038</v>
      </c>
      <c r="C1167" t="s">
        <v>5045</v>
      </c>
      <c r="D1167" t="s">
        <v>24213</v>
      </c>
      <c r="E1167" t="s">
        <v>5046</v>
      </c>
      <c r="F1167">
        <v>0</v>
      </c>
      <c r="G1167">
        <v>1000</v>
      </c>
      <c r="H1167">
        <v>0</v>
      </c>
      <c r="I1167"/>
      <c r="J1167"/>
      <c r="K1167"/>
      <c r="L1167"/>
      <c r="M1167" t="s">
        <v>26067</v>
      </c>
      <c r="N1167" t="s">
        <v>26069</v>
      </c>
    </row>
    <row r="1168" spans="1:14">
      <c r="A1168" t="s">
        <v>5047</v>
      </c>
      <c r="B1168" t="s">
        <v>5048</v>
      </c>
      <c r="C1168" t="s">
        <v>5049</v>
      </c>
      <c r="D1168" t="s">
        <v>24229</v>
      </c>
      <c r="E1168" t="s">
        <v>5050</v>
      </c>
      <c r="F1168">
        <v>0</v>
      </c>
      <c r="G1168">
        <v>1000</v>
      </c>
      <c r="H1168">
        <v>0</v>
      </c>
      <c r="I1168" t="s">
        <v>5051</v>
      </c>
      <c r="J1168" t="s">
        <v>5052</v>
      </c>
      <c r="K1168" t="s">
        <v>5053</v>
      </c>
      <c r="L1168"/>
      <c r="M1168" t="s">
        <v>26067</v>
      </c>
      <c r="N1168"/>
    </row>
    <row r="1169" spans="1:14">
      <c r="A1169" t="s">
        <v>5054</v>
      </c>
      <c r="B1169" t="s">
        <v>5055</v>
      </c>
      <c r="C1169" t="s">
        <v>5056</v>
      </c>
      <c r="D1169" t="s">
        <v>24229</v>
      </c>
      <c r="E1169" t="s">
        <v>5057</v>
      </c>
      <c r="F1169">
        <v>0</v>
      </c>
      <c r="G1169">
        <v>1000</v>
      </c>
      <c r="H1169">
        <v>0</v>
      </c>
      <c r="I1169" t="s">
        <v>5058</v>
      </c>
      <c r="J1169" t="s">
        <v>5059</v>
      </c>
      <c r="K1169" t="s">
        <v>5060</v>
      </c>
      <c r="L1169"/>
      <c r="M1169" t="s">
        <v>26067</v>
      </c>
      <c r="N1169"/>
    </row>
    <row r="1170" spans="1:14">
      <c r="A1170" t="s">
        <v>5061</v>
      </c>
      <c r="B1170" t="s">
        <v>5062</v>
      </c>
      <c r="C1170" t="s">
        <v>5063</v>
      </c>
      <c r="D1170" t="s">
        <v>24229</v>
      </c>
      <c r="E1170" t="s">
        <v>5064</v>
      </c>
      <c r="F1170">
        <v>0</v>
      </c>
      <c r="G1170">
        <v>1000</v>
      </c>
      <c r="H1170">
        <v>0</v>
      </c>
      <c r="I1170" t="s">
        <v>5065</v>
      </c>
      <c r="J1170" t="s">
        <v>5066</v>
      </c>
      <c r="K1170" t="s">
        <v>5067</v>
      </c>
      <c r="L1170"/>
      <c r="M1170" t="s">
        <v>26067</v>
      </c>
      <c r="N1170"/>
    </row>
    <row r="1171" spans="1:14">
      <c r="A1171" t="s">
        <v>5068</v>
      </c>
      <c r="B1171" t="s">
        <v>5062</v>
      </c>
      <c r="C1171" t="s">
        <v>5069</v>
      </c>
      <c r="D1171" t="s">
        <v>24229</v>
      </c>
      <c r="E1171" t="s">
        <v>1794</v>
      </c>
      <c r="F1171">
        <v>0</v>
      </c>
      <c r="G1171">
        <v>1000</v>
      </c>
      <c r="H1171">
        <v>0</v>
      </c>
      <c r="I1171" t="s">
        <v>5065</v>
      </c>
      <c r="J1171" t="s">
        <v>5066</v>
      </c>
      <c r="K1171"/>
      <c r="L1171"/>
      <c r="M1171" t="s">
        <v>26067</v>
      </c>
      <c r="N1171" t="s">
        <v>26069</v>
      </c>
    </row>
    <row r="1172" spans="1:14">
      <c r="A1172" t="s">
        <v>5070</v>
      </c>
      <c r="B1172" t="s">
        <v>5071</v>
      </c>
      <c r="C1172" t="s">
        <v>5072</v>
      </c>
      <c r="D1172" t="s">
        <v>24245</v>
      </c>
      <c r="E1172" t="s">
        <v>5073</v>
      </c>
      <c r="F1172">
        <v>0</v>
      </c>
      <c r="G1172">
        <v>1000</v>
      </c>
      <c r="H1172">
        <v>0</v>
      </c>
      <c r="I1172" t="s">
        <v>5074</v>
      </c>
      <c r="J1172" t="s">
        <v>5075</v>
      </c>
      <c r="K1172" t="s">
        <v>5076</v>
      </c>
      <c r="L1172"/>
      <c r="M1172" t="s">
        <v>26067</v>
      </c>
      <c r="N1172"/>
    </row>
    <row r="1173" spans="1:14">
      <c r="A1173" t="s">
        <v>5077</v>
      </c>
      <c r="B1173" t="s">
        <v>5078</v>
      </c>
      <c r="C1173" t="s">
        <v>5079</v>
      </c>
      <c r="D1173" t="s">
        <v>24287</v>
      </c>
      <c r="E1173" t="s">
        <v>5080</v>
      </c>
      <c r="F1173">
        <v>-1000</v>
      </c>
      <c r="G1173">
        <v>1000</v>
      </c>
      <c r="H1173">
        <v>0</v>
      </c>
      <c r="I1173" t="s">
        <v>5081</v>
      </c>
      <c r="J1173" t="s">
        <v>5082</v>
      </c>
      <c r="K1173"/>
      <c r="L1173" t="s">
        <v>5083</v>
      </c>
      <c r="M1173" t="s">
        <v>26067</v>
      </c>
      <c r="N1173"/>
    </row>
    <row r="1174" spans="1:14">
      <c r="A1174" t="s">
        <v>5084</v>
      </c>
      <c r="B1174" t="s">
        <v>5085</v>
      </c>
      <c r="C1174" t="s">
        <v>5086</v>
      </c>
      <c r="D1174" t="s">
        <v>24213</v>
      </c>
      <c r="E1174" t="s">
        <v>5087</v>
      </c>
      <c r="F1174">
        <v>0</v>
      </c>
      <c r="G1174">
        <v>1000</v>
      </c>
      <c r="H1174">
        <v>0</v>
      </c>
      <c r="I1174" t="s">
        <v>5088</v>
      </c>
      <c r="J1174" t="s">
        <v>5089</v>
      </c>
      <c r="K1174" t="s">
        <v>5090</v>
      </c>
      <c r="L1174"/>
      <c r="M1174" t="s">
        <v>26067</v>
      </c>
      <c r="N1174"/>
    </row>
    <row r="1175" spans="1:14">
      <c r="A1175" t="s">
        <v>5091</v>
      </c>
      <c r="B1175" t="s">
        <v>5092</v>
      </c>
      <c r="C1175" t="s">
        <v>5093</v>
      </c>
      <c r="D1175" t="s">
        <v>24219</v>
      </c>
      <c r="E1175" t="s">
        <v>5094</v>
      </c>
      <c r="F1175">
        <v>-1000</v>
      </c>
      <c r="G1175">
        <v>1000</v>
      </c>
      <c r="H1175">
        <v>0</v>
      </c>
      <c r="I1175"/>
      <c r="J1175"/>
      <c r="K1175"/>
      <c r="L1175" t="s">
        <v>5095</v>
      </c>
      <c r="M1175" t="s">
        <v>26067</v>
      </c>
      <c r="N1175"/>
    </row>
    <row r="1176" spans="1:14">
      <c r="A1176" t="s">
        <v>5096</v>
      </c>
      <c r="B1176" t="s">
        <v>5097</v>
      </c>
      <c r="C1176" t="s">
        <v>5098</v>
      </c>
      <c r="D1176" t="s">
        <v>24249</v>
      </c>
      <c r="E1176" t="s">
        <v>5099</v>
      </c>
      <c r="F1176">
        <v>0</v>
      </c>
      <c r="G1176">
        <v>1000</v>
      </c>
      <c r="H1176">
        <v>0</v>
      </c>
      <c r="I1176" t="s">
        <v>5100</v>
      </c>
      <c r="J1176" t="s">
        <v>5101</v>
      </c>
      <c r="K1176" t="s">
        <v>5102</v>
      </c>
      <c r="L1176"/>
      <c r="M1176" t="s">
        <v>26067</v>
      </c>
      <c r="N1176"/>
    </row>
    <row r="1177" spans="1:14">
      <c r="A1177" t="s">
        <v>5103</v>
      </c>
      <c r="B1177" t="s">
        <v>5097</v>
      </c>
      <c r="C1177" t="s">
        <v>5104</v>
      </c>
      <c r="D1177" t="s">
        <v>24249</v>
      </c>
      <c r="E1177" t="s">
        <v>5105</v>
      </c>
      <c r="F1177">
        <v>0</v>
      </c>
      <c r="G1177">
        <v>1000</v>
      </c>
      <c r="H1177">
        <v>0</v>
      </c>
      <c r="I1177" t="s">
        <v>5100</v>
      </c>
      <c r="J1177" t="s">
        <v>5101</v>
      </c>
      <c r="K1177" t="s">
        <v>5106</v>
      </c>
      <c r="L1177"/>
      <c r="M1177" t="s">
        <v>26067</v>
      </c>
      <c r="N1177"/>
    </row>
    <row r="1178" spans="1:14">
      <c r="A1178" t="s">
        <v>5107</v>
      </c>
      <c r="B1178" t="s">
        <v>5108</v>
      </c>
      <c r="C1178" t="s">
        <v>5109</v>
      </c>
      <c r="D1178" t="s">
        <v>24208</v>
      </c>
      <c r="E1178" t="s">
        <v>1839</v>
      </c>
      <c r="F1178">
        <v>-1000</v>
      </c>
      <c r="G1178">
        <v>1000</v>
      </c>
      <c r="H1178">
        <v>0</v>
      </c>
      <c r="I1178"/>
      <c r="J1178"/>
      <c r="K1178" t="s">
        <v>5110</v>
      </c>
      <c r="L1178"/>
      <c r="M1178" t="s">
        <v>26068</v>
      </c>
      <c r="N1178"/>
    </row>
    <row r="1179" spans="1:14">
      <c r="A1179" t="s">
        <v>5111</v>
      </c>
      <c r="B1179" t="s">
        <v>5108</v>
      </c>
      <c r="C1179" t="s">
        <v>5112</v>
      </c>
      <c r="D1179" t="s">
        <v>24208</v>
      </c>
      <c r="E1179"/>
      <c r="F1179">
        <v>-1000</v>
      </c>
      <c r="G1179">
        <v>1000</v>
      </c>
      <c r="H1179">
        <v>0</v>
      </c>
      <c r="I1179"/>
      <c r="J1179"/>
      <c r="K1179" t="s">
        <v>5113</v>
      </c>
      <c r="L1179"/>
      <c r="M1179" t="s">
        <v>26068</v>
      </c>
      <c r="N1179"/>
    </row>
    <row r="1180" spans="1:14">
      <c r="A1180" t="s">
        <v>5114</v>
      </c>
      <c r="B1180" t="s">
        <v>5108</v>
      </c>
      <c r="C1180" t="s">
        <v>5115</v>
      </c>
      <c r="D1180" t="s">
        <v>24208</v>
      </c>
      <c r="E1180" t="s">
        <v>1882</v>
      </c>
      <c r="F1180">
        <v>-1000</v>
      </c>
      <c r="G1180">
        <v>1000</v>
      </c>
      <c r="H1180">
        <v>0</v>
      </c>
      <c r="I1180"/>
      <c r="J1180"/>
      <c r="K1180" t="s">
        <v>5116</v>
      </c>
      <c r="L1180"/>
      <c r="M1180" t="s">
        <v>26068</v>
      </c>
      <c r="N1180"/>
    </row>
    <row r="1181" spans="1:14">
      <c r="A1181" t="s">
        <v>5117</v>
      </c>
      <c r="B1181" t="s">
        <v>5108</v>
      </c>
      <c r="C1181" t="s">
        <v>5118</v>
      </c>
      <c r="D1181" t="s">
        <v>24208</v>
      </c>
      <c r="E1181" t="s">
        <v>1886</v>
      </c>
      <c r="F1181">
        <v>0</v>
      </c>
      <c r="G1181">
        <v>0</v>
      </c>
      <c r="H1181">
        <v>0</v>
      </c>
      <c r="I1181"/>
      <c r="J1181"/>
      <c r="K1181" t="s">
        <v>5119</v>
      </c>
      <c r="L1181"/>
      <c r="M1181" t="s">
        <v>26068</v>
      </c>
      <c r="N1181" t="s">
        <v>25990</v>
      </c>
    </row>
    <row r="1182" spans="1:14">
      <c r="A1182" t="s">
        <v>5120</v>
      </c>
      <c r="B1182" t="s">
        <v>5121</v>
      </c>
      <c r="C1182" t="s">
        <v>5122</v>
      </c>
      <c r="D1182" t="s">
        <v>24208</v>
      </c>
      <c r="E1182"/>
      <c r="F1182">
        <v>-1000</v>
      </c>
      <c r="G1182">
        <v>1000</v>
      </c>
      <c r="H1182">
        <v>0</v>
      </c>
      <c r="I1182"/>
      <c r="J1182"/>
      <c r="K1182" t="s">
        <v>5123</v>
      </c>
      <c r="L1182"/>
      <c r="M1182" t="s">
        <v>26068</v>
      </c>
      <c r="N1182"/>
    </row>
    <row r="1183" spans="1:14">
      <c r="A1183" t="s">
        <v>5124</v>
      </c>
      <c r="B1183" t="s">
        <v>5121</v>
      </c>
      <c r="C1183" t="s">
        <v>5125</v>
      </c>
      <c r="D1183" t="s">
        <v>24208</v>
      </c>
      <c r="E1183"/>
      <c r="F1183">
        <v>-1000</v>
      </c>
      <c r="G1183">
        <v>1000</v>
      </c>
      <c r="H1183">
        <v>0</v>
      </c>
      <c r="I1183"/>
      <c r="J1183"/>
      <c r="K1183" t="s">
        <v>5126</v>
      </c>
      <c r="L1183"/>
      <c r="M1183" t="s">
        <v>26068</v>
      </c>
      <c r="N1183"/>
    </row>
    <row r="1184" spans="1:14">
      <c r="A1184" t="s">
        <v>5127</v>
      </c>
      <c r="B1184" t="s">
        <v>5128</v>
      </c>
      <c r="C1184" t="s">
        <v>5129</v>
      </c>
      <c r="D1184" t="s">
        <v>24225</v>
      </c>
      <c r="E1184"/>
      <c r="F1184">
        <v>0</v>
      </c>
      <c r="G1184">
        <v>0</v>
      </c>
      <c r="H1184">
        <v>0</v>
      </c>
      <c r="I1184" t="s">
        <v>5130</v>
      </c>
      <c r="J1184" t="s">
        <v>5131</v>
      </c>
      <c r="K1184" t="s">
        <v>5132</v>
      </c>
      <c r="L1184"/>
      <c r="M1184" t="s">
        <v>26067</v>
      </c>
      <c r="N1184" t="s">
        <v>5133</v>
      </c>
    </row>
    <row r="1185" spans="1:14">
      <c r="A1185" t="s">
        <v>5134</v>
      </c>
      <c r="B1185" t="s">
        <v>5128</v>
      </c>
      <c r="C1185" t="s">
        <v>5135</v>
      </c>
      <c r="D1185" t="s">
        <v>24225</v>
      </c>
      <c r="E1185" t="s">
        <v>5136</v>
      </c>
      <c r="F1185">
        <v>-1000</v>
      </c>
      <c r="G1185">
        <v>1000</v>
      </c>
      <c r="H1185">
        <v>0</v>
      </c>
      <c r="I1185" t="s">
        <v>5130</v>
      </c>
      <c r="J1185" t="s">
        <v>5131</v>
      </c>
      <c r="K1185"/>
      <c r="L1185"/>
      <c r="M1185" t="s">
        <v>26067</v>
      </c>
      <c r="N1185"/>
    </row>
    <row r="1186" spans="1:14">
      <c r="A1186" t="s">
        <v>5137</v>
      </c>
      <c r="B1186" t="s">
        <v>5138</v>
      </c>
      <c r="C1186" t="s">
        <v>5139</v>
      </c>
      <c r="D1186" t="s">
        <v>24208</v>
      </c>
      <c r="E1186"/>
      <c r="F1186">
        <v>-1000</v>
      </c>
      <c r="G1186">
        <v>1000</v>
      </c>
      <c r="H1186">
        <v>0</v>
      </c>
      <c r="I1186"/>
      <c r="J1186"/>
      <c r="K1186" t="s">
        <v>5140</v>
      </c>
      <c r="L1186"/>
      <c r="M1186" t="s">
        <v>26068</v>
      </c>
      <c r="N1186"/>
    </row>
    <row r="1187" spans="1:14">
      <c r="A1187" t="s">
        <v>5141</v>
      </c>
      <c r="B1187" t="s">
        <v>5142</v>
      </c>
      <c r="C1187" t="s">
        <v>5143</v>
      </c>
      <c r="D1187" t="s">
        <v>24208</v>
      </c>
      <c r="E1187"/>
      <c r="F1187">
        <v>-1000</v>
      </c>
      <c r="G1187">
        <v>1000</v>
      </c>
      <c r="H1187">
        <v>0</v>
      </c>
      <c r="I1187"/>
      <c r="J1187"/>
      <c r="K1187" t="s">
        <v>5144</v>
      </c>
      <c r="L1187"/>
      <c r="M1187" t="s">
        <v>26068</v>
      </c>
      <c r="N1187"/>
    </row>
    <row r="1188" spans="1:14">
      <c r="A1188" t="s">
        <v>5145</v>
      </c>
      <c r="B1188" t="s">
        <v>5146</v>
      </c>
      <c r="C1188" t="s">
        <v>5147</v>
      </c>
      <c r="D1188" t="s">
        <v>24208</v>
      </c>
      <c r="E1188"/>
      <c r="F1188">
        <v>-1000</v>
      </c>
      <c r="G1188">
        <v>1000</v>
      </c>
      <c r="H1188">
        <v>0</v>
      </c>
      <c r="I1188"/>
      <c r="J1188"/>
      <c r="K1188" t="s">
        <v>5148</v>
      </c>
      <c r="L1188"/>
      <c r="M1188" t="s">
        <v>26068</v>
      </c>
      <c r="N1188"/>
    </row>
    <row r="1189" spans="1:14">
      <c r="A1189" t="s">
        <v>5149</v>
      </c>
      <c r="B1189" t="s">
        <v>5146</v>
      </c>
      <c r="C1189" t="s">
        <v>5150</v>
      </c>
      <c r="D1189" t="s">
        <v>24208</v>
      </c>
      <c r="E1189"/>
      <c r="F1189">
        <v>-1000</v>
      </c>
      <c r="G1189">
        <v>1000</v>
      </c>
      <c r="H1189">
        <v>0</v>
      </c>
      <c r="I1189"/>
      <c r="J1189"/>
      <c r="K1189" t="s">
        <v>5151</v>
      </c>
      <c r="L1189"/>
      <c r="M1189" t="s">
        <v>26068</v>
      </c>
      <c r="N1189"/>
    </row>
    <row r="1190" spans="1:14">
      <c r="A1190" t="s">
        <v>5152</v>
      </c>
      <c r="B1190" t="s">
        <v>5153</v>
      </c>
      <c r="C1190" t="s">
        <v>5154</v>
      </c>
      <c r="D1190" t="s">
        <v>24273</v>
      </c>
      <c r="E1190" t="s">
        <v>5155</v>
      </c>
      <c r="F1190">
        <v>0</v>
      </c>
      <c r="G1190">
        <v>1000</v>
      </c>
      <c r="H1190">
        <v>0</v>
      </c>
      <c r="I1190" t="s">
        <v>5156</v>
      </c>
      <c r="J1190" t="s">
        <v>5157</v>
      </c>
      <c r="K1190" t="s">
        <v>5158</v>
      </c>
      <c r="L1190"/>
      <c r="M1190" t="s">
        <v>26067</v>
      </c>
      <c r="N1190"/>
    </row>
    <row r="1191" spans="1:14">
      <c r="A1191" t="s">
        <v>5159</v>
      </c>
      <c r="B1191" t="s">
        <v>5160</v>
      </c>
      <c r="C1191" t="s">
        <v>5161</v>
      </c>
      <c r="D1191" t="s">
        <v>24283</v>
      </c>
      <c r="E1191" t="s">
        <v>5162</v>
      </c>
      <c r="F1191">
        <v>0</v>
      </c>
      <c r="G1191">
        <v>1000</v>
      </c>
      <c r="H1191">
        <v>0</v>
      </c>
      <c r="I1191" t="s">
        <v>5163</v>
      </c>
      <c r="J1191" t="s">
        <v>5164</v>
      </c>
      <c r="K1191"/>
      <c r="L1191"/>
      <c r="M1191" t="s">
        <v>26067</v>
      </c>
      <c r="N1191" t="s">
        <v>26069</v>
      </c>
    </row>
    <row r="1192" spans="1:14">
      <c r="A1192" t="s">
        <v>5165</v>
      </c>
      <c r="B1192" t="s">
        <v>5166</v>
      </c>
      <c r="C1192" t="s">
        <v>5167</v>
      </c>
      <c r="D1192" t="s">
        <v>24225</v>
      </c>
      <c r="E1192" t="s">
        <v>4621</v>
      </c>
      <c r="F1192">
        <v>0</v>
      </c>
      <c r="G1192">
        <v>1000</v>
      </c>
      <c r="H1192">
        <v>0</v>
      </c>
      <c r="I1192" t="s">
        <v>4881</v>
      </c>
      <c r="J1192" t="s">
        <v>5168</v>
      </c>
      <c r="K1192" t="s">
        <v>5169</v>
      </c>
      <c r="L1192"/>
      <c r="M1192" t="s">
        <v>26067</v>
      </c>
      <c r="N1192"/>
    </row>
    <row r="1193" spans="1:14">
      <c r="A1193" t="s">
        <v>5170</v>
      </c>
      <c r="B1193" t="s">
        <v>5171</v>
      </c>
      <c r="C1193" t="s">
        <v>5172</v>
      </c>
      <c r="D1193" t="s">
        <v>24208</v>
      </c>
      <c r="E1193"/>
      <c r="F1193">
        <v>0</v>
      </c>
      <c r="G1193">
        <v>1000</v>
      </c>
      <c r="H1193">
        <v>0</v>
      </c>
      <c r="I1193"/>
      <c r="J1193"/>
      <c r="K1193" t="s">
        <v>5173</v>
      </c>
      <c r="L1193"/>
      <c r="M1193" t="s">
        <v>26068</v>
      </c>
      <c r="N1193"/>
    </row>
    <row r="1194" spans="1:14">
      <c r="A1194" t="s">
        <v>5174</v>
      </c>
      <c r="B1194" t="s">
        <v>5175</v>
      </c>
      <c r="C1194" t="s">
        <v>5176</v>
      </c>
      <c r="D1194" t="s">
        <v>24208</v>
      </c>
      <c r="E1194"/>
      <c r="F1194">
        <v>-1000</v>
      </c>
      <c r="G1194">
        <v>1000</v>
      </c>
      <c r="H1194">
        <v>0</v>
      </c>
      <c r="I1194"/>
      <c r="J1194"/>
      <c r="K1194" t="s">
        <v>5177</v>
      </c>
      <c r="L1194"/>
      <c r="M1194" t="s">
        <v>26068</v>
      </c>
      <c r="N1194"/>
    </row>
    <row r="1195" spans="1:14">
      <c r="A1195" t="s">
        <v>26050</v>
      </c>
      <c r="B1195" t="s">
        <v>5179</v>
      </c>
      <c r="C1195" t="s">
        <v>26051</v>
      </c>
      <c r="D1195" t="s">
        <v>24219</v>
      </c>
      <c r="E1195"/>
      <c r="F1195">
        <v>0</v>
      </c>
      <c r="G1195">
        <v>1000</v>
      </c>
      <c r="H1195">
        <v>0</v>
      </c>
      <c r="I1195"/>
      <c r="J1195"/>
      <c r="K1195"/>
      <c r="L1195"/>
      <c r="M1195" t="s">
        <v>26067</v>
      </c>
      <c r="N1195"/>
    </row>
    <row r="1196" spans="1:14">
      <c r="A1196" t="s">
        <v>5178</v>
      </c>
      <c r="B1196" t="s">
        <v>5179</v>
      </c>
      <c r="C1196" t="s">
        <v>5180</v>
      </c>
      <c r="D1196" t="s">
        <v>24208</v>
      </c>
      <c r="E1196" t="s">
        <v>5181</v>
      </c>
      <c r="F1196">
        <v>-1000</v>
      </c>
      <c r="G1196">
        <v>1000</v>
      </c>
      <c r="H1196">
        <v>0</v>
      </c>
      <c r="I1196"/>
      <c r="J1196"/>
      <c r="K1196" t="s">
        <v>5182</v>
      </c>
      <c r="L1196"/>
      <c r="M1196" t="s">
        <v>26068</v>
      </c>
      <c r="N1196"/>
    </row>
    <row r="1197" spans="1:14">
      <c r="A1197" t="s">
        <v>5183</v>
      </c>
      <c r="B1197" t="s">
        <v>5184</v>
      </c>
      <c r="C1197" t="s">
        <v>5185</v>
      </c>
      <c r="D1197" t="s">
        <v>24209</v>
      </c>
      <c r="E1197" t="s">
        <v>5186</v>
      </c>
      <c r="F1197">
        <v>0</v>
      </c>
      <c r="G1197">
        <v>1000</v>
      </c>
      <c r="H1197">
        <v>0</v>
      </c>
      <c r="I1197" t="s">
        <v>5187</v>
      </c>
      <c r="J1197"/>
      <c r="K1197" t="s">
        <v>5188</v>
      </c>
      <c r="L1197"/>
      <c r="M1197" t="s">
        <v>26067</v>
      </c>
      <c r="N1197"/>
    </row>
    <row r="1198" spans="1:14">
      <c r="A1198" t="s">
        <v>5189</v>
      </c>
      <c r="B1198" t="s">
        <v>5190</v>
      </c>
      <c r="C1198" t="s">
        <v>5191</v>
      </c>
      <c r="D1198" t="s">
        <v>24273</v>
      </c>
      <c r="E1198" t="s">
        <v>5192</v>
      </c>
      <c r="F1198">
        <v>0</v>
      </c>
      <c r="G1198">
        <v>1000</v>
      </c>
      <c r="H1198">
        <v>0</v>
      </c>
      <c r="I1198" t="s">
        <v>5193</v>
      </c>
      <c r="J1198" t="s">
        <v>5194</v>
      </c>
      <c r="K1198" t="s">
        <v>5195</v>
      </c>
      <c r="L1198"/>
      <c r="M1198" t="s">
        <v>26067</v>
      </c>
      <c r="N1198"/>
    </row>
    <row r="1199" spans="1:14">
      <c r="A1199" t="s">
        <v>5196</v>
      </c>
      <c r="B1199" t="s">
        <v>5197</v>
      </c>
      <c r="C1199" t="s">
        <v>5198</v>
      </c>
      <c r="D1199" t="s">
        <v>24227</v>
      </c>
      <c r="E1199" t="s">
        <v>5199</v>
      </c>
      <c r="F1199">
        <v>0</v>
      </c>
      <c r="G1199">
        <v>1000</v>
      </c>
      <c r="H1199">
        <v>0</v>
      </c>
      <c r="I1199" t="s">
        <v>5200</v>
      </c>
      <c r="J1199" t="s">
        <v>5201</v>
      </c>
      <c r="K1199" t="s">
        <v>5202</v>
      </c>
      <c r="L1199"/>
      <c r="M1199" t="s">
        <v>26067</v>
      </c>
      <c r="N1199"/>
    </row>
    <row r="1200" spans="1:14">
      <c r="A1200" t="s">
        <v>5203</v>
      </c>
      <c r="B1200" t="s">
        <v>5197</v>
      </c>
      <c r="C1200" t="s">
        <v>5204</v>
      </c>
      <c r="D1200" t="s">
        <v>24237</v>
      </c>
      <c r="E1200" t="s">
        <v>5205</v>
      </c>
      <c r="F1200">
        <v>0</v>
      </c>
      <c r="G1200">
        <v>1000</v>
      </c>
      <c r="H1200">
        <v>0</v>
      </c>
      <c r="I1200" t="s">
        <v>5200</v>
      </c>
      <c r="J1200" t="s">
        <v>5201</v>
      </c>
      <c r="K1200" t="s">
        <v>5206</v>
      </c>
      <c r="L1200"/>
      <c r="M1200" t="s">
        <v>26067</v>
      </c>
      <c r="N1200"/>
    </row>
    <row r="1201" spans="1:14">
      <c r="A1201" t="s">
        <v>5207</v>
      </c>
      <c r="B1201" t="s">
        <v>5208</v>
      </c>
      <c r="C1201" t="s">
        <v>5209</v>
      </c>
      <c r="D1201" t="s">
        <v>24249</v>
      </c>
      <c r="E1201" t="s">
        <v>5210</v>
      </c>
      <c r="F1201">
        <v>0</v>
      </c>
      <c r="G1201">
        <v>1000</v>
      </c>
      <c r="H1201">
        <v>0</v>
      </c>
      <c r="I1201" t="s">
        <v>5211</v>
      </c>
      <c r="J1201" t="s">
        <v>5212</v>
      </c>
      <c r="K1201" t="s">
        <v>5213</v>
      </c>
      <c r="L1201"/>
      <c r="M1201" t="s">
        <v>26067</v>
      </c>
      <c r="N1201"/>
    </row>
    <row r="1202" spans="1:14">
      <c r="A1202" t="s">
        <v>5214</v>
      </c>
      <c r="B1202" t="s">
        <v>5215</v>
      </c>
      <c r="C1202" t="s">
        <v>5216</v>
      </c>
      <c r="D1202" t="s">
        <v>24208</v>
      </c>
      <c r="E1202" t="s">
        <v>5217</v>
      </c>
      <c r="F1202">
        <v>-1000</v>
      </c>
      <c r="G1202">
        <v>1000</v>
      </c>
      <c r="H1202">
        <v>0</v>
      </c>
      <c r="I1202"/>
      <c r="J1202"/>
      <c r="K1202" t="s">
        <v>5218</v>
      </c>
      <c r="L1202"/>
      <c r="M1202" t="s">
        <v>26068</v>
      </c>
      <c r="N1202"/>
    </row>
    <row r="1203" spans="1:14">
      <c r="A1203" t="s">
        <v>5219</v>
      </c>
      <c r="B1203" t="s">
        <v>5215</v>
      </c>
      <c r="C1203" t="s">
        <v>5220</v>
      </c>
      <c r="D1203" t="s">
        <v>24208</v>
      </c>
      <c r="E1203" t="s">
        <v>5221</v>
      </c>
      <c r="F1203">
        <v>-1000</v>
      </c>
      <c r="G1203">
        <v>1000</v>
      </c>
      <c r="H1203">
        <v>0</v>
      </c>
      <c r="I1203"/>
      <c r="J1203"/>
      <c r="K1203" t="s">
        <v>5222</v>
      </c>
      <c r="L1203"/>
      <c r="M1203" t="s">
        <v>26068</v>
      </c>
      <c r="N1203"/>
    </row>
    <row r="1204" spans="1:14">
      <c r="A1204" t="s">
        <v>5223</v>
      </c>
      <c r="B1204" t="s">
        <v>5224</v>
      </c>
      <c r="C1204" t="s">
        <v>5225</v>
      </c>
      <c r="D1204" t="s">
        <v>24212</v>
      </c>
      <c r="E1204" t="s">
        <v>5226</v>
      </c>
      <c r="F1204">
        <v>0</v>
      </c>
      <c r="G1204">
        <v>1000</v>
      </c>
      <c r="H1204">
        <v>0</v>
      </c>
      <c r="I1204" t="s">
        <v>5227</v>
      </c>
      <c r="J1204" t="s">
        <v>5228</v>
      </c>
      <c r="K1204"/>
      <c r="L1204"/>
      <c r="M1204" t="s">
        <v>26067</v>
      </c>
      <c r="N1204" t="s">
        <v>26069</v>
      </c>
    </row>
    <row r="1205" spans="1:14">
      <c r="A1205" t="s">
        <v>5229</v>
      </c>
      <c r="B1205" t="s">
        <v>5230</v>
      </c>
      <c r="C1205" t="s">
        <v>5231</v>
      </c>
      <c r="D1205" t="s">
        <v>24245</v>
      </c>
      <c r="E1205" t="s">
        <v>5232</v>
      </c>
      <c r="F1205">
        <v>0</v>
      </c>
      <c r="G1205">
        <v>1000</v>
      </c>
      <c r="H1205">
        <v>0</v>
      </c>
      <c r="I1205" t="s">
        <v>5233</v>
      </c>
      <c r="J1205" t="s">
        <v>5234</v>
      </c>
      <c r="K1205" t="s">
        <v>5235</v>
      </c>
      <c r="L1205"/>
      <c r="M1205" t="s">
        <v>26067</v>
      </c>
      <c r="N1205"/>
    </row>
    <row r="1206" spans="1:14">
      <c r="A1206" t="s">
        <v>5236</v>
      </c>
      <c r="B1206" t="s">
        <v>5237</v>
      </c>
      <c r="C1206" t="s">
        <v>5238</v>
      </c>
      <c r="D1206" t="s">
        <v>24276</v>
      </c>
      <c r="E1206" t="s">
        <v>5239</v>
      </c>
      <c r="F1206">
        <v>0</v>
      </c>
      <c r="G1206">
        <v>1000</v>
      </c>
      <c r="H1206">
        <v>0</v>
      </c>
      <c r="I1206" t="s">
        <v>5240</v>
      </c>
      <c r="J1206" t="s">
        <v>5241</v>
      </c>
      <c r="K1206" t="s">
        <v>5242</v>
      </c>
      <c r="L1206"/>
      <c r="M1206" t="s">
        <v>26067</v>
      </c>
      <c r="N1206"/>
    </row>
    <row r="1207" spans="1:14">
      <c r="A1207" t="s">
        <v>5243</v>
      </c>
      <c r="B1207" t="s">
        <v>5244</v>
      </c>
      <c r="C1207" t="s">
        <v>5245</v>
      </c>
      <c r="D1207" t="s">
        <v>24276</v>
      </c>
      <c r="E1207" t="s">
        <v>5246</v>
      </c>
      <c r="F1207">
        <v>0</v>
      </c>
      <c r="G1207">
        <v>1000</v>
      </c>
      <c r="H1207">
        <v>0</v>
      </c>
      <c r="I1207" t="s">
        <v>5247</v>
      </c>
      <c r="J1207" t="s">
        <v>5248</v>
      </c>
      <c r="K1207"/>
      <c r="L1207" t="s">
        <v>5249</v>
      </c>
      <c r="M1207" t="s">
        <v>26067</v>
      </c>
      <c r="N1207"/>
    </row>
    <row r="1208" spans="1:14">
      <c r="A1208" t="s">
        <v>5250</v>
      </c>
      <c r="B1208" t="s">
        <v>5251</v>
      </c>
      <c r="C1208" t="s">
        <v>5252</v>
      </c>
      <c r="D1208" t="s">
        <v>24288</v>
      </c>
      <c r="E1208" t="s">
        <v>5253</v>
      </c>
      <c r="F1208">
        <v>0</v>
      </c>
      <c r="G1208">
        <v>1000</v>
      </c>
      <c r="H1208">
        <v>0</v>
      </c>
      <c r="I1208" t="s">
        <v>5254</v>
      </c>
      <c r="J1208" t="s">
        <v>5255</v>
      </c>
      <c r="K1208"/>
      <c r="L1208"/>
      <c r="M1208" t="s">
        <v>26067</v>
      </c>
      <c r="N1208" t="s">
        <v>26069</v>
      </c>
    </row>
    <row r="1209" spans="1:14">
      <c r="A1209" t="s">
        <v>5256</v>
      </c>
      <c r="B1209" t="s">
        <v>5257</v>
      </c>
      <c r="C1209" t="s">
        <v>5258</v>
      </c>
      <c r="D1209" t="s">
        <v>24288</v>
      </c>
      <c r="E1209" t="s">
        <v>5259</v>
      </c>
      <c r="F1209">
        <v>0</v>
      </c>
      <c r="G1209">
        <v>1000</v>
      </c>
      <c r="H1209">
        <v>0</v>
      </c>
      <c r="I1209" t="s">
        <v>5260</v>
      </c>
      <c r="J1209" t="s">
        <v>5261</v>
      </c>
      <c r="K1209"/>
      <c r="L1209"/>
      <c r="M1209" t="s">
        <v>26067</v>
      </c>
      <c r="N1209" t="s">
        <v>26069</v>
      </c>
    </row>
    <row r="1210" spans="1:14">
      <c r="A1210" t="s">
        <v>5262</v>
      </c>
      <c r="B1210" t="s">
        <v>5263</v>
      </c>
      <c r="C1210" t="s">
        <v>5264</v>
      </c>
      <c r="D1210" t="s">
        <v>24288</v>
      </c>
      <c r="E1210" t="s">
        <v>5265</v>
      </c>
      <c r="F1210">
        <v>0</v>
      </c>
      <c r="G1210">
        <v>1000</v>
      </c>
      <c r="H1210">
        <v>0</v>
      </c>
      <c r="I1210" t="s">
        <v>5266</v>
      </c>
      <c r="J1210" t="s">
        <v>5267</v>
      </c>
      <c r="K1210"/>
      <c r="L1210"/>
      <c r="M1210" t="s">
        <v>26067</v>
      </c>
      <c r="N1210" t="s">
        <v>26069</v>
      </c>
    </row>
    <row r="1211" spans="1:14">
      <c r="A1211" t="s">
        <v>5268</v>
      </c>
      <c r="B1211" t="s">
        <v>5269</v>
      </c>
      <c r="C1211" t="s">
        <v>5270</v>
      </c>
      <c r="D1211" t="s">
        <v>24288</v>
      </c>
      <c r="E1211" t="s">
        <v>5271</v>
      </c>
      <c r="F1211">
        <v>0</v>
      </c>
      <c r="G1211">
        <v>1000</v>
      </c>
      <c r="H1211">
        <v>0</v>
      </c>
      <c r="I1211" t="s">
        <v>5272</v>
      </c>
      <c r="J1211" t="s">
        <v>5273</v>
      </c>
      <c r="K1211"/>
      <c r="L1211"/>
      <c r="M1211" t="s">
        <v>26067</v>
      </c>
      <c r="N1211"/>
    </row>
    <row r="1212" spans="1:14">
      <c r="A1212" t="s">
        <v>5274</v>
      </c>
      <c r="B1212" t="s">
        <v>5275</v>
      </c>
      <c r="C1212" t="s">
        <v>5276</v>
      </c>
      <c r="D1212" t="s">
        <v>24288</v>
      </c>
      <c r="E1212" t="s">
        <v>5277</v>
      </c>
      <c r="F1212">
        <v>0</v>
      </c>
      <c r="G1212">
        <v>1000</v>
      </c>
      <c r="H1212">
        <v>0</v>
      </c>
      <c r="I1212" t="s">
        <v>98</v>
      </c>
      <c r="J1212" t="s">
        <v>5278</v>
      </c>
      <c r="K1212"/>
      <c r="L1212"/>
      <c r="M1212" t="s">
        <v>26067</v>
      </c>
      <c r="N1212" t="s">
        <v>26069</v>
      </c>
    </row>
    <row r="1213" spans="1:14">
      <c r="A1213" t="s">
        <v>5279</v>
      </c>
      <c r="B1213" t="s">
        <v>5280</v>
      </c>
      <c r="C1213" t="s">
        <v>5281</v>
      </c>
      <c r="D1213" t="s">
        <v>24288</v>
      </c>
      <c r="E1213" t="s">
        <v>5282</v>
      </c>
      <c r="F1213">
        <v>0</v>
      </c>
      <c r="G1213">
        <v>1000</v>
      </c>
      <c r="H1213">
        <v>0</v>
      </c>
      <c r="I1213" t="s">
        <v>5254</v>
      </c>
      <c r="J1213" t="s">
        <v>5283</v>
      </c>
      <c r="K1213"/>
      <c r="L1213"/>
      <c r="M1213" t="s">
        <v>26067</v>
      </c>
      <c r="N1213" t="s">
        <v>26069</v>
      </c>
    </row>
    <row r="1214" spans="1:14">
      <c r="A1214" t="s">
        <v>5284</v>
      </c>
      <c r="B1214" t="s">
        <v>5285</v>
      </c>
      <c r="C1214" t="s">
        <v>5286</v>
      </c>
      <c r="D1214" t="s">
        <v>24288</v>
      </c>
      <c r="E1214" t="s">
        <v>5277</v>
      </c>
      <c r="F1214">
        <v>0</v>
      </c>
      <c r="G1214">
        <v>1000</v>
      </c>
      <c r="H1214">
        <v>0</v>
      </c>
      <c r="I1214" t="s">
        <v>98</v>
      </c>
      <c r="J1214" t="s">
        <v>5287</v>
      </c>
      <c r="K1214"/>
      <c r="L1214"/>
      <c r="M1214" t="s">
        <v>26067</v>
      </c>
      <c r="N1214" t="s">
        <v>26069</v>
      </c>
    </row>
    <row r="1215" spans="1:14">
      <c r="A1215" t="s">
        <v>5288</v>
      </c>
      <c r="B1215" t="s">
        <v>5289</v>
      </c>
      <c r="C1215" t="s">
        <v>5290</v>
      </c>
      <c r="D1215" t="s">
        <v>24288</v>
      </c>
      <c r="E1215" t="s">
        <v>5291</v>
      </c>
      <c r="F1215">
        <v>0</v>
      </c>
      <c r="G1215">
        <v>1000</v>
      </c>
      <c r="H1215">
        <v>0</v>
      </c>
      <c r="I1215" t="s">
        <v>98</v>
      </c>
      <c r="J1215" t="s">
        <v>5292</v>
      </c>
      <c r="K1215"/>
      <c r="L1215"/>
      <c r="M1215" t="s">
        <v>26067</v>
      </c>
      <c r="N1215" t="s">
        <v>26069</v>
      </c>
    </row>
    <row r="1216" spans="1:14">
      <c r="A1216" t="s">
        <v>5293</v>
      </c>
      <c r="B1216" t="s">
        <v>5294</v>
      </c>
      <c r="C1216" t="s">
        <v>5295</v>
      </c>
      <c r="D1216" t="s">
        <v>24288</v>
      </c>
      <c r="E1216" t="s">
        <v>5296</v>
      </c>
      <c r="F1216">
        <v>0</v>
      </c>
      <c r="G1216">
        <v>1000</v>
      </c>
      <c r="H1216">
        <v>0</v>
      </c>
      <c r="I1216" t="s">
        <v>98</v>
      </c>
      <c r="J1216" t="s">
        <v>5297</v>
      </c>
      <c r="K1216"/>
      <c r="L1216"/>
      <c r="M1216" t="s">
        <v>26067</v>
      </c>
      <c r="N1216" t="s">
        <v>26069</v>
      </c>
    </row>
    <row r="1217" spans="1:14">
      <c r="A1217" t="s">
        <v>5298</v>
      </c>
      <c r="B1217" t="s">
        <v>5299</v>
      </c>
      <c r="C1217" t="s">
        <v>5300</v>
      </c>
      <c r="D1217" t="s">
        <v>24288</v>
      </c>
      <c r="E1217" t="s">
        <v>5301</v>
      </c>
      <c r="F1217">
        <v>0</v>
      </c>
      <c r="G1217">
        <v>1000</v>
      </c>
      <c r="H1217">
        <v>0</v>
      </c>
      <c r="I1217" t="s">
        <v>5254</v>
      </c>
      <c r="J1217" t="s">
        <v>5302</v>
      </c>
      <c r="K1217"/>
      <c r="L1217"/>
      <c r="M1217" t="s">
        <v>26067</v>
      </c>
      <c r="N1217" t="s">
        <v>26069</v>
      </c>
    </row>
    <row r="1218" spans="1:14">
      <c r="A1218" t="s">
        <v>5303</v>
      </c>
      <c r="B1218" t="s">
        <v>5304</v>
      </c>
      <c r="C1218" t="s">
        <v>5305</v>
      </c>
      <c r="D1218" t="s">
        <v>24288</v>
      </c>
      <c r="E1218" t="s">
        <v>5306</v>
      </c>
      <c r="F1218">
        <v>0</v>
      </c>
      <c r="G1218">
        <v>1000</v>
      </c>
      <c r="H1218">
        <v>0</v>
      </c>
      <c r="I1218" t="s">
        <v>5254</v>
      </c>
      <c r="J1218" t="s">
        <v>5307</v>
      </c>
      <c r="K1218"/>
      <c r="L1218"/>
      <c r="M1218" t="s">
        <v>26067</v>
      </c>
      <c r="N1218" t="s">
        <v>26069</v>
      </c>
    </row>
    <row r="1219" spans="1:14">
      <c r="A1219" t="s">
        <v>5308</v>
      </c>
      <c r="B1219" t="s">
        <v>5309</v>
      </c>
      <c r="C1219" t="s">
        <v>5310</v>
      </c>
      <c r="D1219" t="s">
        <v>24231</v>
      </c>
      <c r="E1219" t="s">
        <v>3019</v>
      </c>
      <c r="F1219">
        <v>0</v>
      </c>
      <c r="G1219">
        <v>1000</v>
      </c>
      <c r="H1219">
        <v>0</v>
      </c>
      <c r="I1219" t="s">
        <v>3020</v>
      </c>
      <c r="J1219" t="s">
        <v>5311</v>
      </c>
      <c r="K1219" t="s">
        <v>5312</v>
      </c>
      <c r="L1219"/>
      <c r="M1219" t="s">
        <v>26067</v>
      </c>
      <c r="N1219"/>
    </row>
    <row r="1220" spans="1:14">
      <c r="A1220" t="s">
        <v>5313</v>
      </c>
      <c r="B1220" t="s">
        <v>5314</v>
      </c>
      <c r="C1220" t="s">
        <v>5315</v>
      </c>
      <c r="D1220" t="s">
        <v>24245</v>
      </c>
      <c r="E1220"/>
      <c r="F1220">
        <v>0</v>
      </c>
      <c r="G1220">
        <v>1000</v>
      </c>
      <c r="H1220">
        <v>0</v>
      </c>
      <c r="I1220" t="s">
        <v>5316</v>
      </c>
      <c r="J1220" t="s">
        <v>5317</v>
      </c>
      <c r="K1220" t="s">
        <v>5318</v>
      </c>
      <c r="L1220"/>
      <c r="M1220" t="s">
        <v>26067</v>
      </c>
      <c r="N1220"/>
    </row>
    <row r="1221" spans="1:14">
      <c r="A1221" t="s">
        <v>5319</v>
      </c>
      <c r="B1221" t="s">
        <v>5320</v>
      </c>
      <c r="C1221" t="s">
        <v>5321</v>
      </c>
      <c r="D1221" t="s">
        <v>24208</v>
      </c>
      <c r="E1221"/>
      <c r="F1221">
        <v>0</v>
      </c>
      <c r="G1221">
        <v>1000</v>
      </c>
      <c r="H1221">
        <v>0</v>
      </c>
      <c r="I1221"/>
      <c r="J1221"/>
      <c r="K1221" t="s">
        <v>5322</v>
      </c>
      <c r="L1221"/>
      <c r="M1221" t="s">
        <v>26068</v>
      </c>
      <c r="N1221"/>
    </row>
    <row r="1222" spans="1:14">
      <c r="A1222" t="s">
        <v>5323</v>
      </c>
      <c r="B1222" t="s">
        <v>5320</v>
      </c>
      <c r="C1222" t="s">
        <v>5324</v>
      </c>
      <c r="D1222" t="s">
        <v>24208</v>
      </c>
      <c r="E1222"/>
      <c r="F1222">
        <v>0</v>
      </c>
      <c r="G1222">
        <v>1000</v>
      </c>
      <c r="H1222">
        <v>0</v>
      </c>
      <c r="I1222"/>
      <c r="J1222"/>
      <c r="K1222" t="s">
        <v>5325</v>
      </c>
      <c r="L1222"/>
      <c r="M1222" t="s">
        <v>26068</v>
      </c>
      <c r="N1222"/>
    </row>
    <row r="1223" spans="1:14">
      <c r="A1223" t="s">
        <v>5326</v>
      </c>
      <c r="B1223" t="s">
        <v>5327</v>
      </c>
      <c r="C1223" t="s">
        <v>5328</v>
      </c>
      <c r="D1223" t="s">
        <v>24208</v>
      </c>
      <c r="E1223"/>
      <c r="F1223">
        <v>0</v>
      </c>
      <c r="G1223">
        <v>1000</v>
      </c>
      <c r="H1223">
        <v>0</v>
      </c>
      <c r="I1223"/>
      <c r="J1223"/>
      <c r="K1223" t="s">
        <v>5329</v>
      </c>
      <c r="L1223"/>
      <c r="M1223" t="s">
        <v>26068</v>
      </c>
      <c r="N1223"/>
    </row>
    <row r="1224" spans="1:14">
      <c r="A1224" t="s">
        <v>5330</v>
      </c>
      <c r="B1224" t="s">
        <v>5331</v>
      </c>
      <c r="C1224" t="s">
        <v>5332</v>
      </c>
      <c r="D1224" t="s">
        <v>24289</v>
      </c>
      <c r="E1224" t="s">
        <v>5333</v>
      </c>
      <c r="F1224">
        <v>0</v>
      </c>
      <c r="G1224">
        <v>1000</v>
      </c>
      <c r="H1224">
        <v>0</v>
      </c>
      <c r="I1224" t="s">
        <v>5334</v>
      </c>
      <c r="J1224" t="s">
        <v>5335</v>
      </c>
      <c r="K1224" t="s">
        <v>5336</v>
      </c>
      <c r="L1224"/>
      <c r="M1224" t="s">
        <v>26067</v>
      </c>
      <c r="N1224"/>
    </row>
    <row r="1225" spans="1:14">
      <c r="A1225" t="s">
        <v>5337</v>
      </c>
      <c r="B1225" t="s">
        <v>5331</v>
      </c>
      <c r="C1225" t="s">
        <v>5338</v>
      </c>
      <c r="D1225" t="s">
        <v>24289</v>
      </c>
      <c r="E1225" t="s">
        <v>5339</v>
      </c>
      <c r="F1225">
        <v>0</v>
      </c>
      <c r="G1225">
        <v>1000</v>
      </c>
      <c r="H1225">
        <v>0</v>
      </c>
      <c r="I1225" t="s">
        <v>5334</v>
      </c>
      <c r="J1225" t="s">
        <v>5335</v>
      </c>
      <c r="K1225" t="s">
        <v>5340</v>
      </c>
      <c r="L1225"/>
      <c r="M1225" t="s">
        <v>26067</v>
      </c>
      <c r="N1225"/>
    </row>
    <row r="1226" spans="1:14">
      <c r="A1226" t="s">
        <v>5341</v>
      </c>
      <c r="B1226" t="s">
        <v>5342</v>
      </c>
      <c r="C1226" t="s">
        <v>5343</v>
      </c>
      <c r="D1226" t="s">
        <v>24289</v>
      </c>
      <c r="E1226" t="s">
        <v>5344</v>
      </c>
      <c r="F1226">
        <v>-1000</v>
      </c>
      <c r="G1226">
        <v>1000</v>
      </c>
      <c r="H1226">
        <v>0</v>
      </c>
      <c r="I1226" t="s">
        <v>5345</v>
      </c>
      <c r="J1226" t="s">
        <v>5346</v>
      </c>
      <c r="K1226" t="s">
        <v>5347</v>
      </c>
      <c r="L1226"/>
      <c r="M1226" t="s">
        <v>26067</v>
      </c>
      <c r="N1226"/>
    </row>
    <row r="1227" spans="1:14">
      <c r="A1227" t="s">
        <v>5348</v>
      </c>
      <c r="B1227" t="s">
        <v>5342</v>
      </c>
      <c r="C1227" t="s">
        <v>5349</v>
      </c>
      <c r="D1227" t="s">
        <v>24289</v>
      </c>
      <c r="E1227" t="s">
        <v>5350</v>
      </c>
      <c r="F1227">
        <v>-1000</v>
      </c>
      <c r="G1227">
        <v>1000</v>
      </c>
      <c r="H1227">
        <v>0</v>
      </c>
      <c r="I1227" t="s">
        <v>5351</v>
      </c>
      <c r="J1227" t="s">
        <v>5346</v>
      </c>
      <c r="K1227" t="s">
        <v>5352</v>
      </c>
      <c r="L1227"/>
      <c r="M1227" t="s">
        <v>26067</v>
      </c>
      <c r="N1227"/>
    </row>
    <row r="1228" spans="1:14">
      <c r="A1228" t="s">
        <v>5353</v>
      </c>
      <c r="B1228" t="s">
        <v>5354</v>
      </c>
      <c r="C1228" t="s">
        <v>5355</v>
      </c>
      <c r="D1228" t="s">
        <v>24208</v>
      </c>
      <c r="E1228" t="s">
        <v>5356</v>
      </c>
      <c r="F1228">
        <v>0</v>
      </c>
      <c r="G1228">
        <v>1000</v>
      </c>
      <c r="H1228">
        <v>0</v>
      </c>
      <c r="I1228"/>
      <c r="J1228"/>
      <c r="K1228" t="s">
        <v>5357</v>
      </c>
      <c r="L1228"/>
      <c r="M1228" t="s">
        <v>26068</v>
      </c>
      <c r="N1228"/>
    </row>
    <row r="1229" spans="1:14">
      <c r="A1229" t="s">
        <v>5358</v>
      </c>
      <c r="B1229" t="s">
        <v>5354</v>
      </c>
      <c r="C1229" t="s">
        <v>5359</v>
      </c>
      <c r="D1229" t="s">
        <v>24208</v>
      </c>
      <c r="E1229" t="s">
        <v>5360</v>
      </c>
      <c r="F1229">
        <v>-1000</v>
      </c>
      <c r="G1229">
        <v>1000</v>
      </c>
      <c r="H1229">
        <v>0</v>
      </c>
      <c r="I1229"/>
      <c r="J1229"/>
      <c r="K1229" t="s">
        <v>5361</v>
      </c>
      <c r="L1229"/>
      <c r="M1229" t="s">
        <v>26068</v>
      </c>
      <c r="N1229"/>
    </row>
    <row r="1230" spans="1:14">
      <c r="A1230" t="s">
        <v>5362</v>
      </c>
      <c r="B1230" t="s">
        <v>5363</v>
      </c>
      <c r="C1230" t="s">
        <v>5364</v>
      </c>
      <c r="D1230" t="s">
        <v>24208</v>
      </c>
      <c r="E1230" t="s">
        <v>5360</v>
      </c>
      <c r="F1230">
        <v>0</v>
      </c>
      <c r="G1230">
        <v>1000</v>
      </c>
      <c r="H1230">
        <v>0</v>
      </c>
      <c r="I1230"/>
      <c r="J1230"/>
      <c r="K1230" t="s">
        <v>5365</v>
      </c>
      <c r="L1230"/>
      <c r="M1230" t="s">
        <v>26068</v>
      </c>
      <c r="N1230"/>
    </row>
    <row r="1231" spans="1:14">
      <c r="A1231" t="s">
        <v>5366</v>
      </c>
      <c r="B1231" t="s">
        <v>5367</v>
      </c>
      <c r="C1231" t="s">
        <v>5368</v>
      </c>
      <c r="D1231" t="s">
        <v>24242</v>
      </c>
      <c r="E1231" t="s">
        <v>5369</v>
      </c>
      <c r="F1231">
        <v>0</v>
      </c>
      <c r="G1231">
        <v>1000</v>
      </c>
      <c r="H1231">
        <v>0</v>
      </c>
      <c r="I1231" t="s">
        <v>5370</v>
      </c>
      <c r="J1231" t="s">
        <v>5371</v>
      </c>
      <c r="K1231" t="s">
        <v>5372</v>
      </c>
      <c r="L1231"/>
      <c r="M1231" t="s">
        <v>26067</v>
      </c>
      <c r="N1231"/>
    </row>
    <row r="1232" spans="1:14">
      <c r="A1232" t="s">
        <v>5373</v>
      </c>
      <c r="B1232" t="s">
        <v>5374</v>
      </c>
      <c r="C1232" t="s">
        <v>5375</v>
      </c>
      <c r="D1232" t="s">
        <v>24290</v>
      </c>
      <c r="E1232" t="s">
        <v>5376</v>
      </c>
      <c r="F1232">
        <v>0</v>
      </c>
      <c r="G1232">
        <v>1000</v>
      </c>
      <c r="H1232">
        <v>0</v>
      </c>
      <c r="I1232" t="s">
        <v>5377</v>
      </c>
      <c r="J1232"/>
      <c r="K1232" t="s">
        <v>5378</v>
      </c>
      <c r="L1232"/>
      <c r="M1232" t="s">
        <v>26067</v>
      </c>
      <c r="N1232"/>
    </row>
    <row r="1233" spans="1:14">
      <c r="A1233" t="s">
        <v>5379</v>
      </c>
      <c r="B1233" t="s">
        <v>5380</v>
      </c>
      <c r="C1233" t="s">
        <v>5381</v>
      </c>
      <c r="D1233" t="s">
        <v>24241</v>
      </c>
      <c r="E1233" t="s">
        <v>5382</v>
      </c>
      <c r="F1233">
        <v>0</v>
      </c>
      <c r="G1233">
        <v>1000</v>
      </c>
      <c r="H1233">
        <v>0</v>
      </c>
      <c r="I1233" t="s">
        <v>5383</v>
      </c>
      <c r="J1233" t="s">
        <v>5384</v>
      </c>
      <c r="K1233" t="s">
        <v>5385</v>
      </c>
      <c r="L1233"/>
      <c r="M1233" t="s">
        <v>26067</v>
      </c>
      <c r="N1233"/>
    </row>
    <row r="1234" spans="1:14">
      <c r="A1234" t="s">
        <v>5386</v>
      </c>
      <c r="B1234" t="s">
        <v>5387</v>
      </c>
      <c r="C1234" t="s">
        <v>5388</v>
      </c>
      <c r="D1234" t="s">
        <v>24246</v>
      </c>
      <c r="E1234" t="s">
        <v>5389</v>
      </c>
      <c r="F1234">
        <v>0</v>
      </c>
      <c r="G1234">
        <v>1000</v>
      </c>
      <c r="H1234">
        <v>0</v>
      </c>
      <c r="I1234" t="s">
        <v>5390</v>
      </c>
      <c r="J1234" t="s">
        <v>5391</v>
      </c>
      <c r="K1234" t="s">
        <v>5392</v>
      </c>
      <c r="L1234"/>
      <c r="M1234" t="s">
        <v>26067</v>
      </c>
      <c r="N1234"/>
    </row>
    <row r="1235" spans="1:14">
      <c r="A1235" t="s">
        <v>5393</v>
      </c>
      <c r="B1235" t="s">
        <v>5394</v>
      </c>
      <c r="C1235" t="s">
        <v>5395</v>
      </c>
      <c r="D1235" t="s">
        <v>24245</v>
      </c>
      <c r="E1235" t="s">
        <v>5396</v>
      </c>
      <c r="F1235">
        <v>0</v>
      </c>
      <c r="G1235">
        <v>1000</v>
      </c>
      <c r="H1235">
        <v>0</v>
      </c>
      <c r="I1235" t="s">
        <v>5397</v>
      </c>
      <c r="J1235" t="s">
        <v>5398</v>
      </c>
      <c r="K1235"/>
      <c r="L1235"/>
      <c r="M1235" t="s">
        <v>26067</v>
      </c>
      <c r="N1235" t="s">
        <v>26069</v>
      </c>
    </row>
    <row r="1236" spans="1:14">
      <c r="A1236" t="s">
        <v>5399</v>
      </c>
      <c r="B1236" t="s">
        <v>5400</v>
      </c>
      <c r="C1236" t="s">
        <v>5401</v>
      </c>
      <c r="D1236" t="s">
        <v>24208</v>
      </c>
      <c r="E1236" t="s">
        <v>5402</v>
      </c>
      <c r="F1236">
        <v>0</v>
      </c>
      <c r="G1236">
        <v>1000</v>
      </c>
      <c r="H1236">
        <v>0</v>
      </c>
      <c r="I1236"/>
      <c r="J1236"/>
      <c r="K1236" t="s">
        <v>5403</v>
      </c>
      <c r="L1236"/>
      <c r="M1236" t="s">
        <v>26068</v>
      </c>
      <c r="N1236"/>
    </row>
    <row r="1237" spans="1:14">
      <c r="A1237" t="s">
        <v>5404</v>
      </c>
      <c r="B1237" t="s">
        <v>5405</v>
      </c>
      <c r="C1237" t="s">
        <v>5406</v>
      </c>
      <c r="D1237" t="s">
        <v>24245</v>
      </c>
      <c r="E1237" t="s">
        <v>5407</v>
      </c>
      <c r="F1237">
        <v>0</v>
      </c>
      <c r="G1237">
        <v>1000</v>
      </c>
      <c r="H1237">
        <v>0</v>
      </c>
      <c r="I1237" t="s">
        <v>5408</v>
      </c>
      <c r="J1237" t="s">
        <v>5409</v>
      </c>
      <c r="K1237" t="s">
        <v>5410</v>
      </c>
      <c r="L1237"/>
      <c r="M1237" t="s">
        <v>26067</v>
      </c>
      <c r="N1237"/>
    </row>
    <row r="1238" spans="1:14">
      <c r="A1238" t="s">
        <v>5411</v>
      </c>
      <c r="B1238" t="s">
        <v>5412</v>
      </c>
      <c r="C1238" t="s">
        <v>5413</v>
      </c>
      <c r="D1238" t="s">
        <v>24245</v>
      </c>
      <c r="E1238" t="s">
        <v>5414</v>
      </c>
      <c r="F1238">
        <v>0</v>
      </c>
      <c r="G1238">
        <v>1000</v>
      </c>
      <c r="H1238">
        <v>0</v>
      </c>
      <c r="I1238" t="s">
        <v>5415</v>
      </c>
      <c r="J1238" t="s">
        <v>5416</v>
      </c>
      <c r="K1238" t="s">
        <v>5417</v>
      </c>
      <c r="L1238"/>
      <c r="M1238" t="s">
        <v>26067</v>
      </c>
      <c r="N1238"/>
    </row>
    <row r="1239" spans="1:14">
      <c r="A1239" t="s">
        <v>5418</v>
      </c>
      <c r="B1239" t="s">
        <v>5419</v>
      </c>
      <c r="C1239" t="s">
        <v>5420</v>
      </c>
      <c r="D1239" t="s">
        <v>24208</v>
      </c>
      <c r="E1239"/>
      <c r="F1239">
        <v>-1000</v>
      </c>
      <c r="G1239">
        <v>1000</v>
      </c>
      <c r="H1239">
        <v>0</v>
      </c>
      <c r="I1239"/>
      <c r="J1239"/>
      <c r="K1239" t="s">
        <v>5421</v>
      </c>
      <c r="L1239"/>
      <c r="M1239" t="s">
        <v>26068</v>
      </c>
      <c r="N1239"/>
    </row>
    <row r="1240" spans="1:14">
      <c r="A1240" t="s">
        <v>5422</v>
      </c>
      <c r="B1240" t="s">
        <v>5419</v>
      </c>
      <c r="C1240" t="s">
        <v>5423</v>
      </c>
      <c r="D1240" t="s">
        <v>24208</v>
      </c>
      <c r="E1240" t="s">
        <v>1163</v>
      </c>
      <c r="F1240">
        <v>-1000</v>
      </c>
      <c r="G1240">
        <v>1000</v>
      </c>
      <c r="H1240">
        <v>0</v>
      </c>
      <c r="I1240"/>
      <c r="J1240"/>
      <c r="K1240" t="s">
        <v>5424</v>
      </c>
      <c r="L1240"/>
      <c r="M1240" t="s">
        <v>26068</v>
      </c>
      <c r="N1240"/>
    </row>
    <row r="1241" spans="1:14">
      <c r="A1241" t="s">
        <v>5425</v>
      </c>
      <c r="B1241" t="s">
        <v>5426</v>
      </c>
      <c r="C1241" t="s">
        <v>5427</v>
      </c>
      <c r="D1241" t="s">
        <v>24208</v>
      </c>
      <c r="E1241"/>
      <c r="F1241">
        <v>-1000</v>
      </c>
      <c r="G1241">
        <v>1000</v>
      </c>
      <c r="H1241">
        <v>0</v>
      </c>
      <c r="I1241"/>
      <c r="J1241"/>
      <c r="K1241" t="s">
        <v>5428</v>
      </c>
      <c r="L1241"/>
      <c r="M1241" t="s">
        <v>26068</v>
      </c>
      <c r="N1241"/>
    </row>
    <row r="1242" spans="1:14">
      <c r="A1242" t="s">
        <v>5429</v>
      </c>
      <c r="B1242" t="s">
        <v>5430</v>
      </c>
      <c r="C1242" t="s">
        <v>5431</v>
      </c>
      <c r="D1242" t="s">
        <v>24208</v>
      </c>
      <c r="E1242" t="s">
        <v>5432</v>
      </c>
      <c r="F1242">
        <v>-1000</v>
      </c>
      <c r="G1242">
        <v>1000</v>
      </c>
      <c r="H1242">
        <v>0</v>
      </c>
      <c r="I1242"/>
      <c r="J1242"/>
      <c r="K1242" t="s">
        <v>5433</v>
      </c>
      <c r="L1242"/>
      <c r="M1242" t="s">
        <v>26068</v>
      </c>
      <c r="N1242"/>
    </row>
    <row r="1243" spans="1:14">
      <c r="A1243" t="s">
        <v>5434</v>
      </c>
      <c r="B1243" t="s">
        <v>5435</v>
      </c>
      <c r="C1243" t="s">
        <v>5436</v>
      </c>
      <c r="D1243" t="s">
        <v>24208</v>
      </c>
      <c r="E1243"/>
      <c r="F1243">
        <v>-1000</v>
      </c>
      <c r="G1243">
        <v>1000</v>
      </c>
      <c r="H1243">
        <v>0</v>
      </c>
      <c r="I1243"/>
      <c r="J1243"/>
      <c r="K1243" t="s">
        <v>5437</v>
      </c>
      <c r="L1243"/>
      <c r="M1243" t="s">
        <v>26068</v>
      </c>
      <c r="N1243"/>
    </row>
    <row r="1244" spans="1:14">
      <c r="A1244" t="s">
        <v>5438</v>
      </c>
      <c r="B1244" t="s">
        <v>5430</v>
      </c>
      <c r="C1244" t="s">
        <v>5439</v>
      </c>
      <c r="D1244" t="s">
        <v>24208</v>
      </c>
      <c r="E1244"/>
      <c r="F1244">
        <v>-1000</v>
      </c>
      <c r="G1244">
        <v>1000</v>
      </c>
      <c r="H1244">
        <v>0</v>
      </c>
      <c r="I1244"/>
      <c r="J1244"/>
      <c r="K1244" t="s">
        <v>5440</v>
      </c>
      <c r="L1244"/>
      <c r="M1244" t="s">
        <v>26068</v>
      </c>
      <c r="N1244"/>
    </row>
    <row r="1245" spans="1:14">
      <c r="A1245" t="s">
        <v>5441</v>
      </c>
      <c r="B1245" t="s">
        <v>5435</v>
      </c>
      <c r="C1245" t="s">
        <v>5442</v>
      </c>
      <c r="D1245" t="s">
        <v>24208</v>
      </c>
      <c r="E1245"/>
      <c r="F1245">
        <v>-1000</v>
      </c>
      <c r="G1245">
        <v>1000</v>
      </c>
      <c r="H1245">
        <v>0</v>
      </c>
      <c r="I1245"/>
      <c r="J1245"/>
      <c r="K1245" t="s">
        <v>5443</v>
      </c>
      <c r="L1245"/>
      <c r="M1245" t="s">
        <v>26068</v>
      </c>
      <c r="N1245"/>
    </row>
    <row r="1246" spans="1:14">
      <c r="A1246" t="s">
        <v>5444</v>
      </c>
      <c r="B1246" t="s">
        <v>5445</v>
      </c>
      <c r="C1246" t="s">
        <v>5446</v>
      </c>
      <c r="D1246" t="s">
        <v>24208</v>
      </c>
      <c r="E1246"/>
      <c r="F1246">
        <v>-1000</v>
      </c>
      <c r="G1246">
        <v>1000</v>
      </c>
      <c r="H1246">
        <v>0</v>
      </c>
      <c r="I1246"/>
      <c r="J1246"/>
      <c r="K1246" t="s">
        <v>5447</v>
      </c>
      <c r="L1246"/>
      <c r="M1246" t="s">
        <v>26068</v>
      </c>
      <c r="N1246"/>
    </row>
    <row r="1247" spans="1:14">
      <c r="A1247" t="s">
        <v>5448</v>
      </c>
      <c r="B1247" t="s">
        <v>5430</v>
      </c>
      <c r="C1247" t="s">
        <v>5449</v>
      </c>
      <c r="D1247" t="s">
        <v>24208</v>
      </c>
      <c r="E1247"/>
      <c r="F1247">
        <v>-1000</v>
      </c>
      <c r="G1247">
        <v>1000</v>
      </c>
      <c r="H1247">
        <v>0</v>
      </c>
      <c r="I1247"/>
      <c r="J1247"/>
      <c r="K1247" t="s">
        <v>5450</v>
      </c>
      <c r="L1247"/>
      <c r="M1247" t="s">
        <v>26068</v>
      </c>
      <c r="N1247"/>
    </row>
    <row r="1248" spans="1:14">
      <c r="A1248" t="s">
        <v>5451</v>
      </c>
      <c r="B1248" t="s">
        <v>5435</v>
      </c>
      <c r="C1248" t="s">
        <v>5452</v>
      </c>
      <c r="D1248" t="s">
        <v>24208</v>
      </c>
      <c r="E1248"/>
      <c r="F1248">
        <v>-1000</v>
      </c>
      <c r="G1248">
        <v>1000</v>
      </c>
      <c r="H1248">
        <v>0</v>
      </c>
      <c r="I1248"/>
      <c r="J1248"/>
      <c r="K1248" t="s">
        <v>5453</v>
      </c>
      <c r="L1248"/>
      <c r="M1248" t="s">
        <v>26068</v>
      </c>
      <c r="N1248"/>
    </row>
    <row r="1249" spans="1:14">
      <c r="A1249" t="s">
        <v>5454</v>
      </c>
      <c r="B1249" t="s">
        <v>5430</v>
      </c>
      <c r="C1249" t="s">
        <v>5455</v>
      </c>
      <c r="D1249" t="s">
        <v>24208</v>
      </c>
      <c r="E1249"/>
      <c r="F1249">
        <v>-1000</v>
      </c>
      <c r="G1249">
        <v>1000</v>
      </c>
      <c r="H1249">
        <v>0</v>
      </c>
      <c r="I1249"/>
      <c r="J1249"/>
      <c r="K1249" t="s">
        <v>5456</v>
      </c>
      <c r="L1249"/>
      <c r="M1249" t="s">
        <v>26068</v>
      </c>
      <c r="N1249"/>
    </row>
    <row r="1250" spans="1:14">
      <c r="A1250" t="s">
        <v>5457</v>
      </c>
      <c r="B1250" t="s">
        <v>5430</v>
      </c>
      <c r="C1250" t="s">
        <v>5458</v>
      </c>
      <c r="D1250" t="s">
        <v>24208</v>
      </c>
      <c r="E1250"/>
      <c r="F1250">
        <v>-1000</v>
      </c>
      <c r="G1250">
        <v>1000</v>
      </c>
      <c r="H1250">
        <v>0</v>
      </c>
      <c r="I1250"/>
      <c r="J1250"/>
      <c r="K1250" t="s">
        <v>5459</v>
      </c>
      <c r="L1250"/>
      <c r="M1250" t="s">
        <v>26068</v>
      </c>
      <c r="N1250"/>
    </row>
    <row r="1251" spans="1:14">
      <c r="A1251" t="s">
        <v>5460</v>
      </c>
      <c r="B1251" t="s">
        <v>5435</v>
      </c>
      <c r="C1251" t="s">
        <v>5461</v>
      </c>
      <c r="D1251" t="s">
        <v>24208</v>
      </c>
      <c r="E1251"/>
      <c r="F1251">
        <v>-1000</v>
      </c>
      <c r="G1251">
        <v>1000</v>
      </c>
      <c r="H1251">
        <v>0</v>
      </c>
      <c r="I1251"/>
      <c r="J1251"/>
      <c r="K1251" t="s">
        <v>5462</v>
      </c>
      <c r="L1251"/>
      <c r="M1251" t="s">
        <v>26068</v>
      </c>
      <c r="N1251"/>
    </row>
    <row r="1252" spans="1:14">
      <c r="A1252" t="s">
        <v>5463</v>
      </c>
      <c r="B1252" t="s">
        <v>5430</v>
      </c>
      <c r="C1252" t="s">
        <v>5464</v>
      </c>
      <c r="D1252" t="s">
        <v>24208</v>
      </c>
      <c r="E1252"/>
      <c r="F1252">
        <v>-1000</v>
      </c>
      <c r="G1252">
        <v>1000</v>
      </c>
      <c r="H1252">
        <v>0</v>
      </c>
      <c r="I1252"/>
      <c r="J1252"/>
      <c r="K1252" t="s">
        <v>5465</v>
      </c>
      <c r="L1252"/>
      <c r="M1252" t="s">
        <v>26068</v>
      </c>
      <c r="N1252"/>
    </row>
    <row r="1253" spans="1:14">
      <c r="A1253" t="s">
        <v>5466</v>
      </c>
      <c r="B1253" t="s">
        <v>5435</v>
      </c>
      <c r="C1253" t="s">
        <v>5467</v>
      </c>
      <c r="D1253" t="s">
        <v>24208</v>
      </c>
      <c r="E1253"/>
      <c r="F1253">
        <v>-1000</v>
      </c>
      <c r="G1253">
        <v>1000</v>
      </c>
      <c r="H1253">
        <v>0</v>
      </c>
      <c r="I1253"/>
      <c r="J1253"/>
      <c r="K1253" t="s">
        <v>5468</v>
      </c>
      <c r="L1253"/>
      <c r="M1253" t="s">
        <v>26068</v>
      </c>
      <c r="N1253"/>
    </row>
    <row r="1254" spans="1:14">
      <c r="A1254" t="s">
        <v>5469</v>
      </c>
      <c r="B1254" t="s">
        <v>5430</v>
      </c>
      <c r="C1254" t="s">
        <v>5470</v>
      </c>
      <c r="D1254" t="s">
        <v>24208</v>
      </c>
      <c r="E1254"/>
      <c r="F1254">
        <v>-1000</v>
      </c>
      <c r="G1254">
        <v>1000</v>
      </c>
      <c r="H1254">
        <v>0</v>
      </c>
      <c r="I1254"/>
      <c r="J1254"/>
      <c r="K1254" t="s">
        <v>5471</v>
      </c>
      <c r="L1254"/>
      <c r="M1254" t="s">
        <v>26068</v>
      </c>
      <c r="N1254"/>
    </row>
    <row r="1255" spans="1:14">
      <c r="A1255" t="s">
        <v>5472</v>
      </c>
      <c r="B1255" t="s">
        <v>5473</v>
      </c>
      <c r="C1255" t="s">
        <v>5474</v>
      </c>
      <c r="D1255" t="s">
        <v>24230</v>
      </c>
      <c r="E1255" t="s">
        <v>5475</v>
      </c>
      <c r="F1255">
        <v>0</v>
      </c>
      <c r="G1255">
        <v>1000</v>
      </c>
      <c r="H1255">
        <v>0</v>
      </c>
      <c r="I1255"/>
      <c r="J1255"/>
      <c r="K1255"/>
      <c r="L1255"/>
      <c r="M1255" t="s">
        <v>26067</v>
      </c>
      <c r="N1255" t="s">
        <v>26069</v>
      </c>
    </row>
    <row r="1256" spans="1:14">
      <c r="A1256" t="s">
        <v>5476</v>
      </c>
      <c r="B1256" t="s">
        <v>5473</v>
      </c>
      <c r="C1256" t="s">
        <v>5477</v>
      </c>
      <c r="D1256" t="s">
        <v>24230</v>
      </c>
      <c r="E1256" t="s">
        <v>5478</v>
      </c>
      <c r="F1256">
        <v>0</v>
      </c>
      <c r="G1256">
        <v>1000</v>
      </c>
      <c r="H1256">
        <v>0</v>
      </c>
      <c r="I1256" t="s">
        <v>5479</v>
      </c>
      <c r="J1256"/>
      <c r="K1256" t="s">
        <v>5480</v>
      </c>
      <c r="L1256"/>
      <c r="M1256" t="s">
        <v>26067</v>
      </c>
      <c r="N1256" t="s">
        <v>26069</v>
      </c>
    </row>
    <row r="1257" spans="1:14">
      <c r="A1257" t="s">
        <v>5481</v>
      </c>
      <c r="B1257" t="s">
        <v>5482</v>
      </c>
      <c r="C1257" t="s">
        <v>5483</v>
      </c>
      <c r="D1257" t="s">
        <v>24230</v>
      </c>
      <c r="E1257" t="s">
        <v>5475</v>
      </c>
      <c r="F1257">
        <v>0</v>
      </c>
      <c r="G1257">
        <v>1000</v>
      </c>
      <c r="H1257">
        <v>0</v>
      </c>
      <c r="I1257"/>
      <c r="J1257"/>
      <c r="K1257"/>
      <c r="L1257"/>
      <c r="M1257" t="s">
        <v>26067</v>
      </c>
      <c r="N1257" t="s">
        <v>26069</v>
      </c>
    </row>
    <row r="1258" spans="1:14">
      <c r="A1258" t="s">
        <v>5484</v>
      </c>
      <c r="B1258" t="s">
        <v>5482</v>
      </c>
      <c r="C1258" t="s">
        <v>5485</v>
      </c>
      <c r="D1258" t="s">
        <v>24230</v>
      </c>
      <c r="E1258" t="s">
        <v>5478</v>
      </c>
      <c r="F1258">
        <v>0</v>
      </c>
      <c r="G1258">
        <v>1000</v>
      </c>
      <c r="H1258">
        <v>0</v>
      </c>
      <c r="I1258" t="s">
        <v>5479</v>
      </c>
      <c r="J1258"/>
      <c r="K1258" t="s">
        <v>5486</v>
      </c>
      <c r="L1258"/>
      <c r="M1258" t="s">
        <v>26067</v>
      </c>
      <c r="N1258" t="s">
        <v>26069</v>
      </c>
    </row>
    <row r="1259" spans="1:14">
      <c r="A1259" t="s">
        <v>5487</v>
      </c>
      <c r="B1259" t="s">
        <v>5488</v>
      </c>
      <c r="C1259" t="s">
        <v>5489</v>
      </c>
      <c r="D1259" t="s">
        <v>24230</v>
      </c>
      <c r="E1259" t="s">
        <v>5475</v>
      </c>
      <c r="F1259">
        <v>0</v>
      </c>
      <c r="G1259">
        <v>1000</v>
      </c>
      <c r="H1259">
        <v>0</v>
      </c>
      <c r="I1259"/>
      <c r="J1259"/>
      <c r="K1259"/>
      <c r="L1259"/>
      <c r="M1259" t="s">
        <v>26067</v>
      </c>
      <c r="N1259" t="s">
        <v>26069</v>
      </c>
    </row>
    <row r="1260" spans="1:14">
      <c r="A1260" t="s">
        <v>5490</v>
      </c>
      <c r="B1260" t="s">
        <v>5488</v>
      </c>
      <c r="C1260" t="s">
        <v>5491</v>
      </c>
      <c r="D1260" t="s">
        <v>24230</v>
      </c>
      <c r="E1260" t="s">
        <v>5478</v>
      </c>
      <c r="F1260">
        <v>0</v>
      </c>
      <c r="G1260">
        <v>1000</v>
      </c>
      <c r="H1260">
        <v>0</v>
      </c>
      <c r="I1260" t="s">
        <v>5479</v>
      </c>
      <c r="J1260"/>
      <c r="K1260" t="s">
        <v>5492</v>
      </c>
      <c r="L1260"/>
      <c r="M1260" t="s">
        <v>26067</v>
      </c>
      <c r="N1260" t="s">
        <v>26069</v>
      </c>
    </row>
    <row r="1261" spans="1:14">
      <c r="A1261" t="s">
        <v>5493</v>
      </c>
      <c r="B1261" t="s">
        <v>5494</v>
      </c>
      <c r="C1261" t="s">
        <v>5495</v>
      </c>
      <c r="D1261" t="s">
        <v>24230</v>
      </c>
      <c r="E1261" t="s">
        <v>5475</v>
      </c>
      <c r="F1261">
        <v>0</v>
      </c>
      <c r="G1261">
        <v>1000</v>
      </c>
      <c r="H1261">
        <v>0</v>
      </c>
      <c r="I1261"/>
      <c r="J1261"/>
      <c r="K1261"/>
      <c r="L1261"/>
      <c r="M1261" t="s">
        <v>26067</v>
      </c>
      <c r="N1261" t="s">
        <v>26069</v>
      </c>
    </row>
    <row r="1262" spans="1:14">
      <c r="A1262" t="s">
        <v>5496</v>
      </c>
      <c r="B1262" t="s">
        <v>5494</v>
      </c>
      <c r="C1262" t="s">
        <v>5497</v>
      </c>
      <c r="D1262" t="s">
        <v>24230</v>
      </c>
      <c r="E1262" t="s">
        <v>5478</v>
      </c>
      <c r="F1262">
        <v>0</v>
      </c>
      <c r="G1262">
        <v>1000</v>
      </c>
      <c r="H1262">
        <v>0</v>
      </c>
      <c r="I1262" t="s">
        <v>5479</v>
      </c>
      <c r="J1262" t="s">
        <v>5498</v>
      </c>
      <c r="K1262" t="s">
        <v>5499</v>
      </c>
      <c r="L1262"/>
      <c r="M1262" t="s">
        <v>26067</v>
      </c>
      <c r="N1262" t="s">
        <v>26069</v>
      </c>
    </row>
    <row r="1263" spans="1:14">
      <c r="A1263" t="s">
        <v>5500</v>
      </c>
      <c r="B1263" t="s">
        <v>5501</v>
      </c>
      <c r="C1263" t="s">
        <v>5502</v>
      </c>
      <c r="D1263" t="s">
        <v>24230</v>
      </c>
      <c r="E1263" t="s">
        <v>5475</v>
      </c>
      <c r="F1263">
        <v>0</v>
      </c>
      <c r="G1263">
        <v>1000</v>
      </c>
      <c r="H1263">
        <v>0</v>
      </c>
      <c r="I1263"/>
      <c r="J1263"/>
      <c r="K1263"/>
      <c r="L1263"/>
      <c r="M1263" t="s">
        <v>26067</v>
      </c>
      <c r="N1263" t="s">
        <v>26069</v>
      </c>
    </row>
    <row r="1264" spans="1:14">
      <c r="A1264" t="s">
        <v>5503</v>
      </c>
      <c r="B1264" t="s">
        <v>5501</v>
      </c>
      <c r="C1264" t="s">
        <v>5504</v>
      </c>
      <c r="D1264" t="s">
        <v>24230</v>
      </c>
      <c r="E1264" t="s">
        <v>5478</v>
      </c>
      <c r="F1264">
        <v>0</v>
      </c>
      <c r="G1264">
        <v>1000</v>
      </c>
      <c r="H1264">
        <v>0</v>
      </c>
      <c r="I1264" t="s">
        <v>5479</v>
      </c>
      <c r="J1264"/>
      <c r="K1264" t="s">
        <v>5505</v>
      </c>
      <c r="L1264"/>
      <c r="M1264" t="s">
        <v>26067</v>
      </c>
      <c r="N1264" t="s">
        <v>26069</v>
      </c>
    </row>
    <row r="1265" spans="1:14">
      <c r="A1265" t="s">
        <v>5506</v>
      </c>
      <c r="B1265" t="s">
        <v>5507</v>
      </c>
      <c r="C1265" t="s">
        <v>5508</v>
      </c>
      <c r="D1265" t="s">
        <v>24230</v>
      </c>
      <c r="E1265" t="s">
        <v>5475</v>
      </c>
      <c r="F1265">
        <v>0</v>
      </c>
      <c r="G1265">
        <v>1000</v>
      </c>
      <c r="H1265">
        <v>0</v>
      </c>
      <c r="I1265"/>
      <c r="J1265"/>
      <c r="K1265"/>
      <c r="L1265"/>
      <c r="M1265" t="s">
        <v>26067</v>
      </c>
      <c r="N1265" t="s">
        <v>26069</v>
      </c>
    </row>
    <row r="1266" spans="1:14">
      <c r="A1266" t="s">
        <v>5509</v>
      </c>
      <c r="B1266" t="s">
        <v>5507</v>
      </c>
      <c r="C1266" t="s">
        <v>5510</v>
      </c>
      <c r="D1266" t="s">
        <v>24230</v>
      </c>
      <c r="E1266" t="s">
        <v>5478</v>
      </c>
      <c r="F1266">
        <v>0</v>
      </c>
      <c r="G1266">
        <v>1000</v>
      </c>
      <c r="H1266">
        <v>0</v>
      </c>
      <c r="I1266" t="s">
        <v>5479</v>
      </c>
      <c r="J1266"/>
      <c r="K1266" t="s">
        <v>5511</v>
      </c>
      <c r="L1266"/>
      <c r="M1266" t="s">
        <v>26067</v>
      </c>
      <c r="N1266" t="s">
        <v>26069</v>
      </c>
    </row>
    <row r="1267" spans="1:14">
      <c r="A1267" t="s">
        <v>5512</v>
      </c>
      <c r="B1267" t="s">
        <v>5513</v>
      </c>
      <c r="C1267" t="s">
        <v>5514</v>
      </c>
      <c r="D1267" t="s">
        <v>24230</v>
      </c>
      <c r="E1267" t="s">
        <v>5475</v>
      </c>
      <c r="F1267">
        <v>0</v>
      </c>
      <c r="G1267">
        <v>1000</v>
      </c>
      <c r="H1267">
        <v>0</v>
      </c>
      <c r="I1267"/>
      <c r="J1267"/>
      <c r="K1267"/>
      <c r="L1267"/>
      <c r="M1267" t="s">
        <v>26067</v>
      </c>
      <c r="N1267" t="s">
        <v>26069</v>
      </c>
    </row>
    <row r="1268" spans="1:14">
      <c r="A1268" t="s">
        <v>5515</v>
      </c>
      <c r="B1268" t="s">
        <v>5513</v>
      </c>
      <c r="C1268" t="s">
        <v>5516</v>
      </c>
      <c r="D1268" t="s">
        <v>24230</v>
      </c>
      <c r="E1268" t="s">
        <v>5478</v>
      </c>
      <c r="F1268">
        <v>0</v>
      </c>
      <c r="G1268">
        <v>1000</v>
      </c>
      <c r="H1268">
        <v>0</v>
      </c>
      <c r="I1268" t="s">
        <v>5479</v>
      </c>
      <c r="J1268"/>
      <c r="K1268" t="s">
        <v>5517</v>
      </c>
      <c r="L1268"/>
      <c r="M1268" t="s">
        <v>26067</v>
      </c>
      <c r="N1268" t="s">
        <v>26069</v>
      </c>
    </row>
    <row r="1269" spans="1:14">
      <c r="A1269" t="s">
        <v>5518</v>
      </c>
      <c r="B1269" t="s">
        <v>5519</v>
      </c>
      <c r="C1269" t="s">
        <v>5520</v>
      </c>
      <c r="D1269" t="s">
        <v>24230</v>
      </c>
      <c r="E1269" t="s">
        <v>5475</v>
      </c>
      <c r="F1269">
        <v>0</v>
      </c>
      <c r="G1269">
        <v>1000</v>
      </c>
      <c r="H1269">
        <v>0</v>
      </c>
      <c r="I1269"/>
      <c r="J1269"/>
      <c r="K1269"/>
      <c r="L1269"/>
      <c r="M1269" t="s">
        <v>26067</v>
      </c>
      <c r="N1269" t="s">
        <v>26069</v>
      </c>
    </row>
    <row r="1270" spans="1:14">
      <c r="A1270" t="s">
        <v>5521</v>
      </c>
      <c r="B1270" t="s">
        <v>5519</v>
      </c>
      <c r="C1270" t="s">
        <v>5522</v>
      </c>
      <c r="D1270" t="s">
        <v>24230</v>
      </c>
      <c r="E1270" t="s">
        <v>5478</v>
      </c>
      <c r="F1270">
        <v>0</v>
      </c>
      <c r="G1270">
        <v>1000</v>
      </c>
      <c r="H1270">
        <v>0</v>
      </c>
      <c r="I1270" t="s">
        <v>5479</v>
      </c>
      <c r="J1270"/>
      <c r="K1270" t="s">
        <v>5523</v>
      </c>
      <c r="L1270"/>
      <c r="M1270" t="s">
        <v>26067</v>
      </c>
      <c r="N1270" t="s">
        <v>26069</v>
      </c>
    </row>
    <row r="1271" spans="1:14">
      <c r="A1271" t="s">
        <v>5524</v>
      </c>
      <c r="B1271" t="s">
        <v>5525</v>
      </c>
      <c r="C1271" t="s">
        <v>5526</v>
      </c>
      <c r="D1271" t="s">
        <v>24230</v>
      </c>
      <c r="E1271" t="s">
        <v>5475</v>
      </c>
      <c r="F1271">
        <v>0</v>
      </c>
      <c r="G1271">
        <v>1000</v>
      </c>
      <c r="H1271">
        <v>0</v>
      </c>
      <c r="I1271"/>
      <c r="J1271"/>
      <c r="K1271"/>
      <c r="L1271"/>
      <c r="M1271" t="s">
        <v>26067</v>
      </c>
      <c r="N1271" t="s">
        <v>26069</v>
      </c>
    </row>
    <row r="1272" spans="1:14">
      <c r="A1272" t="s">
        <v>5527</v>
      </c>
      <c r="B1272" t="s">
        <v>5525</v>
      </c>
      <c r="C1272" t="s">
        <v>5528</v>
      </c>
      <c r="D1272" t="s">
        <v>24230</v>
      </c>
      <c r="E1272" t="s">
        <v>5478</v>
      </c>
      <c r="F1272">
        <v>0</v>
      </c>
      <c r="G1272">
        <v>1000</v>
      </c>
      <c r="H1272">
        <v>0</v>
      </c>
      <c r="I1272" t="s">
        <v>5479</v>
      </c>
      <c r="J1272"/>
      <c r="K1272" t="s">
        <v>5529</v>
      </c>
      <c r="L1272"/>
      <c r="M1272" t="s">
        <v>26067</v>
      </c>
      <c r="N1272" t="s">
        <v>26069</v>
      </c>
    </row>
    <row r="1273" spans="1:14">
      <c r="A1273" t="s">
        <v>5530</v>
      </c>
      <c r="B1273" t="s">
        <v>5531</v>
      </c>
      <c r="C1273" t="s">
        <v>5532</v>
      </c>
      <c r="D1273" t="s">
        <v>24230</v>
      </c>
      <c r="E1273" t="s">
        <v>5475</v>
      </c>
      <c r="F1273">
        <v>0</v>
      </c>
      <c r="G1273">
        <v>1000</v>
      </c>
      <c r="H1273">
        <v>0</v>
      </c>
      <c r="I1273"/>
      <c r="J1273"/>
      <c r="K1273"/>
      <c r="L1273"/>
      <c r="M1273" t="s">
        <v>26067</v>
      </c>
      <c r="N1273" t="s">
        <v>26069</v>
      </c>
    </row>
    <row r="1274" spans="1:14">
      <c r="A1274" t="s">
        <v>5533</v>
      </c>
      <c r="B1274" t="s">
        <v>5531</v>
      </c>
      <c r="C1274" t="s">
        <v>5534</v>
      </c>
      <c r="D1274" t="s">
        <v>24230</v>
      </c>
      <c r="E1274" t="s">
        <v>5478</v>
      </c>
      <c r="F1274">
        <v>0</v>
      </c>
      <c r="G1274">
        <v>1000</v>
      </c>
      <c r="H1274">
        <v>0</v>
      </c>
      <c r="I1274" t="s">
        <v>5479</v>
      </c>
      <c r="J1274"/>
      <c r="K1274" t="s">
        <v>5535</v>
      </c>
      <c r="L1274"/>
      <c r="M1274" t="s">
        <v>26067</v>
      </c>
      <c r="N1274" t="s">
        <v>26069</v>
      </c>
    </row>
    <row r="1275" spans="1:14">
      <c r="A1275" t="s">
        <v>5536</v>
      </c>
      <c r="B1275" t="s">
        <v>5537</v>
      </c>
      <c r="C1275" t="s">
        <v>5538</v>
      </c>
      <c r="D1275" t="s">
        <v>24230</v>
      </c>
      <c r="E1275" t="s">
        <v>5475</v>
      </c>
      <c r="F1275">
        <v>0</v>
      </c>
      <c r="G1275">
        <v>1000</v>
      </c>
      <c r="H1275">
        <v>0</v>
      </c>
      <c r="I1275"/>
      <c r="J1275"/>
      <c r="K1275"/>
      <c r="L1275"/>
      <c r="M1275" t="s">
        <v>26067</v>
      </c>
      <c r="N1275" t="s">
        <v>26069</v>
      </c>
    </row>
    <row r="1276" spans="1:14">
      <c r="A1276" t="s">
        <v>5539</v>
      </c>
      <c r="B1276" t="s">
        <v>5537</v>
      </c>
      <c r="C1276" t="s">
        <v>5540</v>
      </c>
      <c r="D1276" t="s">
        <v>24230</v>
      </c>
      <c r="E1276" t="s">
        <v>5478</v>
      </c>
      <c r="F1276">
        <v>0</v>
      </c>
      <c r="G1276">
        <v>1000</v>
      </c>
      <c r="H1276">
        <v>0</v>
      </c>
      <c r="I1276" t="s">
        <v>5479</v>
      </c>
      <c r="J1276"/>
      <c r="K1276" t="s">
        <v>5541</v>
      </c>
      <c r="L1276"/>
      <c r="M1276" t="s">
        <v>26067</v>
      </c>
      <c r="N1276" t="s">
        <v>26069</v>
      </c>
    </row>
    <row r="1277" spans="1:14">
      <c r="A1277" t="s">
        <v>5542</v>
      </c>
      <c r="B1277" t="s">
        <v>5543</v>
      </c>
      <c r="C1277" t="s">
        <v>5544</v>
      </c>
      <c r="D1277" t="s">
        <v>24230</v>
      </c>
      <c r="E1277" t="s">
        <v>5478</v>
      </c>
      <c r="F1277">
        <v>0</v>
      </c>
      <c r="G1277">
        <v>1000</v>
      </c>
      <c r="H1277">
        <v>0</v>
      </c>
      <c r="I1277" t="s">
        <v>5479</v>
      </c>
      <c r="J1277"/>
      <c r="K1277" t="s">
        <v>5545</v>
      </c>
      <c r="L1277"/>
      <c r="M1277" t="s">
        <v>26067</v>
      </c>
      <c r="N1277" t="s">
        <v>26069</v>
      </c>
    </row>
    <row r="1278" spans="1:14">
      <c r="A1278" t="s">
        <v>5546</v>
      </c>
      <c r="B1278" t="s">
        <v>5547</v>
      </c>
      <c r="C1278" t="s">
        <v>5548</v>
      </c>
      <c r="D1278" t="s">
        <v>24230</v>
      </c>
      <c r="E1278" t="s">
        <v>5478</v>
      </c>
      <c r="F1278">
        <v>0</v>
      </c>
      <c r="G1278">
        <v>1000</v>
      </c>
      <c r="H1278">
        <v>0</v>
      </c>
      <c r="I1278" t="s">
        <v>5479</v>
      </c>
      <c r="J1278"/>
      <c r="K1278" t="s">
        <v>5549</v>
      </c>
      <c r="L1278"/>
      <c r="M1278" t="s">
        <v>26067</v>
      </c>
      <c r="N1278" t="s">
        <v>26069</v>
      </c>
    </row>
    <row r="1279" spans="1:14">
      <c r="A1279" t="s">
        <v>5550</v>
      </c>
      <c r="B1279" t="s">
        <v>5551</v>
      </c>
      <c r="C1279" t="s">
        <v>5552</v>
      </c>
      <c r="D1279" t="s">
        <v>24230</v>
      </c>
      <c r="E1279" t="s">
        <v>5478</v>
      </c>
      <c r="F1279">
        <v>0</v>
      </c>
      <c r="G1279">
        <v>1000</v>
      </c>
      <c r="H1279">
        <v>0</v>
      </c>
      <c r="I1279" t="s">
        <v>5479</v>
      </c>
      <c r="J1279"/>
      <c r="K1279" t="s">
        <v>5553</v>
      </c>
      <c r="L1279"/>
      <c r="M1279" t="s">
        <v>26067</v>
      </c>
      <c r="N1279" t="s">
        <v>26069</v>
      </c>
    </row>
    <row r="1280" spans="1:14">
      <c r="A1280" t="s">
        <v>5554</v>
      </c>
      <c r="B1280" t="s">
        <v>5555</v>
      </c>
      <c r="C1280" t="s">
        <v>5556</v>
      </c>
      <c r="D1280" t="s">
        <v>24230</v>
      </c>
      <c r="E1280" t="s">
        <v>5478</v>
      </c>
      <c r="F1280">
        <v>0</v>
      </c>
      <c r="G1280">
        <v>1000</v>
      </c>
      <c r="H1280">
        <v>0</v>
      </c>
      <c r="I1280" t="s">
        <v>5479</v>
      </c>
      <c r="J1280"/>
      <c r="K1280" t="s">
        <v>5557</v>
      </c>
      <c r="L1280"/>
      <c r="M1280" t="s">
        <v>26067</v>
      </c>
      <c r="N1280" t="s">
        <v>26069</v>
      </c>
    </row>
    <row r="1281" spans="1:14">
      <c r="A1281" t="s">
        <v>5558</v>
      </c>
      <c r="B1281" t="s">
        <v>5559</v>
      </c>
      <c r="C1281" t="s">
        <v>5560</v>
      </c>
      <c r="D1281" t="s">
        <v>24230</v>
      </c>
      <c r="E1281" t="s">
        <v>5475</v>
      </c>
      <c r="F1281">
        <v>0</v>
      </c>
      <c r="G1281">
        <v>1000</v>
      </c>
      <c r="H1281">
        <v>0</v>
      </c>
      <c r="I1281"/>
      <c r="J1281"/>
      <c r="K1281"/>
      <c r="L1281"/>
      <c r="M1281" t="s">
        <v>26067</v>
      </c>
      <c r="N1281" t="s">
        <v>26069</v>
      </c>
    </row>
    <row r="1282" spans="1:14">
      <c r="A1282" t="s">
        <v>5561</v>
      </c>
      <c r="B1282" t="s">
        <v>5559</v>
      </c>
      <c r="C1282" t="s">
        <v>5562</v>
      </c>
      <c r="D1282" t="s">
        <v>24230</v>
      </c>
      <c r="E1282" t="s">
        <v>5478</v>
      </c>
      <c r="F1282">
        <v>0</v>
      </c>
      <c r="G1282">
        <v>1000</v>
      </c>
      <c r="H1282">
        <v>0</v>
      </c>
      <c r="I1282" t="s">
        <v>5479</v>
      </c>
      <c r="J1282"/>
      <c r="K1282" t="s">
        <v>5563</v>
      </c>
      <c r="L1282"/>
      <c r="M1282" t="s">
        <v>26067</v>
      </c>
      <c r="N1282" t="s">
        <v>26069</v>
      </c>
    </row>
    <row r="1283" spans="1:14">
      <c r="A1283" t="s">
        <v>5564</v>
      </c>
      <c r="B1283" t="s">
        <v>5565</v>
      </c>
      <c r="C1283" t="s">
        <v>5566</v>
      </c>
      <c r="D1283" t="s">
        <v>24222</v>
      </c>
      <c r="E1283" t="s">
        <v>5567</v>
      </c>
      <c r="F1283">
        <v>-1000</v>
      </c>
      <c r="G1283">
        <v>1000</v>
      </c>
      <c r="H1283">
        <v>0</v>
      </c>
      <c r="I1283" t="s">
        <v>5568</v>
      </c>
      <c r="J1283" t="s">
        <v>5569</v>
      </c>
      <c r="K1283"/>
      <c r="L1283"/>
      <c r="M1283" t="s">
        <v>26067</v>
      </c>
      <c r="N1283" t="s">
        <v>26069</v>
      </c>
    </row>
    <row r="1284" spans="1:14">
      <c r="A1284" t="s">
        <v>5570</v>
      </c>
      <c r="B1284" t="s">
        <v>5571</v>
      </c>
      <c r="C1284" t="s">
        <v>5572</v>
      </c>
      <c r="D1284" t="s">
        <v>24230</v>
      </c>
      <c r="E1284" t="s">
        <v>5475</v>
      </c>
      <c r="F1284">
        <v>0</v>
      </c>
      <c r="G1284">
        <v>1000</v>
      </c>
      <c r="H1284">
        <v>0</v>
      </c>
      <c r="I1284"/>
      <c r="J1284"/>
      <c r="K1284"/>
      <c r="L1284"/>
      <c r="M1284" t="s">
        <v>26067</v>
      </c>
      <c r="N1284" t="s">
        <v>26069</v>
      </c>
    </row>
    <row r="1285" spans="1:14">
      <c r="A1285" t="s">
        <v>5573</v>
      </c>
      <c r="B1285" t="s">
        <v>5571</v>
      </c>
      <c r="C1285" t="s">
        <v>5574</v>
      </c>
      <c r="D1285" t="s">
        <v>24230</v>
      </c>
      <c r="E1285" t="s">
        <v>5478</v>
      </c>
      <c r="F1285">
        <v>0</v>
      </c>
      <c r="G1285">
        <v>1000</v>
      </c>
      <c r="H1285">
        <v>0</v>
      </c>
      <c r="I1285" t="s">
        <v>5479</v>
      </c>
      <c r="J1285"/>
      <c r="K1285" t="s">
        <v>5575</v>
      </c>
      <c r="L1285"/>
      <c r="M1285" t="s">
        <v>26067</v>
      </c>
      <c r="N1285" t="s">
        <v>26069</v>
      </c>
    </row>
    <row r="1286" spans="1:14">
      <c r="A1286" t="s">
        <v>5576</v>
      </c>
      <c r="B1286" t="s">
        <v>5577</v>
      </c>
      <c r="C1286" t="s">
        <v>5578</v>
      </c>
      <c r="D1286" t="s">
        <v>24230</v>
      </c>
      <c r="E1286" t="s">
        <v>5475</v>
      </c>
      <c r="F1286">
        <v>0</v>
      </c>
      <c r="G1286">
        <v>1000</v>
      </c>
      <c r="H1286">
        <v>0</v>
      </c>
      <c r="I1286"/>
      <c r="J1286"/>
      <c r="K1286"/>
      <c r="L1286"/>
      <c r="M1286" t="s">
        <v>26067</v>
      </c>
      <c r="N1286" t="s">
        <v>26069</v>
      </c>
    </row>
    <row r="1287" spans="1:14">
      <c r="A1287" t="s">
        <v>5579</v>
      </c>
      <c r="B1287" t="s">
        <v>5577</v>
      </c>
      <c r="C1287" t="s">
        <v>5580</v>
      </c>
      <c r="D1287" t="s">
        <v>24230</v>
      </c>
      <c r="E1287" t="s">
        <v>5478</v>
      </c>
      <c r="F1287">
        <v>0</v>
      </c>
      <c r="G1287">
        <v>1000</v>
      </c>
      <c r="H1287">
        <v>0</v>
      </c>
      <c r="I1287" t="s">
        <v>5479</v>
      </c>
      <c r="J1287"/>
      <c r="K1287" t="s">
        <v>5581</v>
      </c>
      <c r="L1287"/>
      <c r="M1287" t="s">
        <v>26067</v>
      </c>
      <c r="N1287" t="s">
        <v>26069</v>
      </c>
    </row>
    <row r="1288" spans="1:14">
      <c r="A1288" t="s">
        <v>5582</v>
      </c>
      <c r="B1288" t="s">
        <v>5583</v>
      </c>
      <c r="C1288" t="s">
        <v>5584</v>
      </c>
      <c r="D1288" t="s">
        <v>24235</v>
      </c>
      <c r="E1288" t="s">
        <v>5585</v>
      </c>
      <c r="F1288">
        <v>-1000</v>
      </c>
      <c r="G1288">
        <v>1000</v>
      </c>
      <c r="H1288">
        <v>0</v>
      </c>
      <c r="I1288"/>
      <c r="J1288" t="s">
        <v>5586</v>
      </c>
      <c r="K1288"/>
      <c r="L1288" t="s">
        <v>5587</v>
      </c>
      <c r="M1288" t="s">
        <v>26067</v>
      </c>
      <c r="N1288"/>
    </row>
    <row r="1289" spans="1:14">
      <c r="A1289" t="s">
        <v>5588</v>
      </c>
      <c r="B1289" t="s">
        <v>5589</v>
      </c>
      <c r="C1289" t="s">
        <v>5590</v>
      </c>
      <c r="D1289" t="s">
        <v>24228</v>
      </c>
      <c r="E1289" t="s">
        <v>5591</v>
      </c>
      <c r="F1289">
        <v>-1000</v>
      </c>
      <c r="G1289">
        <v>1000</v>
      </c>
      <c r="H1289">
        <v>0</v>
      </c>
      <c r="I1289" t="s">
        <v>5592</v>
      </c>
      <c r="J1289" t="s">
        <v>5593</v>
      </c>
      <c r="K1289" t="s">
        <v>5594</v>
      </c>
      <c r="L1289"/>
      <c r="M1289" t="s">
        <v>26067</v>
      </c>
      <c r="N1289"/>
    </row>
    <row r="1290" spans="1:14">
      <c r="A1290" t="s">
        <v>5595</v>
      </c>
      <c r="B1290" t="s">
        <v>5596</v>
      </c>
      <c r="C1290" t="s">
        <v>5597</v>
      </c>
      <c r="D1290" t="s">
        <v>24228</v>
      </c>
      <c r="E1290" t="s">
        <v>5598</v>
      </c>
      <c r="F1290">
        <v>-1000</v>
      </c>
      <c r="G1290">
        <v>1000</v>
      </c>
      <c r="H1290">
        <v>0</v>
      </c>
      <c r="I1290" t="s">
        <v>5599</v>
      </c>
      <c r="J1290" t="s">
        <v>5600</v>
      </c>
      <c r="K1290" t="s">
        <v>5601</v>
      </c>
      <c r="L1290"/>
      <c r="M1290" t="s">
        <v>26067</v>
      </c>
      <c r="N1290"/>
    </row>
    <row r="1291" spans="1:14">
      <c r="A1291" t="s">
        <v>5602</v>
      </c>
      <c r="B1291" t="s">
        <v>5603</v>
      </c>
      <c r="C1291" t="s">
        <v>5604</v>
      </c>
      <c r="D1291" t="s">
        <v>24228</v>
      </c>
      <c r="E1291" t="s">
        <v>5605</v>
      </c>
      <c r="F1291">
        <v>0</v>
      </c>
      <c r="G1291">
        <v>1000</v>
      </c>
      <c r="H1291">
        <v>0</v>
      </c>
      <c r="I1291" t="s">
        <v>5606</v>
      </c>
      <c r="J1291" t="s">
        <v>5607</v>
      </c>
      <c r="K1291" t="s">
        <v>5608</v>
      </c>
      <c r="L1291"/>
      <c r="M1291" t="s">
        <v>26067</v>
      </c>
      <c r="N1291"/>
    </row>
    <row r="1292" spans="1:14">
      <c r="A1292" t="s">
        <v>5609</v>
      </c>
      <c r="B1292" t="s">
        <v>5603</v>
      </c>
      <c r="C1292" t="s">
        <v>5610</v>
      </c>
      <c r="D1292" t="s">
        <v>24228</v>
      </c>
      <c r="E1292" t="s">
        <v>5605</v>
      </c>
      <c r="F1292">
        <v>0</v>
      </c>
      <c r="G1292">
        <v>1000</v>
      </c>
      <c r="H1292">
        <v>0</v>
      </c>
      <c r="I1292" t="s">
        <v>5606</v>
      </c>
      <c r="J1292" t="s">
        <v>5607</v>
      </c>
      <c r="K1292" t="s">
        <v>5611</v>
      </c>
      <c r="L1292"/>
      <c r="M1292" t="s">
        <v>26067</v>
      </c>
      <c r="N1292"/>
    </row>
    <row r="1293" spans="1:14">
      <c r="A1293" t="s">
        <v>5612</v>
      </c>
      <c r="B1293" t="s">
        <v>5613</v>
      </c>
      <c r="C1293" t="s">
        <v>5614</v>
      </c>
      <c r="D1293" t="s">
        <v>24277</v>
      </c>
      <c r="E1293" t="s">
        <v>5615</v>
      </c>
      <c r="F1293">
        <v>-1000</v>
      </c>
      <c r="G1293">
        <v>1000</v>
      </c>
      <c r="H1293">
        <v>0</v>
      </c>
      <c r="I1293" t="s">
        <v>5616</v>
      </c>
      <c r="J1293" t="s">
        <v>5617</v>
      </c>
      <c r="K1293" t="s">
        <v>5618</v>
      </c>
      <c r="L1293"/>
      <c r="M1293" t="s">
        <v>26067</v>
      </c>
      <c r="N1293"/>
    </row>
    <row r="1294" spans="1:14">
      <c r="A1294" t="s">
        <v>5619</v>
      </c>
      <c r="B1294" t="s">
        <v>5613</v>
      </c>
      <c r="C1294" t="s">
        <v>5620</v>
      </c>
      <c r="D1294" t="s">
        <v>24277</v>
      </c>
      <c r="E1294"/>
      <c r="F1294">
        <v>-1000</v>
      </c>
      <c r="G1294">
        <v>1000</v>
      </c>
      <c r="H1294">
        <v>0</v>
      </c>
      <c r="I1294" t="s">
        <v>5616</v>
      </c>
      <c r="J1294" t="s">
        <v>5617</v>
      </c>
      <c r="K1294" t="s">
        <v>5621</v>
      </c>
      <c r="L1294"/>
      <c r="M1294" t="s">
        <v>26067</v>
      </c>
      <c r="N1294"/>
    </row>
    <row r="1295" spans="1:14">
      <c r="A1295" t="s">
        <v>5622</v>
      </c>
      <c r="B1295" t="s">
        <v>5613</v>
      </c>
      <c r="C1295" t="s">
        <v>5623</v>
      </c>
      <c r="D1295" t="s">
        <v>24277</v>
      </c>
      <c r="E1295"/>
      <c r="F1295">
        <v>-1000</v>
      </c>
      <c r="G1295">
        <v>1000</v>
      </c>
      <c r="H1295">
        <v>0</v>
      </c>
      <c r="I1295" t="s">
        <v>5616</v>
      </c>
      <c r="J1295" t="s">
        <v>5617</v>
      </c>
      <c r="K1295" t="s">
        <v>5624</v>
      </c>
      <c r="L1295"/>
      <c r="M1295" t="s">
        <v>26067</v>
      </c>
      <c r="N1295"/>
    </row>
    <row r="1296" spans="1:14">
      <c r="A1296" t="s">
        <v>5625</v>
      </c>
      <c r="B1296" t="s">
        <v>5613</v>
      </c>
      <c r="C1296" t="s">
        <v>5626</v>
      </c>
      <c r="D1296" t="s">
        <v>24277</v>
      </c>
      <c r="E1296"/>
      <c r="F1296">
        <v>-1000</v>
      </c>
      <c r="G1296">
        <v>1000</v>
      </c>
      <c r="H1296">
        <v>0</v>
      </c>
      <c r="I1296" t="s">
        <v>5616</v>
      </c>
      <c r="J1296" t="s">
        <v>5617</v>
      </c>
      <c r="K1296" t="s">
        <v>5627</v>
      </c>
      <c r="L1296"/>
      <c r="M1296" t="s">
        <v>26067</v>
      </c>
      <c r="N1296"/>
    </row>
    <row r="1297" spans="1:14">
      <c r="A1297" t="s">
        <v>5628</v>
      </c>
      <c r="B1297" t="s">
        <v>5629</v>
      </c>
      <c r="C1297" t="s">
        <v>26052</v>
      </c>
      <c r="D1297" t="s">
        <v>24208</v>
      </c>
      <c r="E1297"/>
      <c r="F1297">
        <v>0</v>
      </c>
      <c r="G1297">
        <v>0</v>
      </c>
      <c r="H1297">
        <v>0</v>
      </c>
      <c r="I1297"/>
      <c r="J1297"/>
      <c r="K1297" t="s">
        <v>5630</v>
      </c>
      <c r="L1297"/>
      <c r="M1297" t="s">
        <v>26068</v>
      </c>
      <c r="N1297" t="s">
        <v>26053</v>
      </c>
    </row>
    <row r="1298" spans="1:14">
      <c r="A1298" t="s">
        <v>5631</v>
      </c>
      <c r="B1298" t="s">
        <v>5632</v>
      </c>
      <c r="C1298" t="s">
        <v>5633</v>
      </c>
      <c r="D1298" t="s">
        <v>24242</v>
      </c>
      <c r="E1298" t="s">
        <v>5634</v>
      </c>
      <c r="F1298">
        <v>0</v>
      </c>
      <c r="G1298">
        <v>1000</v>
      </c>
      <c r="H1298">
        <v>0</v>
      </c>
      <c r="I1298" t="s">
        <v>5635</v>
      </c>
      <c r="J1298" t="s">
        <v>5636</v>
      </c>
      <c r="K1298" t="s">
        <v>5637</v>
      </c>
      <c r="L1298"/>
      <c r="M1298" t="s">
        <v>26067</v>
      </c>
      <c r="N1298"/>
    </row>
    <row r="1299" spans="1:14">
      <c r="A1299" t="s">
        <v>5638</v>
      </c>
      <c r="B1299" t="s">
        <v>5639</v>
      </c>
      <c r="C1299" t="s">
        <v>5640</v>
      </c>
      <c r="D1299" t="s">
        <v>24208</v>
      </c>
      <c r="E1299" t="s">
        <v>1707</v>
      </c>
      <c r="F1299">
        <v>-1000</v>
      </c>
      <c r="G1299">
        <v>1000</v>
      </c>
      <c r="H1299">
        <v>0</v>
      </c>
      <c r="I1299"/>
      <c r="J1299"/>
      <c r="K1299" t="s">
        <v>5641</v>
      </c>
      <c r="L1299"/>
      <c r="M1299" t="s">
        <v>26068</v>
      </c>
      <c r="N1299"/>
    </row>
    <row r="1300" spans="1:14">
      <c r="A1300" t="s">
        <v>5642</v>
      </c>
      <c r="B1300" t="s">
        <v>5643</v>
      </c>
      <c r="C1300" t="s">
        <v>5644</v>
      </c>
      <c r="D1300" t="s">
        <v>24208</v>
      </c>
      <c r="E1300"/>
      <c r="F1300">
        <v>-1000</v>
      </c>
      <c r="G1300">
        <v>1000</v>
      </c>
      <c r="H1300">
        <v>0</v>
      </c>
      <c r="I1300"/>
      <c r="J1300"/>
      <c r="K1300" t="s">
        <v>5645</v>
      </c>
      <c r="L1300"/>
      <c r="M1300" t="s">
        <v>26068</v>
      </c>
      <c r="N1300"/>
    </row>
    <row r="1301" spans="1:14">
      <c r="A1301" t="s">
        <v>5646</v>
      </c>
      <c r="B1301" t="s">
        <v>5647</v>
      </c>
      <c r="C1301" t="s">
        <v>5648</v>
      </c>
      <c r="D1301" t="s">
        <v>24208</v>
      </c>
      <c r="E1301"/>
      <c r="F1301">
        <v>-1000</v>
      </c>
      <c r="G1301">
        <v>1000</v>
      </c>
      <c r="H1301">
        <v>0</v>
      </c>
      <c r="I1301"/>
      <c r="J1301"/>
      <c r="K1301" t="s">
        <v>5649</v>
      </c>
      <c r="L1301"/>
      <c r="M1301" t="s">
        <v>26068</v>
      </c>
      <c r="N1301"/>
    </row>
    <row r="1302" spans="1:14">
      <c r="A1302" t="s">
        <v>5650</v>
      </c>
      <c r="B1302" t="s">
        <v>5643</v>
      </c>
      <c r="C1302" t="s">
        <v>5651</v>
      </c>
      <c r="D1302" t="s">
        <v>24208</v>
      </c>
      <c r="E1302"/>
      <c r="F1302">
        <v>-1000</v>
      </c>
      <c r="G1302">
        <v>1000</v>
      </c>
      <c r="H1302">
        <v>0</v>
      </c>
      <c r="I1302"/>
      <c r="J1302"/>
      <c r="K1302" t="s">
        <v>5652</v>
      </c>
      <c r="L1302"/>
      <c r="M1302" t="s">
        <v>26068</v>
      </c>
      <c r="N1302"/>
    </row>
    <row r="1303" spans="1:14">
      <c r="A1303" t="s">
        <v>5653</v>
      </c>
      <c r="B1303" t="s">
        <v>5643</v>
      </c>
      <c r="C1303" t="s">
        <v>5654</v>
      </c>
      <c r="D1303" t="s">
        <v>24208</v>
      </c>
      <c r="E1303"/>
      <c r="F1303">
        <v>-1000</v>
      </c>
      <c r="G1303">
        <v>1000</v>
      </c>
      <c r="H1303">
        <v>0</v>
      </c>
      <c r="I1303"/>
      <c r="J1303"/>
      <c r="K1303" t="s">
        <v>5655</v>
      </c>
      <c r="L1303"/>
      <c r="M1303" t="s">
        <v>26068</v>
      </c>
      <c r="N1303"/>
    </row>
    <row r="1304" spans="1:14">
      <c r="A1304" t="s">
        <v>5656</v>
      </c>
      <c r="B1304" t="s">
        <v>5657</v>
      </c>
      <c r="C1304" t="s">
        <v>5658</v>
      </c>
      <c r="D1304" t="s">
        <v>24208</v>
      </c>
      <c r="E1304" t="s">
        <v>1707</v>
      </c>
      <c r="F1304">
        <v>-1000</v>
      </c>
      <c r="G1304">
        <v>1000</v>
      </c>
      <c r="H1304">
        <v>0</v>
      </c>
      <c r="I1304"/>
      <c r="J1304"/>
      <c r="K1304" t="s">
        <v>5659</v>
      </c>
      <c r="L1304"/>
      <c r="M1304" t="s">
        <v>26068</v>
      </c>
      <c r="N1304"/>
    </row>
    <row r="1305" spans="1:14">
      <c r="A1305" t="s">
        <v>5660</v>
      </c>
      <c r="B1305" t="s">
        <v>5661</v>
      </c>
      <c r="C1305" t="s">
        <v>5662</v>
      </c>
      <c r="D1305" t="s">
        <v>24208</v>
      </c>
      <c r="E1305"/>
      <c r="F1305">
        <v>-1000</v>
      </c>
      <c r="G1305">
        <v>1000</v>
      </c>
      <c r="H1305">
        <v>0</v>
      </c>
      <c r="I1305"/>
      <c r="J1305"/>
      <c r="K1305" t="s">
        <v>5663</v>
      </c>
      <c r="L1305"/>
      <c r="M1305" t="s">
        <v>26068</v>
      </c>
      <c r="N1305"/>
    </row>
    <row r="1306" spans="1:14">
      <c r="A1306" t="s">
        <v>5664</v>
      </c>
      <c r="B1306" t="s">
        <v>5665</v>
      </c>
      <c r="C1306" t="s">
        <v>5666</v>
      </c>
      <c r="D1306" t="s">
        <v>24208</v>
      </c>
      <c r="E1306"/>
      <c r="F1306">
        <v>-1000</v>
      </c>
      <c r="G1306">
        <v>1000</v>
      </c>
      <c r="H1306">
        <v>0</v>
      </c>
      <c r="I1306"/>
      <c r="J1306"/>
      <c r="K1306" t="s">
        <v>5667</v>
      </c>
      <c r="L1306"/>
      <c r="M1306" t="s">
        <v>26068</v>
      </c>
      <c r="N1306"/>
    </row>
    <row r="1307" spans="1:14">
      <c r="A1307" t="s">
        <v>5668</v>
      </c>
      <c r="B1307" t="s">
        <v>5661</v>
      </c>
      <c r="C1307" t="s">
        <v>5669</v>
      </c>
      <c r="D1307" t="s">
        <v>24208</v>
      </c>
      <c r="E1307"/>
      <c r="F1307">
        <v>-1000</v>
      </c>
      <c r="G1307">
        <v>1000</v>
      </c>
      <c r="H1307">
        <v>0</v>
      </c>
      <c r="I1307"/>
      <c r="J1307"/>
      <c r="K1307" t="s">
        <v>5670</v>
      </c>
      <c r="L1307"/>
      <c r="M1307" t="s">
        <v>26068</v>
      </c>
      <c r="N1307"/>
    </row>
    <row r="1308" spans="1:14">
      <c r="A1308" t="s">
        <v>5671</v>
      </c>
      <c r="B1308" t="s">
        <v>5672</v>
      </c>
      <c r="C1308" t="s">
        <v>5673</v>
      </c>
      <c r="D1308" t="s">
        <v>24208</v>
      </c>
      <c r="E1308"/>
      <c r="F1308">
        <v>-1000</v>
      </c>
      <c r="G1308">
        <v>1000</v>
      </c>
      <c r="H1308">
        <v>0</v>
      </c>
      <c r="I1308"/>
      <c r="J1308"/>
      <c r="K1308" t="s">
        <v>5674</v>
      </c>
      <c r="L1308"/>
      <c r="M1308" t="s">
        <v>26068</v>
      </c>
      <c r="N1308"/>
    </row>
    <row r="1309" spans="1:14">
      <c r="A1309" t="s">
        <v>5675</v>
      </c>
      <c r="B1309" t="s">
        <v>5676</v>
      </c>
      <c r="C1309" t="s">
        <v>5677</v>
      </c>
      <c r="D1309" t="s">
        <v>24208</v>
      </c>
      <c r="E1309"/>
      <c r="F1309">
        <v>-1000</v>
      </c>
      <c r="G1309">
        <v>1000</v>
      </c>
      <c r="H1309">
        <v>0</v>
      </c>
      <c r="I1309"/>
      <c r="J1309"/>
      <c r="K1309" t="s">
        <v>5678</v>
      </c>
      <c r="L1309"/>
      <c r="M1309" t="s">
        <v>26068</v>
      </c>
      <c r="N1309"/>
    </row>
    <row r="1310" spans="1:14">
      <c r="A1310" t="s">
        <v>5679</v>
      </c>
      <c r="B1310" t="s">
        <v>5676</v>
      </c>
      <c r="C1310" t="s">
        <v>5680</v>
      </c>
      <c r="D1310" t="s">
        <v>24208</v>
      </c>
      <c r="E1310"/>
      <c r="F1310">
        <v>-1000</v>
      </c>
      <c r="G1310">
        <v>1000</v>
      </c>
      <c r="H1310">
        <v>0</v>
      </c>
      <c r="I1310"/>
      <c r="J1310"/>
      <c r="K1310" t="s">
        <v>5681</v>
      </c>
      <c r="L1310"/>
      <c r="M1310" t="s">
        <v>26068</v>
      </c>
      <c r="N1310"/>
    </row>
    <row r="1311" spans="1:14">
      <c r="A1311" t="s">
        <v>5682</v>
      </c>
      <c r="B1311" t="s">
        <v>5683</v>
      </c>
      <c r="C1311" t="s">
        <v>5684</v>
      </c>
      <c r="D1311" t="s">
        <v>24208</v>
      </c>
      <c r="E1311"/>
      <c r="F1311">
        <v>-1000</v>
      </c>
      <c r="G1311">
        <v>1000</v>
      </c>
      <c r="H1311">
        <v>0</v>
      </c>
      <c r="I1311"/>
      <c r="J1311"/>
      <c r="K1311" t="s">
        <v>5685</v>
      </c>
      <c r="L1311"/>
      <c r="M1311" t="s">
        <v>26068</v>
      </c>
      <c r="N1311"/>
    </row>
    <row r="1312" spans="1:14">
      <c r="A1312" t="s">
        <v>5686</v>
      </c>
      <c r="B1312" t="s">
        <v>5687</v>
      </c>
      <c r="C1312" t="s">
        <v>5688</v>
      </c>
      <c r="D1312" t="s">
        <v>24269</v>
      </c>
      <c r="E1312" t="s">
        <v>5689</v>
      </c>
      <c r="F1312">
        <v>0</v>
      </c>
      <c r="G1312">
        <v>1000</v>
      </c>
      <c r="H1312">
        <v>0</v>
      </c>
      <c r="I1312" t="s">
        <v>5690</v>
      </c>
      <c r="J1312" t="s">
        <v>5691</v>
      </c>
      <c r="K1312" t="s">
        <v>5692</v>
      </c>
      <c r="L1312"/>
      <c r="M1312" t="s">
        <v>26067</v>
      </c>
      <c r="N1312"/>
    </row>
    <row r="1313" spans="1:14">
      <c r="A1313" t="s">
        <v>5693</v>
      </c>
      <c r="B1313" t="s">
        <v>5694</v>
      </c>
      <c r="C1313" t="s">
        <v>5695</v>
      </c>
      <c r="D1313" t="s">
        <v>24223</v>
      </c>
      <c r="E1313" t="s">
        <v>5696</v>
      </c>
      <c r="F1313">
        <v>0</v>
      </c>
      <c r="G1313">
        <v>1000</v>
      </c>
      <c r="H1313">
        <v>0</v>
      </c>
      <c r="I1313" t="s">
        <v>5697</v>
      </c>
      <c r="J1313" t="s">
        <v>5698</v>
      </c>
      <c r="K1313" t="s">
        <v>5699</v>
      </c>
      <c r="L1313"/>
      <c r="M1313" t="s">
        <v>26067</v>
      </c>
      <c r="N1313"/>
    </row>
    <row r="1314" spans="1:14">
      <c r="A1314" t="s">
        <v>5700</v>
      </c>
      <c r="B1314" t="s">
        <v>5701</v>
      </c>
      <c r="C1314" t="s">
        <v>5702</v>
      </c>
      <c r="D1314" t="s">
        <v>24244</v>
      </c>
      <c r="E1314" t="s">
        <v>5703</v>
      </c>
      <c r="F1314">
        <v>0</v>
      </c>
      <c r="G1314">
        <v>1000</v>
      </c>
      <c r="H1314">
        <v>0</v>
      </c>
      <c r="I1314" t="s">
        <v>5704</v>
      </c>
      <c r="J1314" t="s">
        <v>5705</v>
      </c>
      <c r="K1314" t="s">
        <v>5706</v>
      </c>
      <c r="L1314"/>
      <c r="M1314" t="s">
        <v>26067</v>
      </c>
      <c r="N1314"/>
    </row>
    <row r="1315" spans="1:14">
      <c r="A1315" t="s">
        <v>5707</v>
      </c>
      <c r="B1315" t="s">
        <v>5708</v>
      </c>
      <c r="C1315" t="s">
        <v>5709</v>
      </c>
      <c r="D1315" t="s">
        <v>24244</v>
      </c>
      <c r="E1315" t="s">
        <v>5710</v>
      </c>
      <c r="F1315">
        <v>0</v>
      </c>
      <c r="G1315">
        <v>1000</v>
      </c>
      <c r="H1315">
        <v>0</v>
      </c>
      <c r="I1315" t="s">
        <v>5711</v>
      </c>
      <c r="J1315" t="s">
        <v>5712</v>
      </c>
      <c r="K1315" t="s">
        <v>5713</v>
      </c>
      <c r="L1315"/>
      <c r="M1315" t="s">
        <v>26067</v>
      </c>
      <c r="N1315"/>
    </row>
    <row r="1316" spans="1:14">
      <c r="A1316" t="s">
        <v>5714</v>
      </c>
      <c r="B1316" t="s">
        <v>5715</v>
      </c>
      <c r="C1316" t="s">
        <v>5716</v>
      </c>
      <c r="D1316" t="s">
        <v>24244</v>
      </c>
      <c r="E1316" t="s">
        <v>5710</v>
      </c>
      <c r="F1316">
        <v>0</v>
      </c>
      <c r="G1316">
        <v>1000</v>
      </c>
      <c r="H1316">
        <v>0</v>
      </c>
      <c r="I1316" t="s">
        <v>5711</v>
      </c>
      <c r="J1316" t="s">
        <v>5717</v>
      </c>
      <c r="K1316" t="s">
        <v>5718</v>
      </c>
      <c r="L1316"/>
      <c r="M1316" t="s">
        <v>26067</v>
      </c>
      <c r="N1316"/>
    </row>
    <row r="1317" spans="1:14">
      <c r="A1317" t="s">
        <v>5719</v>
      </c>
      <c r="B1317" t="s">
        <v>5720</v>
      </c>
      <c r="C1317" t="s">
        <v>5721</v>
      </c>
      <c r="D1317" t="s">
        <v>24212</v>
      </c>
      <c r="E1317" t="s">
        <v>5710</v>
      </c>
      <c r="F1317">
        <v>-1000</v>
      </c>
      <c r="G1317">
        <v>1000</v>
      </c>
      <c r="H1317">
        <v>0</v>
      </c>
      <c r="I1317"/>
      <c r="J1317"/>
      <c r="K1317"/>
      <c r="L1317" t="s">
        <v>5722</v>
      </c>
      <c r="M1317" t="s">
        <v>26067</v>
      </c>
      <c r="N1317"/>
    </row>
    <row r="1318" spans="1:14">
      <c r="A1318" t="s">
        <v>5723</v>
      </c>
      <c r="B1318" t="s">
        <v>5724</v>
      </c>
      <c r="C1318" t="s">
        <v>5725</v>
      </c>
      <c r="D1318" t="s">
        <v>24224</v>
      </c>
      <c r="E1318" t="s">
        <v>5726</v>
      </c>
      <c r="F1318">
        <v>0</v>
      </c>
      <c r="G1318">
        <v>1000</v>
      </c>
      <c r="H1318">
        <v>0</v>
      </c>
      <c r="I1318"/>
      <c r="J1318" t="s">
        <v>5727</v>
      </c>
      <c r="K1318"/>
      <c r="L1318" t="s">
        <v>5728</v>
      </c>
      <c r="M1318" t="s">
        <v>26067</v>
      </c>
      <c r="N1318"/>
    </row>
    <row r="1319" spans="1:14">
      <c r="A1319" t="s">
        <v>5729</v>
      </c>
      <c r="B1319" t="s">
        <v>5730</v>
      </c>
      <c r="C1319" t="s">
        <v>5731</v>
      </c>
      <c r="D1319" t="s">
        <v>24235</v>
      </c>
      <c r="E1319" t="s">
        <v>5732</v>
      </c>
      <c r="F1319">
        <v>-1000</v>
      </c>
      <c r="G1319">
        <v>1000</v>
      </c>
      <c r="H1319">
        <v>0</v>
      </c>
      <c r="I1319"/>
      <c r="J1319" t="s">
        <v>5733</v>
      </c>
      <c r="K1319"/>
      <c r="L1319" t="s">
        <v>5734</v>
      </c>
      <c r="M1319" t="s">
        <v>26067</v>
      </c>
      <c r="N1319"/>
    </row>
    <row r="1320" spans="1:14">
      <c r="A1320" t="s">
        <v>5735</v>
      </c>
      <c r="B1320" t="s">
        <v>5736</v>
      </c>
      <c r="C1320" t="s">
        <v>5737</v>
      </c>
      <c r="D1320" t="s">
        <v>24219</v>
      </c>
      <c r="E1320" t="s">
        <v>5738</v>
      </c>
      <c r="F1320">
        <v>-1000</v>
      </c>
      <c r="G1320">
        <v>1000</v>
      </c>
      <c r="H1320">
        <v>0</v>
      </c>
      <c r="I1320"/>
      <c r="J1320"/>
      <c r="K1320"/>
      <c r="L1320" t="s">
        <v>5739</v>
      </c>
      <c r="M1320" t="s">
        <v>26067</v>
      </c>
      <c r="N1320"/>
    </row>
    <row r="1321" spans="1:14">
      <c r="A1321" t="s">
        <v>5740</v>
      </c>
      <c r="B1321" t="s">
        <v>5741</v>
      </c>
      <c r="C1321" t="s">
        <v>5742</v>
      </c>
      <c r="D1321" t="s">
        <v>24228</v>
      </c>
      <c r="E1321" t="s">
        <v>5743</v>
      </c>
      <c r="F1321">
        <v>0</v>
      </c>
      <c r="G1321">
        <v>1000</v>
      </c>
      <c r="H1321">
        <v>0</v>
      </c>
      <c r="I1321" t="s">
        <v>5744</v>
      </c>
      <c r="J1321" t="s">
        <v>5745</v>
      </c>
      <c r="K1321" t="s">
        <v>5746</v>
      </c>
      <c r="L1321"/>
      <c r="M1321" t="s">
        <v>26067</v>
      </c>
      <c r="N1321"/>
    </row>
    <row r="1322" spans="1:14">
      <c r="A1322" t="s">
        <v>5747</v>
      </c>
      <c r="B1322" t="s">
        <v>5748</v>
      </c>
      <c r="C1322" t="s">
        <v>5749</v>
      </c>
      <c r="D1322" t="s">
        <v>24254</v>
      </c>
      <c r="E1322" t="s">
        <v>5750</v>
      </c>
      <c r="F1322">
        <v>0</v>
      </c>
      <c r="G1322">
        <v>1000</v>
      </c>
      <c r="H1322">
        <v>0</v>
      </c>
      <c r="I1322" t="s">
        <v>5751</v>
      </c>
      <c r="J1322" t="s">
        <v>5752</v>
      </c>
      <c r="K1322" t="s">
        <v>5753</v>
      </c>
      <c r="L1322"/>
      <c r="M1322" t="s">
        <v>26067</v>
      </c>
      <c r="N1322"/>
    </row>
    <row r="1323" spans="1:14">
      <c r="A1323" t="s">
        <v>5754</v>
      </c>
      <c r="B1323" t="s">
        <v>5755</v>
      </c>
      <c r="C1323" t="s">
        <v>5756</v>
      </c>
      <c r="D1323" t="s">
        <v>24254</v>
      </c>
      <c r="E1323" t="s">
        <v>5757</v>
      </c>
      <c r="F1323">
        <v>0</v>
      </c>
      <c r="G1323">
        <v>1000</v>
      </c>
      <c r="H1323">
        <v>0</v>
      </c>
      <c r="I1323" t="s">
        <v>5758</v>
      </c>
      <c r="J1323" t="s">
        <v>5759</v>
      </c>
      <c r="K1323" t="s">
        <v>5760</v>
      </c>
      <c r="L1323"/>
      <c r="M1323" t="s">
        <v>26067</v>
      </c>
      <c r="N1323"/>
    </row>
    <row r="1324" spans="1:14">
      <c r="A1324" t="s">
        <v>5761</v>
      </c>
      <c r="B1324" t="s">
        <v>5762</v>
      </c>
      <c r="C1324" t="s">
        <v>5763</v>
      </c>
      <c r="D1324" t="s">
        <v>24249</v>
      </c>
      <c r="E1324" t="s">
        <v>5764</v>
      </c>
      <c r="F1324">
        <v>0</v>
      </c>
      <c r="G1324">
        <v>1000</v>
      </c>
      <c r="H1324">
        <v>0</v>
      </c>
      <c r="I1324" t="s">
        <v>5765</v>
      </c>
      <c r="J1324" t="s">
        <v>5766</v>
      </c>
      <c r="K1324" t="s">
        <v>5767</v>
      </c>
      <c r="L1324"/>
      <c r="M1324" t="s">
        <v>26067</v>
      </c>
      <c r="N1324"/>
    </row>
    <row r="1325" spans="1:14">
      <c r="A1325" t="s">
        <v>5768</v>
      </c>
      <c r="B1325" t="s">
        <v>5762</v>
      </c>
      <c r="C1325" t="s">
        <v>5769</v>
      </c>
      <c r="D1325" t="s">
        <v>24249</v>
      </c>
      <c r="E1325" t="s">
        <v>5764</v>
      </c>
      <c r="F1325">
        <v>0</v>
      </c>
      <c r="G1325">
        <v>1000</v>
      </c>
      <c r="H1325">
        <v>0</v>
      </c>
      <c r="I1325" t="s">
        <v>5765</v>
      </c>
      <c r="J1325" t="s">
        <v>5766</v>
      </c>
      <c r="K1325" t="s">
        <v>5770</v>
      </c>
      <c r="L1325"/>
      <c r="M1325" t="s">
        <v>26067</v>
      </c>
      <c r="N1325"/>
    </row>
    <row r="1326" spans="1:14">
      <c r="A1326" t="s">
        <v>5771</v>
      </c>
      <c r="B1326" t="s">
        <v>5772</v>
      </c>
      <c r="C1326" t="s">
        <v>5773</v>
      </c>
      <c r="D1326" t="s">
        <v>24208</v>
      </c>
      <c r="E1326"/>
      <c r="F1326">
        <v>0</v>
      </c>
      <c r="G1326">
        <v>1000</v>
      </c>
      <c r="H1326">
        <v>0</v>
      </c>
      <c r="I1326"/>
      <c r="J1326"/>
      <c r="K1326" t="s">
        <v>5774</v>
      </c>
      <c r="L1326"/>
      <c r="M1326" t="s">
        <v>26068</v>
      </c>
      <c r="N1326"/>
    </row>
    <row r="1327" spans="1:14">
      <c r="A1327" t="s">
        <v>5775</v>
      </c>
      <c r="B1327" t="s">
        <v>5772</v>
      </c>
      <c r="C1327" t="s">
        <v>5776</v>
      </c>
      <c r="D1327" t="s">
        <v>24208</v>
      </c>
      <c r="E1327" t="s">
        <v>5777</v>
      </c>
      <c r="F1327">
        <v>0</v>
      </c>
      <c r="G1327">
        <v>1000</v>
      </c>
      <c r="H1327">
        <v>0</v>
      </c>
      <c r="I1327"/>
      <c r="J1327"/>
      <c r="K1327" t="s">
        <v>5778</v>
      </c>
      <c r="L1327"/>
      <c r="M1327" t="s">
        <v>26068</v>
      </c>
      <c r="N1327"/>
    </row>
    <row r="1328" spans="1:14">
      <c r="A1328" t="s">
        <v>5779</v>
      </c>
      <c r="B1328" t="s">
        <v>5780</v>
      </c>
      <c r="C1328" t="s">
        <v>5781</v>
      </c>
      <c r="D1328" t="s">
        <v>24218</v>
      </c>
      <c r="E1328" t="s">
        <v>5782</v>
      </c>
      <c r="F1328">
        <v>0</v>
      </c>
      <c r="G1328">
        <v>1000</v>
      </c>
      <c r="H1328">
        <v>0</v>
      </c>
      <c r="I1328" t="s">
        <v>5783</v>
      </c>
      <c r="J1328" t="s">
        <v>5784</v>
      </c>
      <c r="K1328" t="s">
        <v>5785</v>
      </c>
      <c r="L1328"/>
      <c r="M1328" t="s">
        <v>26067</v>
      </c>
      <c r="N1328"/>
    </row>
    <row r="1329" spans="1:14">
      <c r="A1329" t="s">
        <v>5786</v>
      </c>
      <c r="B1329" t="s">
        <v>5787</v>
      </c>
      <c r="C1329" t="s">
        <v>5788</v>
      </c>
      <c r="D1329" t="s">
        <v>24231</v>
      </c>
      <c r="E1329" t="s">
        <v>5789</v>
      </c>
      <c r="F1329">
        <v>0</v>
      </c>
      <c r="G1329">
        <v>1000</v>
      </c>
      <c r="H1329">
        <v>0</v>
      </c>
      <c r="I1329" t="s">
        <v>5790</v>
      </c>
      <c r="J1329" t="s">
        <v>5791</v>
      </c>
      <c r="K1329" t="s">
        <v>5792</v>
      </c>
      <c r="L1329"/>
      <c r="M1329" t="s">
        <v>26067</v>
      </c>
      <c r="N1329"/>
    </row>
    <row r="1330" spans="1:14">
      <c r="A1330" t="s">
        <v>5793</v>
      </c>
      <c r="B1330" t="s">
        <v>5794</v>
      </c>
      <c r="C1330" t="s">
        <v>5795</v>
      </c>
      <c r="D1330" t="s">
        <v>24231</v>
      </c>
      <c r="E1330" t="s">
        <v>5796</v>
      </c>
      <c r="F1330">
        <v>0</v>
      </c>
      <c r="G1330">
        <v>1000</v>
      </c>
      <c r="H1330">
        <v>0</v>
      </c>
      <c r="I1330" t="s">
        <v>5797</v>
      </c>
      <c r="J1330" t="s">
        <v>5798</v>
      </c>
      <c r="K1330" t="s">
        <v>5799</v>
      </c>
      <c r="L1330"/>
      <c r="M1330" t="s">
        <v>26067</v>
      </c>
      <c r="N1330"/>
    </row>
    <row r="1331" spans="1:14">
      <c r="A1331" t="s">
        <v>5800</v>
      </c>
      <c r="B1331" t="s">
        <v>5794</v>
      </c>
      <c r="C1331" t="s">
        <v>5801</v>
      </c>
      <c r="D1331" t="s">
        <v>24220</v>
      </c>
      <c r="E1331" t="s">
        <v>5796</v>
      </c>
      <c r="F1331">
        <v>0</v>
      </c>
      <c r="G1331">
        <v>0</v>
      </c>
      <c r="H1331">
        <v>0</v>
      </c>
      <c r="I1331" t="s">
        <v>5797</v>
      </c>
      <c r="J1331" t="s">
        <v>5798</v>
      </c>
      <c r="K1331" t="s">
        <v>5802</v>
      </c>
      <c r="L1331"/>
      <c r="M1331" t="s">
        <v>26067</v>
      </c>
      <c r="N1331" t="s">
        <v>5803</v>
      </c>
    </row>
    <row r="1332" spans="1:14">
      <c r="A1332" t="s">
        <v>5804</v>
      </c>
      <c r="B1332" t="s">
        <v>5805</v>
      </c>
      <c r="C1332" t="s">
        <v>5806</v>
      </c>
      <c r="D1332" t="s">
        <v>24208</v>
      </c>
      <c r="E1332"/>
      <c r="F1332">
        <v>-1000</v>
      </c>
      <c r="G1332">
        <v>1000</v>
      </c>
      <c r="H1332">
        <v>0</v>
      </c>
      <c r="I1332"/>
      <c r="J1332"/>
      <c r="K1332" t="s">
        <v>5807</v>
      </c>
      <c r="L1332"/>
      <c r="M1332" t="s">
        <v>26068</v>
      </c>
      <c r="N1332"/>
    </row>
    <row r="1333" spans="1:14">
      <c r="A1333" t="s">
        <v>5808</v>
      </c>
      <c r="B1333" t="s">
        <v>5809</v>
      </c>
      <c r="C1333" t="s">
        <v>5810</v>
      </c>
      <c r="D1333" t="s">
        <v>24223</v>
      </c>
      <c r="E1333" t="s">
        <v>5811</v>
      </c>
      <c r="F1333">
        <v>0</v>
      </c>
      <c r="G1333">
        <v>1000</v>
      </c>
      <c r="H1333">
        <v>0</v>
      </c>
      <c r="I1333" t="s">
        <v>5812</v>
      </c>
      <c r="J1333" t="s">
        <v>5813</v>
      </c>
      <c r="K1333" t="s">
        <v>5814</v>
      </c>
      <c r="L1333"/>
      <c r="M1333" t="s">
        <v>26067</v>
      </c>
      <c r="N1333"/>
    </row>
    <row r="1334" spans="1:14">
      <c r="A1334" t="s">
        <v>5815</v>
      </c>
      <c r="B1334" t="s">
        <v>5816</v>
      </c>
      <c r="C1334" t="s">
        <v>5817</v>
      </c>
      <c r="D1334" t="s">
        <v>24269</v>
      </c>
      <c r="E1334" t="s">
        <v>5818</v>
      </c>
      <c r="F1334">
        <v>0</v>
      </c>
      <c r="G1334">
        <v>1000</v>
      </c>
      <c r="H1334">
        <v>0</v>
      </c>
      <c r="I1334" t="s">
        <v>5819</v>
      </c>
      <c r="J1334"/>
      <c r="K1334" t="s">
        <v>5820</v>
      </c>
      <c r="L1334"/>
      <c r="M1334" t="s">
        <v>26067</v>
      </c>
      <c r="N1334"/>
    </row>
    <row r="1335" spans="1:14">
      <c r="A1335" t="s">
        <v>5821</v>
      </c>
      <c r="B1335" t="s">
        <v>3876</v>
      </c>
      <c r="C1335" t="s">
        <v>5822</v>
      </c>
      <c r="D1335" t="s">
        <v>24208</v>
      </c>
      <c r="E1335"/>
      <c r="F1335">
        <v>-1000</v>
      </c>
      <c r="G1335">
        <v>1000</v>
      </c>
      <c r="H1335">
        <v>0</v>
      </c>
      <c r="I1335"/>
      <c r="J1335"/>
      <c r="K1335" t="s">
        <v>5823</v>
      </c>
      <c r="L1335"/>
      <c r="M1335" t="s">
        <v>26068</v>
      </c>
      <c r="N1335"/>
    </row>
    <row r="1336" spans="1:14">
      <c r="A1336" t="s">
        <v>5824</v>
      </c>
      <c r="B1336" t="s">
        <v>5825</v>
      </c>
      <c r="C1336" t="s">
        <v>5826</v>
      </c>
      <c r="D1336" t="s">
        <v>24246</v>
      </c>
      <c r="E1336" t="s">
        <v>2936</v>
      </c>
      <c r="F1336">
        <v>0</v>
      </c>
      <c r="G1336">
        <v>1000</v>
      </c>
      <c r="H1336">
        <v>0</v>
      </c>
      <c r="I1336" t="s">
        <v>5827</v>
      </c>
      <c r="J1336" t="s">
        <v>5828</v>
      </c>
      <c r="K1336" t="s">
        <v>5829</v>
      </c>
      <c r="L1336"/>
      <c r="M1336" t="s">
        <v>26067</v>
      </c>
      <c r="N1336"/>
    </row>
    <row r="1337" spans="1:14">
      <c r="A1337" t="s">
        <v>5830</v>
      </c>
      <c r="B1337" t="s">
        <v>5831</v>
      </c>
      <c r="C1337" t="s">
        <v>5832</v>
      </c>
      <c r="D1337" t="s">
        <v>24229</v>
      </c>
      <c r="E1337" t="s">
        <v>5833</v>
      </c>
      <c r="F1337">
        <v>0</v>
      </c>
      <c r="G1337">
        <v>1000</v>
      </c>
      <c r="H1337">
        <v>0</v>
      </c>
      <c r="I1337" t="s">
        <v>5834</v>
      </c>
      <c r="J1337" t="s">
        <v>5835</v>
      </c>
      <c r="K1337" t="s">
        <v>5836</v>
      </c>
      <c r="L1337"/>
      <c r="M1337" t="s">
        <v>26067</v>
      </c>
      <c r="N1337"/>
    </row>
    <row r="1338" spans="1:14">
      <c r="A1338" t="s">
        <v>5837</v>
      </c>
      <c r="B1338" t="s">
        <v>5838</v>
      </c>
      <c r="C1338" t="s">
        <v>24341</v>
      </c>
      <c r="D1338" t="s">
        <v>24268</v>
      </c>
      <c r="E1338" t="s">
        <v>5839</v>
      </c>
      <c r="F1338">
        <v>0</v>
      </c>
      <c r="G1338">
        <v>1000</v>
      </c>
      <c r="H1338">
        <v>0</v>
      </c>
      <c r="I1338"/>
      <c r="J1338" t="s">
        <v>5840</v>
      </c>
      <c r="K1338"/>
      <c r="L1338" t="s">
        <v>5841</v>
      </c>
      <c r="M1338" t="s">
        <v>26067</v>
      </c>
      <c r="N1338"/>
    </row>
    <row r="1339" spans="1:14">
      <c r="A1339" t="s">
        <v>5842</v>
      </c>
      <c r="B1339" t="s">
        <v>5843</v>
      </c>
      <c r="C1339" t="s">
        <v>5844</v>
      </c>
      <c r="D1339" t="s">
        <v>24225</v>
      </c>
      <c r="E1339" t="s">
        <v>5845</v>
      </c>
      <c r="F1339">
        <v>0</v>
      </c>
      <c r="G1339">
        <v>1000</v>
      </c>
      <c r="H1339">
        <v>0</v>
      </c>
      <c r="I1339" t="s">
        <v>5846</v>
      </c>
      <c r="J1339" t="s">
        <v>5847</v>
      </c>
      <c r="K1339" t="s">
        <v>5848</v>
      </c>
      <c r="L1339"/>
      <c r="M1339" t="s">
        <v>26067</v>
      </c>
      <c r="N1339"/>
    </row>
    <row r="1340" spans="1:14">
      <c r="A1340" t="s">
        <v>5849</v>
      </c>
      <c r="B1340" t="s">
        <v>5850</v>
      </c>
      <c r="C1340" t="s">
        <v>5851</v>
      </c>
      <c r="D1340" t="s">
        <v>24225</v>
      </c>
      <c r="E1340" t="s">
        <v>5845</v>
      </c>
      <c r="F1340">
        <v>0</v>
      </c>
      <c r="G1340">
        <v>1000</v>
      </c>
      <c r="H1340">
        <v>0</v>
      </c>
      <c r="I1340" t="s">
        <v>5846</v>
      </c>
      <c r="J1340" t="s">
        <v>5847</v>
      </c>
      <c r="K1340" t="s">
        <v>5852</v>
      </c>
      <c r="L1340"/>
      <c r="M1340" t="s">
        <v>26067</v>
      </c>
      <c r="N1340"/>
    </row>
    <row r="1341" spans="1:14">
      <c r="A1341" t="s">
        <v>5853</v>
      </c>
      <c r="B1341" t="s">
        <v>5854</v>
      </c>
      <c r="C1341" t="s">
        <v>5855</v>
      </c>
      <c r="D1341" t="s">
        <v>24242</v>
      </c>
      <c r="E1341" t="s">
        <v>5856</v>
      </c>
      <c r="F1341">
        <v>0</v>
      </c>
      <c r="G1341">
        <v>1000</v>
      </c>
      <c r="H1341">
        <v>0</v>
      </c>
      <c r="I1341" t="s">
        <v>5857</v>
      </c>
      <c r="J1341" t="s">
        <v>5858</v>
      </c>
      <c r="K1341" t="s">
        <v>5859</v>
      </c>
      <c r="L1341"/>
      <c r="M1341" t="s">
        <v>26067</v>
      </c>
      <c r="N1341" t="s">
        <v>26069</v>
      </c>
    </row>
    <row r="1342" spans="1:14">
      <c r="A1342" t="s">
        <v>5860</v>
      </c>
      <c r="B1342" t="s">
        <v>5861</v>
      </c>
      <c r="C1342" t="s">
        <v>5862</v>
      </c>
      <c r="D1342" t="s">
        <v>24225</v>
      </c>
      <c r="E1342" t="s">
        <v>5863</v>
      </c>
      <c r="F1342">
        <v>0</v>
      </c>
      <c r="G1342">
        <v>1000</v>
      </c>
      <c r="H1342">
        <v>0</v>
      </c>
      <c r="I1342" t="s">
        <v>5864</v>
      </c>
      <c r="J1342" t="s">
        <v>5865</v>
      </c>
      <c r="K1342" t="s">
        <v>5866</v>
      </c>
      <c r="L1342"/>
      <c r="M1342" t="s">
        <v>26067</v>
      </c>
      <c r="N1342"/>
    </row>
    <row r="1343" spans="1:14">
      <c r="A1343" t="s">
        <v>5867</v>
      </c>
      <c r="B1343" t="s">
        <v>5868</v>
      </c>
      <c r="C1343" t="s">
        <v>5869</v>
      </c>
      <c r="D1343" t="s">
        <v>24254</v>
      </c>
      <c r="E1343" t="s">
        <v>5870</v>
      </c>
      <c r="F1343">
        <v>0</v>
      </c>
      <c r="G1343">
        <v>1000</v>
      </c>
      <c r="H1343">
        <v>0</v>
      </c>
      <c r="I1343" t="s">
        <v>5871</v>
      </c>
      <c r="J1343" t="s">
        <v>5872</v>
      </c>
      <c r="K1343" t="s">
        <v>5873</v>
      </c>
      <c r="L1343"/>
      <c r="M1343" t="s">
        <v>26067</v>
      </c>
      <c r="N1343"/>
    </row>
    <row r="1344" spans="1:14">
      <c r="A1344" t="s">
        <v>5874</v>
      </c>
      <c r="B1344" t="s">
        <v>5875</v>
      </c>
      <c r="C1344" t="s">
        <v>5876</v>
      </c>
      <c r="D1344" t="s">
        <v>24245</v>
      </c>
      <c r="E1344" t="s">
        <v>5877</v>
      </c>
      <c r="F1344">
        <v>-1000</v>
      </c>
      <c r="G1344">
        <v>1000</v>
      </c>
      <c r="H1344">
        <v>0</v>
      </c>
      <c r="I1344"/>
      <c r="J1344" t="s">
        <v>5878</v>
      </c>
      <c r="K1344"/>
      <c r="L1344" t="s">
        <v>5879</v>
      </c>
      <c r="M1344" t="s">
        <v>26067</v>
      </c>
      <c r="N1344"/>
    </row>
    <row r="1345" spans="1:14">
      <c r="A1345" t="s">
        <v>5880</v>
      </c>
      <c r="B1345" t="s">
        <v>5881</v>
      </c>
      <c r="C1345" t="s">
        <v>5882</v>
      </c>
      <c r="D1345" t="s">
        <v>24208</v>
      </c>
      <c r="E1345"/>
      <c r="F1345">
        <v>-1000</v>
      </c>
      <c r="G1345">
        <v>1000</v>
      </c>
      <c r="H1345">
        <v>0</v>
      </c>
      <c r="I1345"/>
      <c r="J1345"/>
      <c r="K1345" t="s">
        <v>5883</v>
      </c>
      <c r="L1345"/>
      <c r="M1345" t="s">
        <v>26068</v>
      </c>
      <c r="N1345"/>
    </row>
    <row r="1346" spans="1:14">
      <c r="A1346" t="s">
        <v>5884</v>
      </c>
      <c r="B1346" t="s">
        <v>5885</v>
      </c>
      <c r="C1346" t="s">
        <v>5886</v>
      </c>
      <c r="D1346" t="s">
        <v>24208</v>
      </c>
      <c r="E1346"/>
      <c r="F1346">
        <v>-1000</v>
      </c>
      <c r="G1346">
        <v>1000</v>
      </c>
      <c r="H1346">
        <v>0</v>
      </c>
      <c r="I1346"/>
      <c r="J1346"/>
      <c r="K1346" t="s">
        <v>5887</v>
      </c>
      <c r="L1346"/>
      <c r="M1346" t="s">
        <v>26068</v>
      </c>
      <c r="N1346"/>
    </row>
    <row r="1347" spans="1:14">
      <c r="A1347" t="s">
        <v>5888</v>
      </c>
      <c r="B1347" t="s">
        <v>5885</v>
      </c>
      <c r="C1347" t="s">
        <v>5889</v>
      </c>
      <c r="D1347" t="s">
        <v>24208</v>
      </c>
      <c r="E1347"/>
      <c r="F1347">
        <v>-1000</v>
      </c>
      <c r="G1347">
        <v>1000</v>
      </c>
      <c r="H1347">
        <v>0</v>
      </c>
      <c r="I1347"/>
      <c r="J1347"/>
      <c r="K1347" t="s">
        <v>5890</v>
      </c>
      <c r="L1347"/>
      <c r="M1347" t="s">
        <v>26068</v>
      </c>
      <c r="N1347"/>
    </row>
    <row r="1348" spans="1:14">
      <c r="A1348" t="s">
        <v>26054</v>
      </c>
      <c r="B1348" t="s">
        <v>5892</v>
      </c>
      <c r="C1348" t="s">
        <v>26055</v>
      </c>
      <c r="D1348" t="s">
        <v>24208</v>
      </c>
      <c r="E1348"/>
      <c r="F1348">
        <v>-1000</v>
      </c>
      <c r="G1348">
        <v>1000</v>
      </c>
      <c r="H1348">
        <v>0</v>
      </c>
      <c r="I1348"/>
      <c r="J1348"/>
      <c r="K1348"/>
      <c r="L1348"/>
      <c r="M1348" t="s">
        <v>26068</v>
      </c>
      <c r="N1348"/>
    </row>
    <row r="1349" spans="1:14">
      <c r="A1349" t="s">
        <v>26056</v>
      </c>
      <c r="B1349" t="s">
        <v>26057</v>
      </c>
      <c r="C1349" t="s">
        <v>26058</v>
      </c>
      <c r="D1349" t="s">
        <v>24208</v>
      </c>
      <c r="E1349"/>
      <c r="F1349">
        <v>-1000</v>
      </c>
      <c r="G1349">
        <v>1000</v>
      </c>
      <c r="H1349">
        <v>0</v>
      </c>
      <c r="I1349"/>
      <c r="J1349"/>
      <c r="K1349"/>
      <c r="L1349"/>
      <c r="M1349" t="s">
        <v>26068</v>
      </c>
      <c r="N1349"/>
    </row>
    <row r="1350" spans="1:14">
      <c r="A1350" t="s">
        <v>5891</v>
      </c>
      <c r="B1350" t="s">
        <v>5892</v>
      </c>
      <c r="C1350" t="s">
        <v>5893</v>
      </c>
      <c r="D1350" t="s">
        <v>24208</v>
      </c>
      <c r="E1350"/>
      <c r="F1350">
        <v>-1000</v>
      </c>
      <c r="G1350">
        <v>1000</v>
      </c>
      <c r="H1350">
        <v>0</v>
      </c>
      <c r="I1350"/>
      <c r="J1350"/>
      <c r="K1350" t="s">
        <v>5894</v>
      </c>
      <c r="L1350"/>
      <c r="M1350" t="s">
        <v>26068</v>
      </c>
      <c r="N1350"/>
    </row>
    <row r="1351" spans="1:14">
      <c r="A1351" t="s">
        <v>5895</v>
      </c>
      <c r="B1351" t="s">
        <v>5892</v>
      </c>
      <c r="C1351" t="s">
        <v>5896</v>
      </c>
      <c r="D1351" t="s">
        <v>24208</v>
      </c>
      <c r="E1351"/>
      <c r="F1351">
        <v>-1000</v>
      </c>
      <c r="G1351">
        <v>1000</v>
      </c>
      <c r="H1351">
        <v>0</v>
      </c>
      <c r="I1351"/>
      <c r="J1351"/>
      <c r="K1351" t="s">
        <v>5897</v>
      </c>
      <c r="L1351"/>
      <c r="M1351" t="s">
        <v>26068</v>
      </c>
      <c r="N1351"/>
    </row>
    <row r="1352" spans="1:14">
      <c r="A1352" t="s">
        <v>5898</v>
      </c>
      <c r="B1352" t="s">
        <v>5892</v>
      </c>
      <c r="C1352" t="s">
        <v>5899</v>
      </c>
      <c r="D1352" t="s">
        <v>24208</v>
      </c>
      <c r="E1352"/>
      <c r="F1352">
        <v>-1000</v>
      </c>
      <c r="G1352">
        <v>1000</v>
      </c>
      <c r="H1352">
        <v>0</v>
      </c>
      <c r="I1352"/>
      <c r="J1352"/>
      <c r="K1352" t="s">
        <v>5900</v>
      </c>
      <c r="L1352"/>
      <c r="M1352" t="s">
        <v>26068</v>
      </c>
      <c r="N1352"/>
    </row>
    <row r="1353" spans="1:14">
      <c r="A1353" t="s">
        <v>5901</v>
      </c>
      <c r="B1353" t="s">
        <v>5902</v>
      </c>
      <c r="C1353" t="s">
        <v>5903</v>
      </c>
      <c r="D1353" t="s">
        <v>24208</v>
      </c>
      <c r="E1353"/>
      <c r="F1353">
        <v>-1000</v>
      </c>
      <c r="G1353">
        <v>1000</v>
      </c>
      <c r="H1353">
        <v>0</v>
      </c>
      <c r="I1353"/>
      <c r="J1353"/>
      <c r="K1353" t="s">
        <v>5904</v>
      </c>
      <c r="L1353"/>
      <c r="M1353" t="s">
        <v>26068</v>
      </c>
      <c r="N1353"/>
    </row>
    <row r="1354" spans="1:14">
      <c r="A1354" t="s">
        <v>5905</v>
      </c>
      <c r="B1354" t="s">
        <v>5906</v>
      </c>
      <c r="C1354" t="s">
        <v>5907</v>
      </c>
      <c r="D1354" t="s">
        <v>24208</v>
      </c>
      <c r="E1354"/>
      <c r="F1354">
        <v>-1000</v>
      </c>
      <c r="G1354">
        <v>1000</v>
      </c>
      <c r="H1354">
        <v>0</v>
      </c>
      <c r="I1354"/>
      <c r="J1354"/>
      <c r="K1354" t="s">
        <v>5908</v>
      </c>
      <c r="L1354"/>
      <c r="M1354" t="s">
        <v>26068</v>
      </c>
      <c r="N1354"/>
    </row>
    <row r="1355" spans="1:14">
      <c r="A1355" t="s">
        <v>5909</v>
      </c>
      <c r="B1355" t="s">
        <v>5902</v>
      </c>
      <c r="C1355" t="s">
        <v>5910</v>
      </c>
      <c r="D1355" t="s">
        <v>24208</v>
      </c>
      <c r="E1355"/>
      <c r="F1355">
        <v>-1000</v>
      </c>
      <c r="G1355">
        <v>1000</v>
      </c>
      <c r="H1355">
        <v>0</v>
      </c>
      <c r="I1355"/>
      <c r="J1355"/>
      <c r="K1355" t="s">
        <v>5911</v>
      </c>
      <c r="L1355"/>
      <c r="M1355" t="s">
        <v>26068</v>
      </c>
      <c r="N1355"/>
    </row>
    <row r="1356" spans="1:14">
      <c r="A1356" t="s">
        <v>5912</v>
      </c>
      <c r="B1356" t="s">
        <v>5902</v>
      </c>
      <c r="C1356" t="s">
        <v>5913</v>
      </c>
      <c r="D1356" t="s">
        <v>24208</v>
      </c>
      <c r="E1356"/>
      <c r="F1356">
        <v>-1000</v>
      </c>
      <c r="G1356">
        <v>1000</v>
      </c>
      <c r="H1356">
        <v>0</v>
      </c>
      <c r="I1356"/>
      <c r="J1356"/>
      <c r="K1356" t="s">
        <v>5914</v>
      </c>
      <c r="L1356"/>
      <c r="M1356" t="s">
        <v>26068</v>
      </c>
      <c r="N1356"/>
    </row>
    <row r="1357" spans="1:14">
      <c r="A1357" t="s">
        <v>5915</v>
      </c>
      <c r="B1357" t="s">
        <v>5916</v>
      </c>
      <c r="C1357" t="s">
        <v>5917</v>
      </c>
      <c r="D1357" t="s">
        <v>24291</v>
      </c>
      <c r="E1357"/>
      <c r="F1357">
        <v>0</v>
      </c>
      <c r="G1357">
        <v>1000</v>
      </c>
      <c r="H1357">
        <v>0</v>
      </c>
      <c r="I1357" t="s">
        <v>5918</v>
      </c>
      <c r="J1357" t="s">
        <v>5919</v>
      </c>
      <c r="K1357" t="s">
        <v>5920</v>
      </c>
      <c r="L1357"/>
      <c r="M1357" t="s">
        <v>26067</v>
      </c>
      <c r="N1357"/>
    </row>
    <row r="1358" spans="1:14">
      <c r="A1358" t="s">
        <v>5921</v>
      </c>
      <c r="B1358" t="s">
        <v>5922</v>
      </c>
      <c r="C1358" t="s">
        <v>5923</v>
      </c>
      <c r="D1358" t="s">
        <v>24208</v>
      </c>
      <c r="E1358"/>
      <c r="F1358">
        <v>-1000</v>
      </c>
      <c r="G1358">
        <v>1000</v>
      </c>
      <c r="H1358">
        <v>0</v>
      </c>
      <c r="I1358"/>
      <c r="J1358"/>
      <c r="K1358" t="s">
        <v>5924</v>
      </c>
      <c r="L1358"/>
      <c r="M1358" t="s">
        <v>26068</v>
      </c>
      <c r="N1358"/>
    </row>
    <row r="1359" spans="1:14">
      <c r="A1359" t="s">
        <v>5925</v>
      </c>
      <c r="B1359" t="s">
        <v>5926</v>
      </c>
      <c r="C1359" t="s">
        <v>5927</v>
      </c>
      <c r="D1359" t="s">
        <v>24208</v>
      </c>
      <c r="E1359"/>
      <c r="F1359">
        <v>-1000</v>
      </c>
      <c r="G1359">
        <v>1000</v>
      </c>
      <c r="H1359">
        <v>0</v>
      </c>
      <c r="I1359"/>
      <c r="J1359"/>
      <c r="K1359" t="s">
        <v>5928</v>
      </c>
      <c r="L1359"/>
      <c r="M1359" t="s">
        <v>26068</v>
      </c>
      <c r="N1359"/>
    </row>
    <row r="1360" spans="1:14">
      <c r="A1360" t="s">
        <v>5929</v>
      </c>
      <c r="B1360" t="s">
        <v>5922</v>
      </c>
      <c r="C1360" t="s">
        <v>5930</v>
      </c>
      <c r="D1360" t="s">
        <v>24208</v>
      </c>
      <c r="E1360"/>
      <c r="F1360">
        <v>-1000</v>
      </c>
      <c r="G1360">
        <v>1000</v>
      </c>
      <c r="H1360">
        <v>0</v>
      </c>
      <c r="I1360"/>
      <c r="J1360"/>
      <c r="K1360" t="s">
        <v>5931</v>
      </c>
      <c r="L1360"/>
      <c r="M1360" t="s">
        <v>26068</v>
      </c>
      <c r="N1360"/>
    </row>
    <row r="1361" spans="1:14">
      <c r="A1361" t="s">
        <v>5932</v>
      </c>
      <c r="B1361" t="s">
        <v>5926</v>
      </c>
      <c r="C1361" t="s">
        <v>5933</v>
      </c>
      <c r="D1361" t="s">
        <v>24208</v>
      </c>
      <c r="E1361"/>
      <c r="F1361">
        <v>-1000</v>
      </c>
      <c r="G1361">
        <v>1000</v>
      </c>
      <c r="H1361">
        <v>0</v>
      </c>
      <c r="I1361"/>
      <c r="J1361"/>
      <c r="K1361" t="s">
        <v>5934</v>
      </c>
      <c r="L1361"/>
      <c r="M1361" t="s">
        <v>26068</v>
      </c>
      <c r="N1361"/>
    </row>
    <row r="1362" spans="1:14">
      <c r="A1362" t="s">
        <v>5935</v>
      </c>
      <c r="B1362" t="s">
        <v>5922</v>
      </c>
      <c r="C1362" t="s">
        <v>5936</v>
      </c>
      <c r="D1362" t="s">
        <v>24208</v>
      </c>
      <c r="E1362"/>
      <c r="F1362">
        <v>-1000</v>
      </c>
      <c r="G1362">
        <v>1000</v>
      </c>
      <c r="H1362">
        <v>0</v>
      </c>
      <c r="I1362"/>
      <c r="J1362"/>
      <c r="K1362" t="s">
        <v>5937</v>
      </c>
      <c r="L1362"/>
      <c r="M1362" t="s">
        <v>26068</v>
      </c>
      <c r="N1362"/>
    </row>
    <row r="1363" spans="1:14">
      <c r="A1363" t="s">
        <v>5938</v>
      </c>
      <c r="B1363" t="s">
        <v>5939</v>
      </c>
      <c r="C1363" t="s">
        <v>5940</v>
      </c>
      <c r="D1363" t="s">
        <v>24208</v>
      </c>
      <c r="E1363"/>
      <c r="F1363">
        <v>0</v>
      </c>
      <c r="G1363">
        <v>1000</v>
      </c>
      <c r="H1363">
        <v>0</v>
      </c>
      <c r="I1363"/>
      <c r="J1363"/>
      <c r="K1363" t="s">
        <v>5941</v>
      </c>
      <c r="L1363"/>
      <c r="M1363" t="s">
        <v>26068</v>
      </c>
      <c r="N1363"/>
    </row>
    <row r="1364" spans="1:14">
      <c r="A1364" t="s">
        <v>5942</v>
      </c>
      <c r="B1364" t="s">
        <v>5922</v>
      </c>
      <c r="C1364" t="s">
        <v>5943</v>
      </c>
      <c r="D1364" t="s">
        <v>24208</v>
      </c>
      <c r="E1364"/>
      <c r="F1364">
        <v>-1000</v>
      </c>
      <c r="G1364">
        <v>1000</v>
      </c>
      <c r="H1364">
        <v>0</v>
      </c>
      <c r="I1364"/>
      <c r="J1364"/>
      <c r="K1364" t="s">
        <v>5944</v>
      </c>
      <c r="L1364"/>
      <c r="M1364" t="s">
        <v>26068</v>
      </c>
      <c r="N1364"/>
    </row>
    <row r="1365" spans="1:14">
      <c r="A1365" t="s">
        <v>5945</v>
      </c>
      <c r="B1365" t="s">
        <v>5922</v>
      </c>
      <c r="C1365" t="s">
        <v>5946</v>
      </c>
      <c r="D1365" t="s">
        <v>24208</v>
      </c>
      <c r="E1365"/>
      <c r="F1365">
        <v>-1000</v>
      </c>
      <c r="G1365">
        <v>1000</v>
      </c>
      <c r="H1365">
        <v>0</v>
      </c>
      <c r="I1365"/>
      <c r="J1365"/>
      <c r="K1365" t="s">
        <v>5947</v>
      </c>
      <c r="L1365"/>
      <c r="M1365" t="s">
        <v>26068</v>
      </c>
      <c r="N1365"/>
    </row>
    <row r="1366" spans="1:14">
      <c r="A1366" t="s">
        <v>5948</v>
      </c>
      <c r="B1366" t="s">
        <v>5926</v>
      </c>
      <c r="C1366" t="s">
        <v>5949</v>
      </c>
      <c r="D1366" t="s">
        <v>24208</v>
      </c>
      <c r="E1366"/>
      <c r="F1366">
        <v>-1000</v>
      </c>
      <c r="G1366">
        <v>1000</v>
      </c>
      <c r="H1366">
        <v>0</v>
      </c>
      <c r="I1366"/>
      <c r="J1366"/>
      <c r="K1366" t="s">
        <v>5950</v>
      </c>
      <c r="L1366"/>
      <c r="M1366" t="s">
        <v>26068</v>
      </c>
      <c r="N1366"/>
    </row>
    <row r="1367" spans="1:14">
      <c r="A1367" t="s">
        <v>5951</v>
      </c>
      <c r="B1367" t="s">
        <v>5922</v>
      </c>
      <c r="C1367" t="s">
        <v>5952</v>
      </c>
      <c r="D1367" t="s">
        <v>24208</v>
      </c>
      <c r="E1367"/>
      <c r="F1367">
        <v>-1000</v>
      </c>
      <c r="G1367">
        <v>1000</v>
      </c>
      <c r="H1367">
        <v>0</v>
      </c>
      <c r="I1367"/>
      <c r="J1367"/>
      <c r="K1367" t="s">
        <v>5953</v>
      </c>
      <c r="L1367"/>
      <c r="M1367" t="s">
        <v>26068</v>
      </c>
      <c r="N1367"/>
    </row>
    <row r="1368" spans="1:14">
      <c r="A1368" t="s">
        <v>5954</v>
      </c>
      <c r="B1368" t="s">
        <v>5926</v>
      </c>
      <c r="C1368" t="s">
        <v>5955</v>
      </c>
      <c r="D1368" t="s">
        <v>24208</v>
      </c>
      <c r="E1368"/>
      <c r="F1368">
        <v>-1000</v>
      </c>
      <c r="G1368">
        <v>1000</v>
      </c>
      <c r="H1368">
        <v>0</v>
      </c>
      <c r="I1368"/>
      <c r="J1368"/>
      <c r="K1368" t="s">
        <v>5956</v>
      </c>
      <c r="L1368"/>
      <c r="M1368" t="s">
        <v>26068</v>
      </c>
      <c r="N1368"/>
    </row>
    <row r="1369" spans="1:14">
      <c r="A1369" t="s">
        <v>5957</v>
      </c>
      <c r="B1369" t="s">
        <v>5922</v>
      </c>
      <c r="C1369" t="s">
        <v>5958</v>
      </c>
      <c r="D1369" t="s">
        <v>24208</v>
      </c>
      <c r="E1369"/>
      <c r="F1369">
        <v>-1000</v>
      </c>
      <c r="G1369">
        <v>1000</v>
      </c>
      <c r="H1369">
        <v>0</v>
      </c>
      <c r="I1369"/>
      <c r="J1369"/>
      <c r="K1369" t="s">
        <v>5959</v>
      </c>
      <c r="L1369"/>
      <c r="M1369" t="s">
        <v>26068</v>
      </c>
      <c r="N1369"/>
    </row>
    <row r="1370" spans="1:14">
      <c r="A1370" t="s">
        <v>5960</v>
      </c>
      <c r="B1370" t="s">
        <v>5926</v>
      </c>
      <c r="C1370" t="s">
        <v>5961</v>
      </c>
      <c r="D1370" t="s">
        <v>24208</v>
      </c>
      <c r="E1370"/>
      <c r="F1370">
        <v>-1000</v>
      </c>
      <c r="G1370">
        <v>1000</v>
      </c>
      <c r="H1370">
        <v>0</v>
      </c>
      <c r="I1370"/>
      <c r="J1370"/>
      <c r="K1370" t="s">
        <v>5962</v>
      </c>
      <c r="L1370"/>
      <c r="M1370" t="s">
        <v>26068</v>
      </c>
      <c r="N1370"/>
    </row>
    <row r="1371" spans="1:14">
      <c r="A1371" t="s">
        <v>5963</v>
      </c>
      <c r="B1371" t="s">
        <v>5964</v>
      </c>
      <c r="C1371" t="s">
        <v>5965</v>
      </c>
      <c r="D1371" t="s">
        <v>24208</v>
      </c>
      <c r="E1371"/>
      <c r="F1371">
        <v>0</v>
      </c>
      <c r="G1371">
        <v>1000</v>
      </c>
      <c r="H1371">
        <v>0</v>
      </c>
      <c r="I1371"/>
      <c r="J1371"/>
      <c r="K1371" t="s">
        <v>5966</v>
      </c>
      <c r="L1371"/>
      <c r="M1371" t="s">
        <v>26068</v>
      </c>
      <c r="N1371"/>
    </row>
    <row r="1372" spans="1:14">
      <c r="A1372" t="s">
        <v>5967</v>
      </c>
      <c r="B1372" t="s">
        <v>5968</v>
      </c>
      <c r="C1372" t="s">
        <v>5969</v>
      </c>
      <c r="D1372" t="s">
        <v>24208</v>
      </c>
      <c r="E1372"/>
      <c r="F1372">
        <v>-1000</v>
      </c>
      <c r="G1372">
        <v>1000</v>
      </c>
      <c r="H1372">
        <v>0</v>
      </c>
      <c r="I1372"/>
      <c r="J1372"/>
      <c r="K1372" t="s">
        <v>5970</v>
      </c>
      <c r="L1372"/>
      <c r="M1372" t="s">
        <v>26068</v>
      </c>
      <c r="N1372"/>
    </row>
    <row r="1373" spans="1:14">
      <c r="A1373" t="s">
        <v>5971</v>
      </c>
      <c r="B1373" t="s">
        <v>5968</v>
      </c>
      <c r="C1373" t="s">
        <v>5972</v>
      </c>
      <c r="D1373" t="s">
        <v>24208</v>
      </c>
      <c r="E1373"/>
      <c r="F1373">
        <v>-1000</v>
      </c>
      <c r="G1373">
        <v>1000</v>
      </c>
      <c r="H1373">
        <v>0</v>
      </c>
      <c r="I1373"/>
      <c r="J1373"/>
      <c r="K1373" t="s">
        <v>5973</v>
      </c>
      <c r="L1373"/>
      <c r="M1373" t="s">
        <v>26068</v>
      </c>
      <c r="N1373"/>
    </row>
    <row r="1374" spans="1:14">
      <c r="A1374" t="s">
        <v>5974</v>
      </c>
      <c r="B1374" t="s">
        <v>5975</v>
      </c>
      <c r="C1374" t="s">
        <v>5976</v>
      </c>
      <c r="D1374" t="s">
        <v>24208</v>
      </c>
      <c r="E1374"/>
      <c r="F1374">
        <v>-1000</v>
      </c>
      <c r="G1374">
        <v>1000</v>
      </c>
      <c r="H1374">
        <v>0</v>
      </c>
      <c r="I1374"/>
      <c r="J1374"/>
      <c r="K1374" t="s">
        <v>5977</v>
      </c>
      <c r="L1374"/>
      <c r="M1374" t="s">
        <v>26068</v>
      </c>
      <c r="N1374"/>
    </row>
    <row r="1375" spans="1:14">
      <c r="A1375" t="s">
        <v>5978</v>
      </c>
      <c r="B1375" t="s">
        <v>5975</v>
      </c>
      <c r="C1375" t="s">
        <v>5979</v>
      </c>
      <c r="D1375" t="s">
        <v>24208</v>
      </c>
      <c r="E1375"/>
      <c r="F1375">
        <v>-1000</v>
      </c>
      <c r="G1375">
        <v>1000</v>
      </c>
      <c r="H1375">
        <v>0</v>
      </c>
      <c r="I1375"/>
      <c r="J1375"/>
      <c r="K1375" t="s">
        <v>5980</v>
      </c>
      <c r="L1375"/>
      <c r="M1375" t="s">
        <v>26068</v>
      </c>
      <c r="N1375"/>
    </row>
    <row r="1376" spans="1:14">
      <c r="A1376" t="s">
        <v>5981</v>
      </c>
      <c r="B1376" t="s">
        <v>5982</v>
      </c>
      <c r="C1376" t="s">
        <v>5983</v>
      </c>
      <c r="D1376" t="s">
        <v>24208</v>
      </c>
      <c r="E1376"/>
      <c r="F1376">
        <v>0</v>
      </c>
      <c r="G1376">
        <v>1000</v>
      </c>
      <c r="H1376">
        <v>0</v>
      </c>
      <c r="I1376"/>
      <c r="J1376"/>
      <c r="K1376" t="s">
        <v>5984</v>
      </c>
      <c r="L1376"/>
      <c r="M1376" t="s">
        <v>26068</v>
      </c>
      <c r="N1376"/>
    </row>
    <row r="1377" spans="1:14">
      <c r="A1377" t="s">
        <v>5985</v>
      </c>
      <c r="B1377" t="s">
        <v>5986</v>
      </c>
      <c r="C1377" t="s">
        <v>5987</v>
      </c>
      <c r="D1377" t="s">
        <v>24208</v>
      </c>
      <c r="E1377"/>
      <c r="F1377">
        <v>-1000</v>
      </c>
      <c r="G1377">
        <v>1000</v>
      </c>
      <c r="H1377">
        <v>0</v>
      </c>
      <c r="I1377"/>
      <c r="J1377"/>
      <c r="K1377" t="s">
        <v>5988</v>
      </c>
      <c r="L1377"/>
      <c r="M1377" t="s">
        <v>26068</v>
      </c>
      <c r="N1377"/>
    </row>
    <row r="1378" spans="1:14">
      <c r="A1378" t="s">
        <v>5989</v>
      </c>
      <c r="B1378" t="s">
        <v>5986</v>
      </c>
      <c r="C1378" t="s">
        <v>5990</v>
      </c>
      <c r="D1378" t="s">
        <v>24208</v>
      </c>
      <c r="E1378"/>
      <c r="F1378">
        <v>-1000</v>
      </c>
      <c r="G1378">
        <v>1000</v>
      </c>
      <c r="H1378">
        <v>0</v>
      </c>
      <c r="I1378"/>
      <c r="J1378"/>
      <c r="K1378" t="s">
        <v>5991</v>
      </c>
      <c r="L1378"/>
      <c r="M1378" t="s">
        <v>26068</v>
      </c>
      <c r="N1378"/>
    </row>
    <row r="1379" spans="1:14">
      <c r="A1379" t="s">
        <v>5992</v>
      </c>
      <c r="B1379" t="s">
        <v>5993</v>
      </c>
      <c r="C1379" t="s">
        <v>5994</v>
      </c>
      <c r="D1379" t="s">
        <v>24240</v>
      </c>
      <c r="E1379" t="s">
        <v>5995</v>
      </c>
      <c r="F1379">
        <v>0</v>
      </c>
      <c r="G1379">
        <v>1000</v>
      </c>
      <c r="H1379">
        <v>0</v>
      </c>
      <c r="I1379" t="s">
        <v>5996</v>
      </c>
      <c r="J1379" t="s">
        <v>5997</v>
      </c>
      <c r="K1379" t="s">
        <v>5998</v>
      </c>
      <c r="L1379"/>
      <c r="M1379" t="s">
        <v>26067</v>
      </c>
      <c r="N1379"/>
    </row>
    <row r="1380" spans="1:14">
      <c r="A1380" t="s">
        <v>5999</v>
      </c>
      <c r="B1380" t="s">
        <v>6000</v>
      </c>
      <c r="C1380" t="s">
        <v>6001</v>
      </c>
      <c r="D1380" t="s">
        <v>24240</v>
      </c>
      <c r="E1380" t="s">
        <v>6002</v>
      </c>
      <c r="F1380">
        <v>0</v>
      </c>
      <c r="G1380">
        <v>1000</v>
      </c>
      <c r="H1380">
        <v>0</v>
      </c>
      <c r="I1380" t="s">
        <v>6003</v>
      </c>
      <c r="J1380" t="s">
        <v>6004</v>
      </c>
      <c r="K1380" t="s">
        <v>6005</v>
      </c>
      <c r="L1380"/>
      <c r="M1380" t="s">
        <v>26067</v>
      </c>
      <c r="N1380"/>
    </row>
    <row r="1381" spans="1:14">
      <c r="A1381" t="s">
        <v>6006</v>
      </c>
      <c r="B1381" t="s">
        <v>6007</v>
      </c>
      <c r="C1381" t="s">
        <v>6008</v>
      </c>
      <c r="D1381" t="s">
        <v>24283</v>
      </c>
      <c r="E1381" t="s">
        <v>6009</v>
      </c>
      <c r="F1381">
        <v>0</v>
      </c>
      <c r="G1381">
        <v>1000</v>
      </c>
      <c r="H1381">
        <v>0</v>
      </c>
      <c r="I1381" t="s">
        <v>6010</v>
      </c>
      <c r="J1381" t="s">
        <v>6011</v>
      </c>
      <c r="K1381" t="s">
        <v>6012</v>
      </c>
      <c r="L1381"/>
      <c r="M1381" t="s">
        <v>26067</v>
      </c>
      <c r="N1381"/>
    </row>
    <row r="1382" spans="1:14">
      <c r="A1382" t="s">
        <v>6013</v>
      </c>
      <c r="B1382" t="s">
        <v>6014</v>
      </c>
      <c r="C1382" t="s">
        <v>6015</v>
      </c>
      <c r="D1382" t="s">
        <v>24208</v>
      </c>
      <c r="E1382"/>
      <c r="F1382">
        <v>-1000</v>
      </c>
      <c r="G1382">
        <v>1000</v>
      </c>
      <c r="H1382">
        <v>0</v>
      </c>
      <c r="I1382"/>
      <c r="J1382"/>
      <c r="K1382" t="s">
        <v>6016</v>
      </c>
      <c r="L1382"/>
      <c r="M1382" t="s">
        <v>26068</v>
      </c>
      <c r="N1382"/>
    </row>
    <row r="1383" spans="1:14">
      <c r="A1383" t="s">
        <v>6017</v>
      </c>
      <c r="B1383" t="s">
        <v>6014</v>
      </c>
      <c r="C1383" t="s">
        <v>6018</v>
      </c>
      <c r="D1383" t="s">
        <v>24208</v>
      </c>
      <c r="E1383"/>
      <c r="F1383">
        <v>-1000</v>
      </c>
      <c r="G1383">
        <v>1000</v>
      </c>
      <c r="H1383">
        <v>0</v>
      </c>
      <c r="I1383"/>
      <c r="J1383"/>
      <c r="K1383" t="s">
        <v>6019</v>
      </c>
      <c r="L1383"/>
      <c r="M1383" t="s">
        <v>26068</v>
      </c>
      <c r="N1383"/>
    </row>
    <row r="1384" spans="1:14">
      <c r="A1384" t="s">
        <v>6020</v>
      </c>
      <c r="B1384" t="s">
        <v>6021</v>
      </c>
      <c r="C1384" t="s">
        <v>6022</v>
      </c>
      <c r="D1384" t="s">
        <v>24208</v>
      </c>
      <c r="E1384"/>
      <c r="F1384">
        <v>-1000</v>
      </c>
      <c r="G1384">
        <v>1000</v>
      </c>
      <c r="H1384">
        <v>0</v>
      </c>
      <c r="I1384"/>
      <c r="J1384"/>
      <c r="K1384" t="s">
        <v>6023</v>
      </c>
      <c r="L1384"/>
      <c r="M1384" t="s">
        <v>26068</v>
      </c>
      <c r="N1384"/>
    </row>
    <row r="1385" spans="1:14">
      <c r="A1385" t="s">
        <v>6024</v>
      </c>
      <c r="B1385" t="s">
        <v>6021</v>
      </c>
      <c r="C1385" t="s">
        <v>6025</v>
      </c>
      <c r="D1385" t="s">
        <v>24208</v>
      </c>
      <c r="E1385"/>
      <c r="F1385">
        <v>-1000</v>
      </c>
      <c r="G1385">
        <v>1000</v>
      </c>
      <c r="H1385">
        <v>0</v>
      </c>
      <c r="I1385"/>
      <c r="J1385"/>
      <c r="K1385" t="s">
        <v>6026</v>
      </c>
      <c r="L1385"/>
      <c r="M1385" t="s">
        <v>26068</v>
      </c>
      <c r="N1385"/>
    </row>
    <row r="1386" spans="1:14">
      <c r="A1386" t="s">
        <v>6027</v>
      </c>
      <c r="B1386" t="s">
        <v>6028</v>
      </c>
      <c r="C1386" t="s">
        <v>6029</v>
      </c>
      <c r="D1386" t="s">
        <v>24254</v>
      </c>
      <c r="E1386" t="s">
        <v>6030</v>
      </c>
      <c r="F1386">
        <v>0</v>
      </c>
      <c r="G1386">
        <v>1000</v>
      </c>
      <c r="H1386">
        <v>0</v>
      </c>
      <c r="I1386" t="s">
        <v>6031</v>
      </c>
      <c r="J1386" t="s">
        <v>6032</v>
      </c>
      <c r="K1386" t="s">
        <v>6033</v>
      </c>
      <c r="L1386"/>
      <c r="M1386" t="s">
        <v>26067</v>
      </c>
      <c r="N1386"/>
    </row>
    <row r="1387" spans="1:14">
      <c r="A1387" t="s">
        <v>6034</v>
      </c>
      <c r="B1387" t="s">
        <v>6035</v>
      </c>
      <c r="C1387" t="s">
        <v>6036</v>
      </c>
      <c r="D1387" t="s">
        <v>24254</v>
      </c>
      <c r="E1387" t="s">
        <v>6037</v>
      </c>
      <c r="F1387">
        <v>0</v>
      </c>
      <c r="G1387">
        <v>1000</v>
      </c>
      <c r="H1387">
        <v>0</v>
      </c>
      <c r="I1387" t="s">
        <v>6038</v>
      </c>
      <c r="J1387" t="s">
        <v>6039</v>
      </c>
      <c r="K1387" t="s">
        <v>6040</v>
      </c>
      <c r="L1387"/>
      <c r="M1387" t="s">
        <v>26067</v>
      </c>
      <c r="N1387"/>
    </row>
    <row r="1388" spans="1:14">
      <c r="A1388" t="s">
        <v>6041</v>
      </c>
      <c r="B1388" t="s">
        <v>6042</v>
      </c>
      <c r="C1388" t="s">
        <v>6043</v>
      </c>
      <c r="D1388" t="s">
        <v>24214</v>
      </c>
      <c r="E1388" t="s">
        <v>6044</v>
      </c>
      <c r="F1388">
        <v>0</v>
      </c>
      <c r="G1388">
        <v>1000</v>
      </c>
      <c r="H1388">
        <v>0</v>
      </c>
      <c r="I1388" t="s">
        <v>1652</v>
      </c>
      <c r="J1388" t="s">
        <v>6045</v>
      </c>
      <c r="K1388" t="s">
        <v>6046</v>
      </c>
      <c r="L1388"/>
      <c r="M1388" t="s">
        <v>26067</v>
      </c>
      <c r="N1388"/>
    </row>
    <row r="1389" spans="1:14">
      <c r="A1389" t="s">
        <v>6047</v>
      </c>
      <c r="B1389" t="s">
        <v>6048</v>
      </c>
      <c r="C1389" t="s">
        <v>6049</v>
      </c>
      <c r="D1389" t="s">
        <v>24242</v>
      </c>
      <c r="E1389" t="s">
        <v>6050</v>
      </c>
      <c r="F1389">
        <v>-1000</v>
      </c>
      <c r="G1389">
        <v>1000</v>
      </c>
      <c r="H1389">
        <v>0</v>
      </c>
      <c r="I1389" t="s">
        <v>6051</v>
      </c>
      <c r="J1389" t="s">
        <v>6052</v>
      </c>
      <c r="K1389" t="s">
        <v>6053</v>
      </c>
      <c r="L1389"/>
      <c r="M1389" t="s">
        <v>26067</v>
      </c>
      <c r="N1389"/>
    </row>
    <row r="1390" spans="1:14">
      <c r="A1390" t="s">
        <v>6054</v>
      </c>
      <c r="B1390" t="s">
        <v>6048</v>
      </c>
      <c r="C1390" t="s">
        <v>6055</v>
      </c>
      <c r="D1390" t="s">
        <v>24242</v>
      </c>
      <c r="E1390" t="s">
        <v>6056</v>
      </c>
      <c r="F1390">
        <v>-1000</v>
      </c>
      <c r="G1390">
        <v>1000</v>
      </c>
      <c r="H1390">
        <v>0</v>
      </c>
      <c r="I1390" t="s">
        <v>6051</v>
      </c>
      <c r="J1390" t="s">
        <v>6052</v>
      </c>
      <c r="K1390" t="s">
        <v>6057</v>
      </c>
      <c r="L1390"/>
      <c r="M1390" t="s">
        <v>26067</v>
      </c>
      <c r="N1390"/>
    </row>
    <row r="1391" spans="1:14">
      <c r="A1391" t="s">
        <v>6058</v>
      </c>
      <c r="B1391" t="s">
        <v>6059</v>
      </c>
      <c r="C1391" t="s">
        <v>6060</v>
      </c>
      <c r="D1391" t="s">
        <v>24249</v>
      </c>
      <c r="E1391" t="s">
        <v>6061</v>
      </c>
      <c r="F1391">
        <v>0</v>
      </c>
      <c r="G1391">
        <v>1000</v>
      </c>
      <c r="H1391">
        <v>0</v>
      </c>
      <c r="I1391" t="s">
        <v>6062</v>
      </c>
      <c r="J1391" t="s">
        <v>6063</v>
      </c>
      <c r="K1391" t="s">
        <v>6064</v>
      </c>
      <c r="L1391"/>
      <c r="M1391" t="s">
        <v>26067</v>
      </c>
      <c r="N1391"/>
    </row>
    <row r="1392" spans="1:14">
      <c r="A1392" t="s">
        <v>6065</v>
      </c>
      <c r="B1392" t="s">
        <v>6059</v>
      </c>
      <c r="C1392" t="s">
        <v>6066</v>
      </c>
      <c r="D1392" t="s">
        <v>24249</v>
      </c>
      <c r="E1392" t="s">
        <v>6067</v>
      </c>
      <c r="F1392">
        <v>0</v>
      </c>
      <c r="G1392">
        <v>1000</v>
      </c>
      <c r="H1392">
        <v>0</v>
      </c>
      <c r="I1392" t="s">
        <v>6062</v>
      </c>
      <c r="J1392" t="s">
        <v>6063</v>
      </c>
      <c r="K1392" t="s">
        <v>6068</v>
      </c>
      <c r="L1392"/>
      <c r="M1392" t="s">
        <v>26067</v>
      </c>
      <c r="N1392"/>
    </row>
    <row r="1393" spans="1:14">
      <c r="A1393" t="s">
        <v>6069</v>
      </c>
      <c r="B1393" t="s">
        <v>6070</v>
      </c>
      <c r="C1393" t="s">
        <v>6071</v>
      </c>
      <c r="D1393" t="s">
        <v>24208</v>
      </c>
      <c r="E1393"/>
      <c r="F1393">
        <v>0</v>
      </c>
      <c r="G1393">
        <v>1000</v>
      </c>
      <c r="H1393">
        <v>0</v>
      </c>
      <c r="I1393"/>
      <c r="J1393"/>
      <c r="K1393" t="s">
        <v>6072</v>
      </c>
      <c r="L1393"/>
      <c r="M1393" t="s">
        <v>26068</v>
      </c>
      <c r="N1393"/>
    </row>
    <row r="1394" spans="1:14">
      <c r="A1394" t="s">
        <v>6073</v>
      </c>
      <c r="B1394" t="s">
        <v>6070</v>
      </c>
      <c r="C1394" t="s">
        <v>26059</v>
      </c>
      <c r="D1394" t="s">
        <v>24208</v>
      </c>
      <c r="E1394" t="s">
        <v>6074</v>
      </c>
      <c r="F1394">
        <v>-1000</v>
      </c>
      <c r="G1394">
        <v>0</v>
      </c>
      <c r="H1394">
        <v>0</v>
      </c>
      <c r="I1394"/>
      <c r="J1394"/>
      <c r="K1394" t="s">
        <v>6075</v>
      </c>
      <c r="L1394"/>
      <c r="M1394" t="s">
        <v>26068</v>
      </c>
      <c r="N1394" t="s">
        <v>25990</v>
      </c>
    </row>
    <row r="1395" spans="1:14">
      <c r="A1395" t="s">
        <v>6076</v>
      </c>
      <c r="B1395" t="s">
        <v>6070</v>
      </c>
      <c r="C1395" t="s">
        <v>6077</v>
      </c>
      <c r="D1395" t="s">
        <v>24208</v>
      </c>
      <c r="E1395" t="s">
        <v>1822</v>
      </c>
      <c r="F1395">
        <v>0</v>
      </c>
      <c r="G1395">
        <v>1000</v>
      </c>
      <c r="H1395">
        <v>0</v>
      </c>
      <c r="I1395"/>
      <c r="J1395"/>
      <c r="K1395" t="s">
        <v>6078</v>
      </c>
      <c r="L1395"/>
      <c r="M1395" t="s">
        <v>26068</v>
      </c>
      <c r="N1395"/>
    </row>
    <row r="1396" spans="1:14">
      <c r="A1396" t="s">
        <v>6079</v>
      </c>
      <c r="B1396" t="s">
        <v>6070</v>
      </c>
      <c r="C1396" t="s">
        <v>6080</v>
      </c>
      <c r="D1396" t="s">
        <v>24208</v>
      </c>
      <c r="E1396" t="s">
        <v>1827</v>
      </c>
      <c r="F1396">
        <v>0</v>
      </c>
      <c r="G1396">
        <v>0</v>
      </c>
      <c r="H1396">
        <v>0</v>
      </c>
      <c r="I1396"/>
      <c r="J1396"/>
      <c r="K1396" t="s">
        <v>6081</v>
      </c>
      <c r="L1396"/>
      <c r="M1396" t="s">
        <v>26068</v>
      </c>
      <c r="N1396" t="s">
        <v>25990</v>
      </c>
    </row>
    <row r="1397" spans="1:14">
      <c r="A1397" t="s">
        <v>6082</v>
      </c>
      <c r="B1397" t="s">
        <v>6083</v>
      </c>
      <c r="C1397" t="s">
        <v>6084</v>
      </c>
      <c r="D1397" t="s">
        <v>24245</v>
      </c>
      <c r="E1397" t="s">
        <v>1368</v>
      </c>
      <c r="F1397">
        <v>-1000</v>
      </c>
      <c r="G1397">
        <v>1000</v>
      </c>
      <c r="H1397">
        <v>0</v>
      </c>
      <c r="I1397" t="s">
        <v>1369</v>
      </c>
      <c r="J1397" t="s">
        <v>6085</v>
      </c>
      <c r="K1397" t="s">
        <v>6086</v>
      </c>
      <c r="L1397"/>
      <c r="M1397" t="s">
        <v>26067</v>
      </c>
      <c r="N1397"/>
    </row>
    <row r="1398" spans="1:14">
      <c r="A1398" t="s">
        <v>6087</v>
      </c>
      <c r="B1398" t="s">
        <v>6088</v>
      </c>
      <c r="C1398" t="s">
        <v>6089</v>
      </c>
      <c r="D1398" t="s">
        <v>24245</v>
      </c>
      <c r="E1398" t="s">
        <v>6090</v>
      </c>
      <c r="F1398">
        <v>0</v>
      </c>
      <c r="G1398">
        <v>1000</v>
      </c>
      <c r="H1398">
        <v>0</v>
      </c>
      <c r="I1398" t="s">
        <v>6091</v>
      </c>
      <c r="J1398" t="s">
        <v>6092</v>
      </c>
      <c r="K1398" t="s">
        <v>6093</v>
      </c>
      <c r="L1398"/>
      <c r="M1398" t="s">
        <v>26067</v>
      </c>
      <c r="N1398"/>
    </row>
    <row r="1399" spans="1:14">
      <c r="A1399" t="s">
        <v>6094</v>
      </c>
      <c r="B1399" t="s">
        <v>6095</v>
      </c>
      <c r="C1399" t="s">
        <v>6096</v>
      </c>
      <c r="D1399" t="s">
        <v>24208</v>
      </c>
      <c r="E1399"/>
      <c r="F1399">
        <v>-1000</v>
      </c>
      <c r="G1399">
        <v>1000</v>
      </c>
      <c r="H1399">
        <v>0</v>
      </c>
      <c r="I1399"/>
      <c r="J1399"/>
      <c r="K1399" t="s">
        <v>6097</v>
      </c>
      <c r="L1399"/>
      <c r="M1399" t="s">
        <v>26068</v>
      </c>
      <c r="N1399"/>
    </row>
    <row r="1400" spans="1:14">
      <c r="A1400" t="s">
        <v>6098</v>
      </c>
      <c r="B1400" t="s">
        <v>6099</v>
      </c>
      <c r="C1400" t="s">
        <v>6100</v>
      </c>
      <c r="D1400" t="s">
        <v>24208</v>
      </c>
      <c r="E1400"/>
      <c r="F1400">
        <v>-1000</v>
      </c>
      <c r="G1400">
        <v>1000</v>
      </c>
      <c r="H1400">
        <v>0</v>
      </c>
      <c r="I1400"/>
      <c r="J1400"/>
      <c r="K1400" t="s">
        <v>6101</v>
      </c>
      <c r="L1400"/>
      <c r="M1400" t="s">
        <v>26068</v>
      </c>
      <c r="N1400"/>
    </row>
    <row r="1401" spans="1:14">
      <c r="A1401" t="s">
        <v>6102</v>
      </c>
      <c r="B1401" t="s">
        <v>6099</v>
      </c>
      <c r="C1401" t="s">
        <v>6103</v>
      </c>
      <c r="D1401" t="s">
        <v>24208</v>
      </c>
      <c r="E1401"/>
      <c r="F1401">
        <v>-1000</v>
      </c>
      <c r="G1401">
        <v>1000</v>
      </c>
      <c r="H1401">
        <v>0</v>
      </c>
      <c r="I1401"/>
      <c r="J1401"/>
      <c r="K1401" t="s">
        <v>6104</v>
      </c>
      <c r="L1401"/>
      <c r="M1401" t="s">
        <v>26068</v>
      </c>
      <c r="N1401"/>
    </row>
    <row r="1402" spans="1:14">
      <c r="A1402" t="s">
        <v>6105</v>
      </c>
      <c r="B1402" t="s">
        <v>6106</v>
      </c>
      <c r="C1402" t="s">
        <v>6107</v>
      </c>
      <c r="D1402" t="s">
        <v>24214</v>
      </c>
      <c r="E1402" t="s">
        <v>317</v>
      </c>
      <c r="F1402">
        <v>0</v>
      </c>
      <c r="G1402">
        <v>1000</v>
      </c>
      <c r="H1402">
        <v>0</v>
      </c>
      <c r="I1402" t="s">
        <v>6108</v>
      </c>
      <c r="J1402" t="s">
        <v>6109</v>
      </c>
      <c r="K1402" t="s">
        <v>6110</v>
      </c>
      <c r="L1402"/>
      <c r="M1402" t="s">
        <v>26067</v>
      </c>
      <c r="N1402"/>
    </row>
    <row r="1403" spans="1:14">
      <c r="A1403" t="s">
        <v>6111</v>
      </c>
      <c r="B1403" t="s">
        <v>6112</v>
      </c>
      <c r="C1403" t="s">
        <v>6113</v>
      </c>
      <c r="D1403" t="s">
        <v>24286</v>
      </c>
      <c r="E1403" t="s">
        <v>6114</v>
      </c>
      <c r="F1403">
        <v>-1000</v>
      </c>
      <c r="G1403">
        <v>1000</v>
      </c>
      <c r="H1403">
        <v>0</v>
      </c>
      <c r="I1403" t="s">
        <v>6115</v>
      </c>
      <c r="J1403" t="s">
        <v>6116</v>
      </c>
      <c r="K1403"/>
      <c r="L1403"/>
      <c r="M1403" t="s">
        <v>26067</v>
      </c>
      <c r="N1403" t="s">
        <v>26069</v>
      </c>
    </row>
    <row r="1404" spans="1:14">
      <c r="A1404" t="s">
        <v>6117</v>
      </c>
      <c r="B1404" t="s">
        <v>6118</v>
      </c>
      <c r="C1404" t="s">
        <v>6119</v>
      </c>
      <c r="D1404" t="s">
        <v>24292</v>
      </c>
      <c r="E1404" t="s">
        <v>6120</v>
      </c>
      <c r="F1404">
        <v>0</v>
      </c>
      <c r="G1404">
        <v>1000</v>
      </c>
      <c r="H1404">
        <v>0</v>
      </c>
      <c r="I1404" t="s">
        <v>6121</v>
      </c>
      <c r="J1404" t="s">
        <v>6122</v>
      </c>
      <c r="K1404"/>
      <c r="L1404"/>
      <c r="M1404" t="s">
        <v>26067</v>
      </c>
      <c r="N1404" t="s">
        <v>26069</v>
      </c>
    </row>
    <row r="1405" spans="1:14">
      <c r="A1405" t="s">
        <v>6123</v>
      </c>
      <c r="B1405" t="s">
        <v>6124</v>
      </c>
      <c r="C1405" t="s">
        <v>6125</v>
      </c>
      <c r="D1405" t="s">
        <v>24208</v>
      </c>
      <c r="E1405"/>
      <c r="F1405">
        <v>-1000</v>
      </c>
      <c r="G1405">
        <v>1000</v>
      </c>
      <c r="H1405">
        <v>0</v>
      </c>
      <c r="I1405"/>
      <c r="J1405"/>
      <c r="K1405" t="s">
        <v>6126</v>
      </c>
      <c r="L1405"/>
      <c r="M1405" t="s">
        <v>26068</v>
      </c>
      <c r="N1405"/>
    </row>
    <row r="1406" spans="1:14">
      <c r="A1406" t="s">
        <v>6127</v>
      </c>
      <c r="B1406" t="s">
        <v>6128</v>
      </c>
      <c r="C1406" t="s">
        <v>6129</v>
      </c>
      <c r="D1406" t="s">
        <v>24208</v>
      </c>
      <c r="E1406"/>
      <c r="F1406">
        <v>-1000</v>
      </c>
      <c r="G1406">
        <v>1000</v>
      </c>
      <c r="H1406">
        <v>0</v>
      </c>
      <c r="I1406"/>
      <c r="J1406"/>
      <c r="K1406" t="s">
        <v>6130</v>
      </c>
      <c r="L1406"/>
      <c r="M1406" t="s">
        <v>26068</v>
      </c>
      <c r="N1406"/>
    </row>
    <row r="1407" spans="1:14">
      <c r="A1407" t="s">
        <v>6131</v>
      </c>
      <c r="B1407" t="s">
        <v>6132</v>
      </c>
      <c r="C1407" t="s">
        <v>6133</v>
      </c>
      <c r="D1407" t="s">
        <v>24208</v>
      </c>
      <c r="E1407" t="s">
        <v>6134</v>
      </c>
      <c r="F1407">
        <v>0</v>
      </c>
      <c r="G1407">
        <v>1000</v>
      </c>
      <c r="H1407">
        <v>0</v>
      </c>
      <c r="I1407"/>
      <c r="J1407"/>
      <c r="K1407" t="s">
        <v>6135</v>
      </c>
      <c r="L1407"/>
      <c r="M1407" t="s">
        <v>26068</v>
      </c>
      <c r="N1407"/>
    </row>
    <row r="1408" spans="1:14">
      <c r="A1408" t="s">
        <v>6136</v>
      </c>
      <c r="B1408" t="s">
        <v>6137</v>
      </c>
      <c r="C1408" t="s">
        <v>6138</v>
      </c>
      <c r="D1408" t="s">
        <v>24245</v>
      </c>
      <c r="E1408"/>
      <c r="F1408">
        <v>0</v>
      </c>
      <c r="G1408">
        <v>1000</v>
      </c>
      <c r="H1408">
        <v>0</v>
      </c>
      <c r="I1408" t="s">
        <v>5316</v>
      </c>
      <c r="J1408" t="s">
        <v>6139</v>
      </c>
      <c r="K1408" t="s">
        <v>6140</v>
      </c>
      <c r="L1408"/>
      <c r="M1408" t="s">
        <v>26067</v>
      </c>
      <c r="N1408"/>
    </row>
    <row r="1409" spans="1:14">
      <c r="A1409" t="s">
        <v>6141</v>
      </c>
      <c r="B1409" t="s">
        <v>6142</v>
      </c>
      <c r="C1409" t="s">
        <v>6143</v>
      </c>
      <c r="D1409" t="s">
        <v>24208</v>
      </c>
      <c r="E1409"/>
      <c r="F1409">
        <v>0</v>
      </c>
      <c r="G1409">
        <v>1000</v>
      </c>
      <c r="H1409">
        <v>0</v>
      </c>
      <c r="I1409"/>
      <c r="J1409"/>
      <c r="K1409" t="s">
        <v>6144</v>
      </c>
      <c r="L1409"/>
      <c r="M1409" t="s">
        <v>26068</v>
      </c>
      <c r="N1409"/>
    </row>
    <row r="1410" spans="1:14">
      <c r="A1410" t="s">
        <v>6145</v>
      </c>
      <c r="B1410" t="s">
        <v>6146</v>
      </c>
      <c r="C1410" t="s">
        <v>6147</v>
      </c>
      <c r="D1410" t="s">
        <v>24215</v>
      </c>
      <c r="E1410" t="s">
        <v>6148</v>
      </c>
      <c r="F1410">
        <v>0</v>
      </c>
      <c r="G1410">
        <v>1000</v>
      </c>
      <c r="H1410">
        <v>0</v>
      </c>
      <c r="I1410" t="s">
        <v>6149</v>
      </c>
      <c r="J1410"/>
      <c r="K1410"/>
      <c r="L1410"/>
      <c r="M1410" t="s">
        <v>26067</v>
      </c>
      <c r="N1410" t="s">
        <v>26069</v>
      </c>
    </row>
    <row r="1411" spans="1:14">
      <c r="A1411" t="s">
        <v>6150</v>
      </c>
      <c r="B1411" t="s">
        <v>6151</v>
      </c>
      <c r="C1411" t="s">
        <v>6152</v>
      </c>
      <c r="D1411" t="s">
        <v>24208</v>
      </c>
      <c r="E1411"/>
      <c r="F1411">
        <v>-1000</v>
      </c>
      <c r="G1411">
        <v>1000</v>
      </c>
      <c r="H1411">
        <v>0</v>
      </c>
      <c r="I1411"/>
      <c r="J1411"/>
      <c r="K1411"/>
      <c r="L1411"/>
      <c r="M1411" t="s">
        <v>26068</v>
      </c>
      <c r="N1411"/>
    </row>
    <row r="1412" spans="1:14">
      <c r="A1412" t="s">
        <v>6153</v>
      </c>
      <c r="B1412" t="s">
        <v>6154</v>
      </c>
      <c r="C1412" t="s">
        <v>6155</v>
      </c>
      <c r="D1412" t="s">
        <v>24231</v>
      </c>
      <c r="E1412" t="s">
        <v>6156</v>
      </c>
      <c r="F1412">
        <v>-1000</v>
      </c>
      <c r="G1412">
        <v>1000</v>
      </c>
      <c r="H1412">
        <v>0</v>
      </c>
      <c r="I1412" t="s">
        <v>6157</v>
      </c>
      <c r="J1412" t="s">
        <v>6158</v>
      </c>
      <c r="K1412" t="s">
        <v>6159</v>
      </c>
      <c r="L1412"/>
      <c r="M1412" t="s">
        <v>26067</v>
      </c>
      <c r="N1412"/>
    </row>
    <row r="1413" spans="1:14">
      <c r="A1413" t="s">
        <v>6160</v>
      </c>
      <c r="B1413" t="s">
        <v>6161</v>
      </c>
      <c r="C1413" t="s">
        <v>6162</v>
      </c>
      <c r="D1413" t="s">
        <v>24208</v>
      </c>
      <c r="E1413"/>
      <c r="F1413">
        <v>-1000</v>
      </c>
      <c r="G1413">
        <v>1000</v>
      </c>
      <c r="H1413">
        <v>0</v>
      </c>
      <c r="I1413"/>
      <c r="J1413"/>
      <c r="K1413"/>
      <c r="L1413"/>
      <c r="M1413" t="s">
        <v>26068</v>
      </c>
      <c r="N1413"/>
    </row>
    <row r="1414" spans="1:14">
      <c r="A1414" t="s">
        <v>6163</v>
      </c>
      <c r="B1414" t="s">
        <v>6164</v>
      </c>
      <c r="C1414" t="s">
        <v>6165</v>
      </c>
      <c r="D1414" t="s">
        <v>24208</v>
      </c>
      <c r="E1414"/>
      <c r="F1414">
        <v>-1000</v>
      </c>
      <c r="G1414">
        <v>1000</v>
      </c>
      <c r="H1414">
        <v>0</v>
      </c>
      <c r="I1414"/>
      <c r="J1414"/>
      <c r="K1414" t="s">
        <v>6166</v>
      </c>
      <c r="L1414"/>
      <c r="M1414" t="s">
        <v>26068</v>
      </c>
      <c r="N1414"/>
    </row>
    <row r="1415" spans="1:14">
      <c r="A1415" t="s">
        <v>6167</v>
      </c>
      <c r="B1415" t="s">
        <v>6168</v>
      </c>
      <c r="C1415" t="s">
        <v>6169</v>
      </c>
      <c r="D1415" t="s">
        <v>24292</v>
      </c>
      <c r="E1415" t="s">
        <v>6170</v>
      </c>
      <c r="F1415">
        <v>0</v>
      </c>
      <c r="G1415">
        <v>1000</v>
      </c>
      <c r="H1415">
        <v>0</v>
      </c>
      <c r="I1415" t="s">
        <v>6171</v>
      </c>
      <c r="J1415" t="s">
        <v>6172</v>
      </c>
      <c r="K1415" t="s">
        <v>6173</v>
      </c>
      <c r="L1415"/>
      <c r="M1415" t="s">
        <v>26067</v>
      </c>
      <c r="N1415"/>
    </row>
    <row r="1416" spans="1:14">
      <c r="A1416" t="s">
        <v>6174</v>
      </c>
      <c r="B1416" t="s">
        <v>6175</v>
      </c>
      <c r="C1416" t="s">
        <v>6176</v>
      </c>
      <c r="D1416" t="s">
        <v>24292</v>
      </c>
      <c r="E1416" t="s">
        <v>6170</v>
      </c>
      <c r="F1416">
        <v>0</v>
      </c>
      <c r="G1416">
        <v>1000</v>
      </c>
      <c r="H1416">
        <v>0</v>
      </c>
      <c r="I1416" t="s">
        <v>6171</v>
      </c>
      <c r="J1416" t="s">
        <v>6177</v>
      </c>
      <c r="K1416" t="s">
        <v>6178</v>
      </c>
      <c r="L1416"/>
      <c r="M1416" t="s">
        <v>26067</v>
      </c>
      <c r="N1416"/>
    </row>
    <row r="1417" spans="1:14">
      <c r="A1417" t="s">
        <v>6179</v>
      </c>
      <c r="B1417" t="s">
        <v>6180</v>
      </c>
      <c r="C1417" t="s">
        <v>6181</v>
      </c>
      <c r="D1417" t="s">
        <v>24292</v>
      </c>
      <c r="E1417" t="s">
        <v>6170</v>
      </c>
      <c r="F1417">
        <v>0</v>
      </c>
      <c r="G1417">
        <v>1000</v>
      </c>
      <c r="H1417">
        <v>0</v>
      </c>
      <c r="I1417" t="s">
        <v>6171</v>
      </c>
      <c r="J1417" t="s">
        <v>6182</v>
      </c>
      <c r="K1417" t="s">
        <v>6183</v>
      </c>
      <c r="L1417"/>
      <c r="M1417" t="s">
        <v>26067</v>
      </c>
      <c r="N1417"/>
    </row>
    <row r="1418" spans="1:14">
      <c r="A1418" t="s">
        <v>6184</v>
      </c>
      <c r="B1418" t="s">
        <v>6185</v>
      </c>
      <c r="C1418" t="s">
        <v>6186</v>
      </c>
      <c r="D1418" t="s">
        <v>24292</v>
      </c>
      <c r="E1418" t="s">
        <v>6170</v>
      </c>
      <c r="F1418">
        <v>0</v>
      </c>
      <c r="G1418">
        <v>1000</v>
      </c>
      <c r="H1418">
        <v>0</v>
      </c>
      <c r="I1418" t="s">
        <v>6171</v>
      </c>
      <c r="J1418" t="s">
        <v>6187</v>
      </c>
      <c r="K1418" t="s">
        <v>6188</v>
      </c>
      <c r="L1418"/>
      <c r="M1418" t="s">
        <v>26067</v>
      </c>
      <c r="N1418"/>
    </row>
    <row r="1419" spans="1:14">
      <c r="A1419" t="s">
        <v>6189</v>
      </c>
      <c r="B1419" t="s">
        <v>6190</v>
      </c>
      <c r="C1419" t="s">
        <v>6191</v>
      </c>
      <c r="D1419" t="s">
        <v>24235</v>
      </c>
      <c r="E1419" t="s">
        <v>6192</v>
      </c>
      <c r="F1419">
        <v>0</v>
      </c>
      <c r="G1419">
        <v>1000</v>
      </c>
      <c r="H1419">
        <v>0</v>
      </c>
      <c r="I1419" t="s">
        <v>6193</v>
      </c>
      <c r="J1419" t="s">
        <v>6194</v>
      </c>
      <c r="K1419" t="s">
        <v>6195</v>
      </c>
      <c r="L1419"/>
      <c r="M1419" t="s">
        <v>26067</v>
      </c>
      <c r="N1419"/>
    </row>
    <row r="1420" spans="1:14">
      <c r="A1420" t="s">
        <v>6196</v>
      </c>
      <c r="B1420" t="s">
        <v>6197</v>
      </c>
      <c r="C1420" t="s">
        <v>6198</v>
      </c>
      <c r="D1420" t="s">
        <v>24235</v>
      </c>
      <c r="E1420" t="s">
        <v>6199</v>
      </c>
      <c r="F1420">
        <v>-1000</v>
      </c>
      <c r="G1420">
        <v>1000</v>
      </c>
      <c r="H1420">
        <v>0</v>
      </c>
      <c r="I1420" t="s">
        <v>6200</v>
      </c>
      <c r="J1420" t="s">
        <v>6201</v>
      </c>
      <c r="K1420" t="s">
        <v>6202</v>
      </c>
      <c r="L1420"/>
      <c r="M1420" t="s">
        <v>26067</v>
      </c>
      <c r="N1420"/>
    </row>
    <row r="1421" spans="1:14">
      <c r="A1421" t="s">
        <v>6203</v>
      </c>
      <c r="B1421" t="s">
        <v>6204</v>
      </c>
      <c r="C1421" t="s">
        <v>6205</v>
      </c>
      <c r="D1421" t="s">
        <v>24235</v>
      </c>
      <c r="E1421" t="s">
        <v>6199</v>
      </c>
      <c r="F1421">
        <v>-1000</v>
      </c>
      <c r="G1421">
        <v>1000</v>
      </c>
      <c r="H1421">
        <v>0</v>
      </c>
      <c r="I1421" t="s">
        <v>6200</v>
      </c>
      <c r="J1421" t="s">
        <v>6206</v>
      </c>
      <c r="K1421" t="s">
        <v>6207</v>
      </c>
      <c r="L1421"/>
      <c r="M1421" t="s">
        <v>26067</v>
      </c>
      <c r="N1421"/>
    </row>
    <row r="1422" spans="1:14">
      <c r="A1422" t="s">
        <v>6208</v>
      </c>
      <c r="B1422" t="s">
        <v>6209</v>
      </c>
      <c r="C1422" t="s">
        <v>6210</v>
      </c>
      <c r="D1422" t="s">
        <v>24235</v>
      </c>
      <c r="E1422" t="s">
        <v>6211</v>
      </c>
      <c r="F1422">
        <v>0</v>
      </c>
      <c r="G1422">
        <v>1000</v>
      </c>
      <c r="H1422">
        <v>0</v>
      </c>
      <c r="I1422" t="s">
        <v>6212</v>
      </c>
      <c r="J1422" t="s">
        <v>6213</v>
      </c>
      <c r="K1422" t="s">
        <v>6214</v>
      </c>
      <c r="L1422"/>
      <c r="M1422" t="s">
        <v>26067</v>
      </c>
      <c r="N1422"/>
    </row>
    <row r="1423" spans="1:14">
      <c r="A1423" t="s">
        <v>6215</v>
      </c>
      <c r="B1423" t="s">
        <v>6216</v>
      </c>
      <c r="C1423" t="s">
        <v>6217</v>
      </c>
      <c r="D1423" t="s">
        <v>24219</v>
      </c>
      <c r="E1423" t="s">
        <v>6218</v>
      </c>
      <c r="F1423">
        <v>0</v>
      </c>
      <c r="G1423">
        <v>1000</v>
      </c>
      <c r="H1423">
        <v>0</v>
      </c>
      <c r="I1423" t="s">
        <v>6219</v>
      </c>
      <c r="J1423"/>
      <c r="K1423" t="s">
        <v>6220</v>
      </c>
      <c r="L1423"/>
      <c r="M1423" t="s">
        <v>26067</v>
      </c>
      <c r="N1423"/>
    </row>
    <row r="1424" spans="1:14">
      <c r="A1424" t="s">
        <v>6221</v>
      </c>
      <c r="B1424" t="s">
        <v>6222</v>
      </c>
      <c r="C1424" t="s">
        <v>6223</v>
      </c>
      <c r="D1424" t="s">
        <v>24219</v>
      </c>
      <c r="E1424" t="s">
        <v>517</v>
      </c>
      <c r="F1424">
        <v>0</v>
      </c>
      <c r="G1424">
        <v>1000</v>
      </c>
      <c r="H1424">
        <v>0</v>
      </c>
      <c r="I1424" t="s">
        <v>6224</v>
      </c>
      <c r="J1424"/>
      <c r="K1424" t="s">
        <v>6225</v>
      </c>
      <c r="L1424"/>
      <c r="M1424" t="s">
        <v>26067</v>
      </c>
      <c r="N1424"/>
    </row>
    <row r="1425" spans="1:14">
      <c r="A1425" t="s">
        <v>6226</v>
      </c>
      <c r="B1425" t="s">
        <v>6227</v>
      </c>
      <c r="C1425" t="s">
        <v>6228</v>
      </c>
      <c r="D1425" t="s">
        <v>24219</v>
      </c>
      <c r="E1425" t="s">
        <v>517</v>
      </c>
      <c r="F1425">
        <v>0</v>
      </c>
      <c r="G1425">
        <v>1000</v>
      </c>
      <c r="H1425">
        <v>0</v>
      </c>
      <c r="I1425" t="s">
        <v>6224</v>
      </c>
      <c r="J1425"/>
      <c r="K1425" t="s">
        <v>6229</v>
      </c>
      <c r="L1425"/>
      <c r="M1425" t="s">
        <v>26067</v>
      </c>
      <c r="N1425"/>
    </row>
    <row r="1426" spans="1:14">
      <c r="A1426" t="s">
        <v>6230</v>
      </c>
      <c r="B1426" t="s">
        <v>6231</v>
      </c>
      <c r="C1426" t="s">
        <v>6232</v>
      </c>
      <c r="D1426" t="s">
        <v>24219</v>
      </c>
      <c r="E1426" t="s">
        <v>6218</v>
      </c>
      <c r="F1426">
        <v>0</v>
      </c>
      <c r="G1426">
        <v>1000</v>
      </c>
      <c r="H1426">
        <v>0</v>
      </c>
      <c r="I1426" t="s">
        <v>6219</v>
      </c>
      <c r="J1426"/>
      <c r="K1426" t="s">
        <v>6233</v>
      </c>
      <c r="L1426"/>
      <c r="M1426" t="s">
        <v>26067</v>
      </c>
      <c r="N1426"/>
    </row>
    <row r="1427" spans="1:14">
      <c r="A1427" t="s">
        <v>6234</v>
      </c>
      <c r="B1427" t="s">
        <v>6235</v>
      </c>
      <c r="C1427" t="s">
        <v>6236</v>
      </c>
      <c r="D1427" t="s">
        <v>24215</v>
      </c>
      <c r="E1427" t="s">
        <v>6237</v>
      </c>
      <c r="F1427">
        <v>0</v>
      </c>
      <c r="G1427">
        <v>1000</v>
      </c>
      <c r="H1427">
        <v>0</v>
      </c>
      <c r="I1427" t="s">
        <v>6149</v>
      </c>
      <c r="J1427"/>
      <c r="K1427"/>
      <c r="L1427"/>
      <c r="M1427" t="s">
        <v>26067</v>
      </c>
      <c r="N1427" t="s">
        <v>26069</v>
      </c>
    </row>
    <row r="1428" spans="1:14">
      <c r="A1428" t="s">
        <v>6238</v>
      </c>
      <c r="B1428" t="s">
        <v>6239</v>
      </c>
      <c r="C1428" t="s">
        <v>6240</v>
      </c>
      <c r="D1428" t="s">
        <v>24240</v>
      </c>
      <c r="E1428" t="s">
        <v>6241</v>
      </c>
      <c r="F1428">
        <v>-1000</v>
      </c>
      <c r="G1428">
        <v>1000</v>
      </c>
      <c r="H1428">
        <v>0</v>
      </c>
      <c r="I1428" t="s">
        <v>6242</v>
      </c>
      <c r="J1428" t="s">
        <v>6243</v>
      </c>
      <c r="K1428" t="s">
        <v>6244</v>
      </c>
      <c r="L1428"/>
      <c r="M1428" t="s">
        <v>26067</v>
      </c>
      <c r="N1428"/>
    </row>
    <row r="1429" spans="1:14">
      <c r="A1429" t="s">
        <v>6245</v>
      </c>
      <c r="B1429" t="s">
        <v>6246</v>
      </c>
      <c r="C1429" t="s">
        <v>6247</v>
      </c>
      <c r="D1429" t="s">
        <v>24235</v>
      </c>
      <c r="E1429" t="s">
        <v>6248</v>
      </c>
      <c r="F1429">
        <v>0</v>
      </c>
      <c r="G1429">
        <v>1000</v>
      </c>
      <c r="H1429">
        <v>0</v>
      </c>
      <c r="I1429" t="s">
        <v>6249</v>
      </c>
      <c r="J1429"/>
      <c r="K1429" t="s">
        <v>6250</v>
      </c>
      <c r="L1429"/>
      <c r="M1429" t="s">
        <v>26067</v>
      </c>
      <c r="N1429"/>
    </row>
    <row r="1430" spans="1:14">
      <c r="A1430" t="s">
        <v>6251</v>
      </c>
      <c r="B1430" t="s">
        <v>6252</v>
      </c>
      <c r="C1430" t="s">
        <v>6253</v>
      </c>
      <c r="D1430" t="s">
        <v>24235</v>
      </c>
      <c r="E1430" t="s">
        <v>6248</v>
      </c>
      <c r="F1430">
        <v>0</v>
      </c>
      <c r="G1430">
        <v>1000</v>
      </c>
      <c r="H1430">
        <v>0</v>
      </c>
      <c r="I1430" t="s">
        <v>6249</v>
      </c>
      <c r="J1430"/>
      <c r="K1430" t="s">
        <v>6254</v>
      </c>
      <c r="L1430"/>
      <c r="M1430" t="s">
        <v>26067</v>
      </c>
      <c r="N1430"/>
    </row>
    <row r="1431" spans="1:14">
      <c r="A1431" t="s">
        <v>6255</v>
      </c>
      <c r="B1431" t="s">
        <v>6256</v>
      </c>
      <c r="C1431" t="s">
        <v>6257</v>
      </c>
      <c r="D1431" t="s">
        <v>24218</v>
      </c>
      <c r="E1431" t="s">
        <v>6258</v>
      </c>
      <c r="F1431">
        <v>0</v>
      </c>
      <c r="G1431">
        <v>1000</v>
      </c>
      <c r="H1431">
        <v>0</v>
      </c>
      <c r="I1431" t="s">
        <v>6259</v>
      </c>
      <c r="J1431" t="s">
        <v>6260</v>
      </c>
      <c r="K1431" t="s">
        <v>6261</v>
      </c>
      <c r="L1431"/>
      <c r="M1431" t="s">
        <v>26067</v>
      </c>
      <c r="N1431"/>
    </row>
    <row r="1432" spans="1:14">
      <c r="A1432" t="s">
        <v>6262</v>
      </c>
      <c r="B1432" t="s">
        <v>6263</v>
      </c>
      <c r="C1432" t="s">
        <v>6264</v>
      </c>
      <c r="D1432" t="s">
        <v>24218</v>
      </c>
      <c r="E1432" t="s">
        <v>6265</v>
      </c>
      <c r="F1432">
        <v>-1000</v>
      </c>
      <c r="G1432">
        <v>1000</v>
      </c>
      <c r="H1432">
        <v>0</v>
      </c>
      <c r="I1432" t="s">
        <v>6266</v>
      </c>
      <c r="J1432" t="s">
        <v>6267</v>
      </c>
      <c r="K1432" t="s">
        <v>6268</v>
      </c>
      <c r="L1432"/>
      <c r="M1432" t="s">
        <v>26067</v>
      </c>
      <c r="N1432"/>
    </row>
    <row r="1433" spans="1:14">
      <c r="A1433" t="s">
        <v>6269</v>
      </c>
      <c r="B1433" t="s">
        <v>6270</v>
      </c>
      <c r="C1433" t="s">
        <v>6271</v>
      </c>
      <c r="D1433" t="s">
        <v>24218</v>
      </c>
      <c r="E1433" t="s">
        <v>5782</v>
      </c>
      <c r="F1433">
        <v>0</v>
      </c>
      <c r="G1433">
        <v>1000</v>
      </c>
      <c r="H1433">
        <v>0</v>
      </c>
      <c r="I1433" t="s">
        <v>5783</v>
      </c>
      <c r="J1433" t="s">
        <v>6272</v>
      </c>
      <c r="K1433" t="s">
        <v>6273</v>
      </c>
      <c r="L1433"/>
      <c r="M1433" t="s">
        <v>26067</v>
      </c>
      <c r="N1433"/>
    </row>
    <row r="1434" spans="1:14">
      <c r="A1434" t="s">
        <v>6274</v>
      </c>
      <c r="B1434" t="s">
        <v>6275</v>
      </c>
      <c r="C1434" t="s">
        <v>6276</v>
      </c>
      <c r="D1434" t="s">
        <v>24208</v>
      </c>
      <c r="E1434"/>
      <c r="F1434">
        <v>0</v>
      </c>
      <c r="G1434">
        <v>1000</v>
      </c>
      <c r="H1434">
        <v>0</v>
      </c>
      <c r="I1434"/>
      <c r="J1434"/>
      <c r="K1434"/>
      <c r="L1434"/>
      <c r="M1434" t="s">
        <v>26068</v>
      </c>
      <c r="N1434"/>
    </row>
    <row r="1435" spans="1:14">
      <c r="A1435" t="s">
        <v>6277</v>
      </c>
      <c r="B1435" t="s">
        <v>6278</v>
      </c>
      <c r="C1435" t="s">
        <v>6279</v>
      </c>
      <c r="D1435" t="s">
        <v>24208</v>
      </c>
      <c r="E1435" t="s">
        <v>6280</v>
      </c>
      <c r="F1435">
        <v>-1000</v>
      </c>
      <c r="G1435">
        <v>1000</v>
      </c>
      <c r="H1435">
        <v>0</v>
      </c>
      <c r="I1435"/>
      <c r="J1435"/>
      <c r="K1435"/>
      <c r="L1435" t="s">
        <v>6281</v>
      </c>
      <c r="M1435" t="s">
        <v>26068</v>
      </c>
      <c r="N1435"/>
    </row>
    <row r="1436" spans="1:14">
      <c r="A1436" t="s">
        <v>6282</v>
      </c>
      <c r="B1436" t="s">
        <v>6283</v>
      </c>
      <c r="C1436" t="s">
        <v>6284</v>
      </c>
      <c r="D1436" t="s">
        <v>24208</v>
      </c>
      <c r="E1436" t="s">
        <v>6285</v>
      </c>
      <c r="F1436">
        <v>-1000</v>
      </c>
      <c r="G1436">
        <v>1000</v>
      </c>
      <c r="H1436">
        <v>0</v>
      </c>
      <c r="I1436"/>
      <c r="J1436"/>
      <c r="K1436" t="s">
        <v>6286</v>
      </c>
      <c r="L1436"/>
      <c r="M1436" t="s">
        <v>26068</v>
      </c>
      <c r="N1436"/>
    </row>
    <row r="1437" spans="1:14">
      <c r="A1437" t="s">
        <v>6287</v>
      </c>
      <c r="B1437" t="s">
        <v>6288</v>
      </c>
      <c r="C1437" t="s">
        <v>6289</v>
      </c>
      <c r="D1437" t="s">
        <v>24208</v>
      </c>
      <c r="E1437" t="s">
        <v>6285</v>
      </c>
      <c r="F1437">
        <v>0</v>
      </c>
      <c r="G1437">
        <v>1000</v>
      </c>
      <c r="H1437">
        <v>0</v>
      </c>
      <c r="I1437"/>
      <c r="J1437"/>
      <c r="K1437" t="s">
        <v>6290</v>
      </c>
      <c r="L1437"/>
      <c r="M1437" t="s">
        <v>26068</v>
      </c>
      <c r="N1437"/>
    </row>
    <row r="1438" spans="1:14">
      <c r="A1438" t="s">
        <v>6291</v>
      </c>
      <c r="B1438" t="s">
        <v>6292</v>
      </c>
      <c r="C1438" t="s">
        <v>6293</v>
      </c>
      <c r="D1438" t="s">
        <v>24208</v>
      </c>
      <c r="E1438"/>
      <c r="F1438">
        <v>-1000</v>
      </c>
      <c r="G1438">
        <v>1000</v>
      </c>
      <c r="H1438">
        <v>0</v>
      </c>
      <c r="I1438"/>
      <c r="J1438"/>
      <c r="K1438" t="s">
        <v>6294</v>
      </c>
      <c r="L1438"/>
      <c r="M1438" t="s">
        <v>26068</v>
      </c>
      <c r="N1438"/>
    </row>
    <row r="1439" spans="1:14">
      <c r="A1439" t="s">
        <v>6295</v>
      </c>
      <c r="B1439" t="s">
        <v>6288</v>
      </c>
      <c r="C1439" t="s">
        <v>6296</v>
      </c>
      <c r="D1439" t="s">
        <v>24208</v>
      </c>
      <c r="E1439" t="s">
        <v>6285</v>
      </c>
      <c r="F1439">
        <v>-1000</v>
      </c>
      <c r="G1439">
        <v>1000</v>
      </c>
      <c r="H1439">
        <v>0</v>
      </c>
      <c r="I1439"/>
      <c r="J1439"/>
      <c r="K1439" t="s">
        <v>6297</v>
      </c>
      <c r="L1439"/>
      <c r="M1439" t="s">
        <v>26068</v>
      </c>
      <c r="N1439"/>
    </row>
    <row r="1440" spans="1:14">
      <c r="A1440" t="s">
        <v>6298</v>
      </c>
      <c r="B1440" t="s">
        <v>6283</v>
      </c>
      <c r="C1440" t="s">
        <v>6299</v>
      </c>
      <c r="D1440" t="s">
        <v>24208</v>
      </c>
      <c r="E1440"/>
      <c r="F1440">
        <v>0</v>
      </c>
      <c r="G1440">
        <v>1000</v>
      </c>
      <c r="H1440">
        <v>0</v>
      </c>
      <c r="I1440"/>
      <c r="J1440"/>
      <c r="K1440" t="s">
        <v>6300</v>
      </c>
      <c r="L1440"/>
      <c r="M1440" t="s">
        <v>26068</v>
      </c>
      <c r="N1440"/>
    </row>
    <row r="1441" spans="1:14">
      <c r="A1441" t="s">
        <v>6301</v>
      </c>
      <c r="B1441" t="s">
        <v>6302</v>
      </c>
      <c r="C1441" t="s">
        <v>6303</v>
      </c>
      <c r="D1441" t="s">
        <v>24227</v>
      </c>
      <c r="E1441" t="s">
        <v>6304</v>
      </c>
      <c r="F1441">
        <v>0</v>
      </c>
      <c r="G1441">
        <v>1000</v>
      </c>
      <c r="H1441">
        <v>0</v>
      </c>
      <c r="I1441" t="s">
        <v>6305</v>
      </c>
      <c r="J1441" t="s">
        <v>6306</v>
      </c>
      <c r="K1441" t="s">
        <v>6307</v>
      </c>
      <c r="L1441"/>
      <c r="M1441" t="s">
        <v>26067</v>
      </c>
      <c r="N1441"/>
    </row>
    <row r="1442" spans="1:14">
      <c r="A1442" t="s">
        <v>6308</v>
      </c>
      <c r="B1442" t="s">
        <v>6309</v>
      </c>
      <c r="C1442" t="s">
        <v>6310</v>
      </c>
      <c r="D1442" t="s">
        <v>24208</v>
      </c>
      <c r="E1442" t="s">
        <v>3434</v>
      </c>
      <c r="F1442">
        <v>-1000</v>
      </c>
      <c r="G1442">
        <v>1000</v>
      </c>
      <c r="H1442">
        <v>0</v>
      </c>
      <c r="I1442"/>
      <c r="J1442"/>
      <c r="K1442" t="s">
        <v>6311</v>
      </c>
      <c r="L1442"/>
      <c r="M1442" t="s">
        <v>26068</v>
      </c>
      <c r="N1442"/>
    </row>
    <row r="1443" spans="1:14">
      <c r="A1443" t="s">
        <v>6312</v>
      </c>
      <c r="B1443" t="s">
        <v>6309</v>
      </c>
      <c r="C1443" t="s">
        <v>6313</v>
      </c>
      <c r="D1443" t="s">
        <v>24208</v>
      </c>
      <c r="E1443"/>
      <c r="F1443">
        <v>-1000</v>
      </c>
      <c r="G1443">
        <v>1000</v>
      </c>
      <c r="H1443">
        <v>0</v>
      </c>
      <c r="I1443"/>
      <c r="J1443"/>
      <c r="K1443" t="s">
        <v>6314</v>
      </c>
      <c r="L1443"/>
      <c r="M1443" t="s">
        <v>26068</v>
      </c>
      <c r="N1443"/>
    </row>
    <row r="1444" spans="1:14">
      <c r="A1444" t="s">
        <v>6315</v>
      </c>
      <c r="B1444" t="s">
        <v>6309</v>
      </c>
      <c r="C1444" t="s">
        <v>6316</v>
      </c>
      <c r="D1444" t="s">
        <v>24208</v>
      </c>
      <c r="E1444"/>
      <c r="F1444">
        <v>-1000</v>
      </c>
      <c r="G1444">
        <v>1000</v>
      </c>
      <c r="H1444">
        <v>0</v>
      </c>
      <c r="I1444"/>
      <c r="J1444"/>
      <c r="K1444" t="s">
        <v>6317</v>
      </c>
      <c r="L1444"/>
      <c r="M1444" t="s">
        <v>26068</v>
      </c>
      <c r="N1444"/>
    </row>
    <row r="1445" spans="1:14">
      <c r="A1445" t="s">
        <v>6318</v>
      </c>
      <c r="B1445" t="s">
        <v>6319</v>
      </c>
      <c r="C1445" t="s">
        <v>6320</v>
      </c>
      <c r="D1445" t="s">
        <v>24227</v>
      </c>
      <c r="E1445" t="s">
        <v>6304</v>
      </c>
      <c r="F1445">
        <v>0</v>
      </c>
      <c r="G1445">
        <v>1000</v>
      </c>
      <c r="H1445">
        <v>0</v>
      </c>
      <c r="I1445" t="s">
        <v>6321</v>
      </c>
      <c r="J1445" t="s">
        <v>6322</v>
      </c>
      <c r="K1445" t="s">
        <v>6323</v>
      </c>
      <c r="L1445"/>
      <c r="M1445" t="s">
        <v>26067</v>
      </c>
      <c r="N1445"/>
    </row>
    <row r="1446" spans="1:14">
      <c r="A1446" t="s">
        <v>6324</v>
      </c>
      <c r="B1446" t="s">
        <v>6325</v>
      </c>
      <c r="C1446" t="s">
        <v>6326</v>
      </c>
      <c r="D1446" t="s">
        <v>24242</v>
      </c>
      <c r="E1446" t="s">
        <v>1854</v>
      </c>
      <c r="F1446">
        <v>-1000</v>
      </c>
      <c r="G1446">
        <v>1000</v>
      </c>
      <c r="H1446">
        <v>0</v>
      </c>
      <c r="I1446"/>
      <c r="J1446" t="s">
        <v>6327</v>
      </c>
      <c r="K1446"/>
      <c r="L1446" t="s">
        <v>6328</v>
      </c>
      <c r="M1446" t="s">
        <v>26067</v>
      </c>
      <c r="N1446"/>
    </row>
    <row r="1447" spans="1:14">
      <c r="A1447" t="s">
        <v>6329</v>
      </c>
      <c r="B1447" t="s">
        <v>6330</v>
      </c>
      <c r="C1447" t="s">
        <v>6331</v>
      </c>
      <c r="D1447" t="s">
        <v>24237</v>
      </c>
      <c r="E1447" t="s">
        <v>6332</v>
      </c>
      <c r="F1447">
        <v>-1000</v>
      </c>
      <c r="G1447">
        <v>1000</v>
      </c>
      <c r="H1447">
        <v>0</v>
      </c>
      <c r="I1447"/>
      <c r="J1447" t="s">
        <v>6333</v>
      </c>
      <c r="K1447"/>
      <c r="L1447" t="s">
        <v>6334</v>
      </c>
      <c r="M1447" t="s">
        <v>26067</v>
      </c>
      <c r="N1447"/>
    </row>
    <row r="1448" spans="1:14">
      <c r="A1448" t="s">
        <v>6335</v>
      </c>
      <c r="B1448" t="s">
        <v>6336</v>
      </c>
      <c r="C1448" t="s">
        <v>6337</v>
      </c>
      <c r="D1448" t="s">
        <v>24242</v>
      </c>
      <c r="E1448" t="s">
        <v>6050</v>
      </c>
      <c r="F1448">
        <v>-1000</v>
      </c>
      <c r="G1448">
        <v>1000</v>
      </c>
      <c r="H1448">
        <v>0</v>
      </c>
      <c r="I1448" t="s">
        <v>6051</v>
      </c>
      <c r="J1448" t="s">
        <v>6338</v>
      </c>
      <c r="K1448" t="s">
        <v>6339</v>
      </c>
      <c r="L1448"/>
      <c r="M1448" t="s">
        <v>26067</v>
      </c>
      <c r="N1448"/>
    </row>
    <row r="1449" spans="1:14">
      <c r="A1449" t="s">
        <v>6340</v>
      </c>
      <c r="B1449" t="s">
        <v>6336</v>
      </c>
      <c r="C1449" t="s">
        <v>6341</v>
      </c>
      <c r="D1449" t="s">
        <v>24242</v>
      </c>
      <c r="E1449" t="s">
        <v>6056</v>
      </c>
      <c r="F1449">
        <v>-1000</v>
      </c>
      <c r="G1449">
        <v>1000</v>
      </c>
      <c r="H1449">
        <v>0</v>
      </c>
      <c r="I1449" t="s">
        <v>6051</v>
      </c>
      <c r="J1449" t="s">
        <v>6338</v>
      </c>
      <c r="K1449" t="s">
        <v>6342</v>
      </c>
      <c r="L1449"/>
      <c r="M1449" t="s">
        <v>26067</v>
      </c>
      <c r="N1449"/>
    </row>
    <row r="1450" spans="1:14">
      <c r="A1450" t="s">
        <v>6343</v>
      </c>
      <c r="B1450" t="s">
        <v>6344</v>
      </c>
      <c r="C1450" t="s">
        <v>6345</v>
      </c>
      <c r="D1450" t="s">
        <v>24249</v>
      </c>
      <c r="E1450" t="s">
        <v>6346</v>
      </c>
      <c r="F1450">
        <v>0</v>
      </c>
      <c r="G1450">
        <v>1000</v>
      </c>
      <c r="H1450">
        <v>0</v>
      </c>
      <c r="I1450" t="s">
        <v>6347</v>
      </c>
      <c r="J1450" t="s">
        <v>6348</v>
      </c>
      <c r="K1450" t="s">
        <v>6349</v>
      </c>
      <c r="L1450"/>
      <c r="M1450" t="s">
        <v>26067</v>
      </c>
      <c r="N1450"/>
    </row>
    <row r="1451" spans="1:14">
      <c r="A1451" t="s">
        <v>6350</v>
      </c>
      <c r="B1451" t="s">
        <v>6351</v>
      </c>
      <c r="C1451" t="s">
        <v>26060</v>
      </c>
      <c r="D1451" t="s">
        <v>24208</v>
      </c>
      <c r="E1451" t="s">
        <v>6074</v>
      </c>
      <c r="F1451">
        <v>-1000</v>
      </c>
      <c r="G1451">
        <v>0</v>
      </c>
      <c r="H1451">
        <v>0</v>
      </c>
      <c r="I1451"/>
      <c r="J1451"/>
      <c r="K1451" t="s">
        <v>6352</v>
      </c>
      <c r="L1451"/>
      <c r="M1451" t="s">
        <v>26068</v>
      </c>
      <c r="N1451" t="s">
        <v>25990</v>
      </c>
    </row>
    <row r="1452" spans="1:14">
      <c r="A1452" t="s">
        <v>6353</v>
      </c>
      <c r="B1452" t="s">
        <v>6351</v>
      </c>
      <c r="C1452" t="s">
        <v>6354</v>
      </c>
      <c r="D1452" t="s">
        <v>24208</v>
      </c>
      <c r="E1452" t="s">
        <v>1822</v>
      </c>
      <c r="F1452">
        <v>0</v>
      </c>
      <c r="G1452">
        <v>1000</v>
      </c>
      <c r="H1452">
        <v>0</v>
      </c>
      <c r="I1452"/>
      <c r="J1452"/>
      <c r="K1452" t="s">
        <v>6355</v>
      </c>
      <c r="L1452"/>
      <c r="M1452" t="s">
        <v>26068</v>
      </c>
      <c r="N1452"/>
    </row>
    <row r="1453" spans="1:14">
      <c r="A1453" t="s">
        <v>6356</v>
      </c>
      <c r="B1453" t="s">
        <v>6351</v>
      </c>
      <c r="C1453" t="s">
        <v>6357</v>
      </c>
      <c r="D1453" t="s">
        <v>24208</v>
      </c>
      <c r="E1453" t="s">
        <v>1827</v>
      </c>
      <c r="F1453">
        <v>0</v>
      </c>
      <c r="G1453">
        <v>0</v>
      </c>
      <c r="H1453">
        <v>0</v>
      </c>
      <c r="I1453"/>
      <c r="J1453"/>
      <c r="K1453" t="s">
        <v>6358</v>
      </c>
      <c r="L1453"/>
      <c r="M1453" t="s">
        <v>26068</v>
      </c>
      <c r="N1453" t="s">
        <v>25990</v>
      </c>
    </row>
    <row r="1454" spans="1:14">
      <c r="A1454" t="s">
        <v>6359</v>
      </c>
      <c r="B1454" t="s">
        <v>6360</v>
      </c>
      <c r="C1454" t="s">
        <v>6361</v>
      </c>
      <c r="D1454" t="s">
        <v>24227</v>
      </c>
      <c r="E1454" t="s">
        <v>6362</v>
      </c>
      <c r="F1454">
        <v>0</v>
      </c>
      <c r="G1454">
        <v>1000</v>
      </c>
      <c r="H1454">
        <v>0</v>
      </c>
      <c r="I1454" t="s">
        <v>6363</v>
      </c>
      <c r="J1454" t="s">
        <v>6364</v>
      </c>
      <c r="K1454" t="s">
        <v>6365</v>
      </c>
      <c r="L1454"/>
      <c r="M1454" t="s">
        <v>26067</v>
      </c>
      <c r="N1454"/>
    </row>
    <row r="1455" spans="1:14">
      <c r="A1455" t="s">
        <v>6366</v>
      </c>
      <c r="B1455" t="s">
        <v>6367</v>
      </c>
      <c r="C1455" t="s">
        <v>6368</v>
      </c>
      <c r="D1455" t="s">
        <v>24208</v>
      </c>
      <c r="E1455"/>
      <c r="F1455">
        <v>-1000</v>
      </c>
      <c r="G1455">
        <v>1000</v>
      </c>
      <c r="H1455">
        <v>0</v>
      </c>
      <c r="I1455"/>
      <c r="J1455"/>
      <c r="K1455"/>
      <c r="L1455"/>
      <c r="M1455" t="s">
        <v>26068</v>
      </c>
      <c r="N1455"/>
    </row>
    <row r="1456" spans="1:14">
      <c r="A1456" t="s">
        <v>6369</v>
      </c>
      <c r="B1456" t="s">
        <v>6367</v>
      </c>
      <c r="C1456" t="s">
        <v>6370</v>
      </c>
      <c r="D1456" t="s">
        <v>24208</v>
      </c>
      <c r="E1456"/>
      <c r="F1456">
        <v>-1000</v>
      </c>
      <c r="G1456">
        <v>1000</v>
      </c>
      <c r="H1456">
        <v>0</v>
      </c>
      <c r="I1456"/>
      <c r="J1456"/>
      <c r="K1456"/>
      <c r="L1456"/>
      <c r="M1456" t="s">
        <v>26068</v>
      </c>
      <c r="N1456"/>
    </row>
    <row r="1457" spans="1:14">
      <c r="A1457" t="s">
        <v>6371</v>
      </c>
      <c r="B1457" t="s">
        <v>6372</v>
      </c>
      <c r="C1457" t="s">
        <v>6373</v>
      </c>
      <c r="D1457" t="s">
        <v>24208</v>
      </c>
      <c r="E1457"/>
      <c r="F1457">
        <v>-1000</v>
      </c>
      <c r="G1457">
        <v>1000</v>
      </c>
      <c r="H1457">
        <v>0</v>
      </c>
      <c r="I1457"/>
      <c r="J1457"/>
      <c r="K1457"/>
      <c r="L1457"/>
      <c r="M1457" t="s">
        <v>26068</v>
      </c>
      <c r="N1457"/>
    </row>
    <row r="1458" spans="1:14">
      <c r="A1458" t="s">
        <v>6374</v>
      </c>
      <c r="B1458" t="s">
        <v>6375</v>
      </c>
      <c r="C1458" t="s">
        <v>6376</v>
      </c>
      <c r="D1458" t="s">
        <v>24208</v>
      </c>
      <c r="E1458"/>
      <c r="F1458">
        <v>-1000</v>
      </c>
      <c r="G1458">
        <v>1000</v>
      </c>
      <c r="H1458">
        <v>0</v>
      </c>
      <c r="I1458"/>
      <c r="J1458"/>
      <c r="K1458"/>
      <c r="L1458"/>
      <c r="M1458" t="s">
        <v>26068</v>
      </c>
      <c r="N1458"/>
    </row>
    <row r="1459" spans="1:14">
      <c r="A1459" t="s">
        <v>6377</v>
      </c>
      <c r="B1459" t="s">
        <v>6378</v>
      </c>
      <c r="C1459" t="s">
        <v>6379</v>
      </c>
      <c r="D1459" t="s">
        <v>24208</v>
      </c>
      <c r="E1459"/>
      <c r="F1459">
        <v>-1000</v>
      </c>
      <c r="G1459">
        <v>1000</v>
      </c>
      <c r="H1459">
        <v>0</v>
      </c>
      <c r="I1459"/>
      <c r="J1459"/>
      <c r="K1459"/>
      <c r="L1459"/>
      <c r="M1459" t="s">
        <v>26068</v>
      </c>
      <c r="N1459"/>
    </row>
    <row r="1460" spans="1:14">
      <c r="A1460" t="s">
        <v>6380</v>
      </c>
      <c r="B1460" t="s">
        <v>6378</v>
      </c>
      <c r="C1460" t="s">
        <v>6381</v>
      </c>
      <c r="D1460" t="s">
        <v>24208</v>
      </c>
      <c r="E1460"/>
      <c r="F1460">
        <v>-1000</v>
      </c>
      <c r="G1460">
        <v>1000</v>
      </c>
      <c r="H1460">
        <v>0</v>
      </c>
      <c r="I1460"/>
      <c r="J1460"/>
      <c r="K1460"/>
      <c r="L1460"/>
      <c r="M1460" t="s">
        <v>26068</v>
      </c>
      <c r="N1460"/>
    </row>
    <row r="1461" spans="1:14">
      <c r="A1461" t="s">
        <v>6382</v>
      </c>
      <c r="B1461" t="s">
        <v>6383</v>
      </c>
      <c r="C1461" t="s">
        <v>6384</v>
      </c>
      <c r="D1461" t="s">
        <v>24227</v>
      </c>
      <c r="E1461" t="s">
        <v>6385</v>
      </c>
      <c r="F1461">
        <v>0</v>
      </c>
      <c r="G1461">
        <v>1000</v>
      </c>
      <c r="H1461">
        <v>0</v>
      </c>
      <c r="I1461" t="s">
        <v>6386</v>
      </c>
      <c r="J1461" t="s">
        <v>6387</v>
      </c>
      <c r="K1461" t="s">
        <v>6388</v>
      </c>
      <c r="L1461"/>
      <c r="M1461" t="s">
        <v>26067</v>
      </c>
      <c r="N1461"/>
    </row>
    <row r="1462" spans="1:14">
      <c r="A1462" t="s">
        <v>6389</v>
      </c>
      <c r="B1462" t="s">
        <v>6390</v>
      </c>
      <c r="C1462" t="s">
        <v>6391</v>
      </c>
      <c r="D1462" t="s">
        <v>24262</v>
      </c>
      <c r="E1462" t="s">
        <v>6392</v>
      </c>
      <c r="F1462">
        <v>0</v>
      </c>
      <c r="G1462">
        <v>1000</v>
      </c>
      <c r="H1462">
        <v>0</v>
      </c>
      <c r="I1462" t="s">
        <v>2037</v>
      </c>
      <c r="J1462" t="s">
        <v>6393</v>
      </c>
      <c r="K1462" t="s">
        <v>6394</v>
      </c>
      <c r="L1462"/>
      <c r="M1462" t="s">
        <v>26067</v>
      </c>
      <c r="N1462"/>
    </row>
    <row r="1463" spans="1:14">
      <c r="A1463" t="s">
        <v>6395</v>
      </c>
      <c r="B1463" t="s">
        <v>6396</v>
      </c>
      <c r="C1463" t="s">
        <v>6397</v>
      </c>
      <c r="D1463" t="s">
        <v>24262</v>
      </c>
      <c r="E1463" t="s">
        <v>6398</v>
      </c>
      <c r="F1463">
        <v>0</v>
      </c>
      <c r="G1463">
        <v>1000</v>
      </c>
      <c r="H1463">
        <v>0</v>
      </c>
      <c r="I1463" t="s">
        <v>6399</v>
      </c>
      <c r="J1463" t="s">
        <v>6400</v>
      </c>
      <c r="K1463" t="s">
        <v>6401</v>
      </c>
      <c r="L1463"/>
      <c r="M1463" t="s">
        <v>26067</v>
      </c>
      <c r="N1463"/>
    </row>
    <row r="1464" spans="1:14">
      <c r="A1464" t="s">
        <v>6402</v>
      </c>
      <c r="B1464" t="s">
        <v>6403</v>
      </c>
      <c r="C1464" t="s">
        <v>6404</v>
      </c>
      <c r="D1464" t="s">
        <v>24234</v>
      </c>
      <c r="E1464" t="s">
        <v>2862</v>
      </c>
      <c r="F1464">
        <v>0</v>
      </c>
      <c r="G1464">
        <v>1000</v>
      </c>
      <c r="H1464">
        <v>0</v>
      </c>
      <c r="I1464" t="s">
        <v>1081</v>
      </c>
      <c r="J1464" t="s">
        <v>6405</v>
      </c>
      <c r="K1464"/>
      <c r="L1464"/>
      <c r="M1464" t="s">
        <v>26067</v>
      </c>
      <c r="N1464" t="s">
        <v>26069</v>
      </c>
    </row>
    <row r="1465" spans="1:14">
      <c r="A1465" t="s">
        <v>6406</v>
      </c>
      <c r="B1465" t="s">
        <v>6407</v>
      </c>
      <c r="C1465" t="s">
        <v>6408</v>
      </c>
      <c r="D1465" t="s">
        <v>24234</v>
      </c>
      <c r="E1465" t="s">
        <v>109</v>
      </c>
      <c r="F1465">
        <v>0</v>
      </c>
      <c r="G1465">
        <v>1000</v>
      </c>
      <c r="H1465">
        <v>0</v>
      </c>
      <c r="I1465" t="s">
        <v>6409</v>
      </c>
      <c r="J1465" t="s">
        <v>6410</v>
      </c>
      <c r="K1465"/>
      <c r="L1465"/>
      <c r="M1465" t="s">
        <v>26067</v>
      </c>
      <c r="N1465"/>
    </row>
    <row r="1466" spans="1:14">
      <c r="A1466" t="s">
        <v>6411</v>
      </c>
      <c r="B1466" t="s">
        <v>6412</v>
      </c>
      <c r="C1466" t="s">
        <v>6413</v>
      </c>
      <c r="D1466" t="s">
        <v>24292</v>
      </c>
      <c r="E1466" t="s">
        <v>6414</v>
      </c>
      <c r="F1466">
        <v>0</v>
      </c>
      <c r="G1466">
        <v>1000</v>
      </c>
      <c r="H1466">
        <v>0</v>
      </c>
      <c r="I1466" t="s">
        <v>5272</v>
      </c>
      <c r="J1466"/>
      <c r="K1466"/>
      <c r="L1466"/>
      <c r="M1466" t="s">
        <v>26067</v>
      </c>
      <c r="N1466"/>
    </row>
    <row r="1467" spans="1:14">
      <c r="A1467" t="s">
        <v>6415</v>
      </c>
      <c r="B1467" t="s">
        <v>6416</v>
      </c>
      <c r="C1467" t="s">
        <v>6417</v>
      </c>
      <c r="D1467" t="s">
        <v>24225</v>
      </c>
      <c r="E1467" t="s">
        <v>1897</v>
      </c>
      <c r="F1467">
        <v>0</v>
      </c>
      <c r="G1467">
        <v>1000</v>
      </c>
      <c r="H1467">
        <v>0</v>
      </c>
      <c r="I1467" t="s">
        <v>6418</v>
      </c>
      <c r="J1467" t="s">
        <v>6419</v>
      </c>
      <c r="K1467" t="s">
        <v>6420</v>
      </c>
      <c r="L1467"/>
      <c r="M1467" t="s">
        <v>26067</v>
      </c>
      <c r="N1467"/>
    </row>
    <row r="1468" spans="1:14">
      <c r="A1468" t="s">
        <v>6421</v>
      </c>
      <c r="B1468" t="s">
        <v>6422</v>
      </c>
      <c r="C1468" t="s">
        <v>6423</v>
      </c>
      <c r="D1468" t="s">
        <v>24293</v>
      </c>
      <c r="E1468" t="s">
        <v>6424</v>
      </c>
      <c r="F1468">
        <v>-1000</v>
      </c>
      <c r="G1468">
        <v>1000</v>
      </c>
      <c r="H1468">
        <v>0</v>
      </c>
      <c r="I1468" t="s">
        <v>6425</v>
      </c>
      <c r="J1468"/>
      <c r="K1468" t="s">
        <v>6426</v>
      </c>
      <c r="L1468"/>
      <c r="M1468" t="s">
        <v>26067</v>
      </c>
      <c r="N1468"/>
    </row>
    <row r="1469" spans="1:14">
      <c r="A1469" t="s">
        <v>6427</v>
      </c>
      <c r="B1469" t="s">
        <v>6422</v>
      </c>
      <c r="C1469" t="s">
        <v>6428</v>
      </c>
      <c r="D1469" t="s">
        <v>24293</v>
      </c>
      <c r="E1469" t="s">
        <v>6424</v>
      </c>
      <c r="F1469">
        <v>-1000</v>
      </c>
      <c r="G1469">
        <v>1000</v>
      </c>
      <c r="H1469">
        <v>0</v>
      </c>
      <c r="I1469" t="s">
        <v>6425</v>
      </c>
      <c r="J1469"/>
      <c r="K1469" t="s">
        <v>6429</v>
      </c>
      <c r="L1469"/>
      <c r="M1469" t="s">
        <v>26067</v>
      </c>
      <c r="N1469"/>
    </row>
    <row r="1470" spans="1:14">
      <c r="A1470" t="s">
        <v>6430</v>
      </c>
      <c r="B1470" t="s">
        <v>6422</v>
      </c>
      <c r="C1470" t="s">
        <v>6431</v>
      </c>
      <c r="D1470" t="s">
        <v>24293</v>
      </c>
      <c r="E1470" t="s">
        <v>6424</v>
      </c>
      <c r="F1470">
        <v>-1000</v>
      </c>
      <c r="G1470">
        <v>1000</v>
      </c>
      <c r="H1470">
        <v>0</v>
      </c>
      <c r="I1470" t="s">
        <v>6425</v>
      </c>
      <c r="J1470" t="s">
        <v>6432</v>
      </c>
      <c r="K1470" t="s">
        <v>6433</v>
      </c>
      <c r="L1470"/>
      <c r="M1470" t="s">
        <v>26067</v>
      </c>
      <c r="N1470"/>
    </row>
    <row r="1471" spans="1:14">
      <c r="A1471" t="s">
        <v>6434</v>
      </c>
      <c r="B1471" t="s">
        <v>6422</v>
      </c>
      <c r="C1471" t="s">
        <v>6435</v>
      </c>
      <c r="D1471" t="s">
        <v>24293</v>
      </c>
      <c r="E1471" t="s">
        <v>6424</v>
      </c>
      <c r="F1471">
        <v>-1000</v>
      </c>
      <c r="G1471">
        <v>1000</v>
      </c>
      <c r="H1471">
        <v>0</v>
      </c>
      <c r="I1471" t="s">
        <v>6425</v>
      </c>
      <c r="J1471" t="s">
        <v>6432</v>
      </c>
      <c r="K1471" t="s">
        <v>6436</v>
      </c>
      <c r="L1471"/>
      <c r="M1471" t="s">
        <v>26067</v>
      </c>
      <c r="N1471"/>
    </row>
    <row r="1472" spans="1:14">
      <c r="A1472" t="s">
        <v>6437</v>
      </c>
      <c r="B1472" t="s">
        <v>6422</v>
      </c>
      <c r="C1472" t="s">
        <v>6438</v>
      </c>
      <c r="D1472" t="s">
        <v>24293</v>
      </c>
      <c r="E1472" t="s">
        <v>6424</v>
      </c>
      <c r="F1472">
        <v>-1000</v>
      </c>
      <c r="G1472">
        <v>1000</v>
      </c>
      <c r="H1472">
        <v>0</v>
      </c>
      <c r="I1472" t="s">
        <v>6425</v>
      </c>
      <c r="J1472"/>
      <c r="K1472" t="s">
        <v>6439</v>
      </c>
      <c r="L1472"/>
      <c r="M1472" t="s">
        <v>26067</v>
      </c>
      <c r="N1472"/>
    </row>
    <row r="1473" spans="1:14">
      <c r="A1473" t="s">
        <v>6440</v>
      </c>
      <c r="B1473" t="s">
        <v>6422</v>
      </c>
      <c r="C1473" t="s">
        <v>6441</v>
      </c>
      <c r="D1473" t="s">
        <v>24293</v>
      </c>
      <c r="E1473" t="s">
        <v>6424</v>
      </c>
      <c r="F1473">
        <v>-1000</v>
      </c>
      <c r="G1473">
        <v>1000</v>
      </c>
      <c r="H1473">
        <v>0</v>
      </c>
      <c r="I1473" t="s">
        <v>6425</v>
      </c>
      <c r="J1473"/>
      <c r="K1473" t="s">
        <v>6442</v>
      </c>
      <c r="L1473"/>
      <c r="M1473" t="s">
        <v>26067</v>
      </c>
      <c r="N1473"/>
    </row>
    <row r="1474" spans="1:14">
      <c r="A1474" t="s">
        <v>6443</v>
      </c>
      <c r="B1474" t="s">
        <v>6444</v>
      </c>
      <c r="C1474" t="s">
        <v>6445</v>
      </c>
      <c r="D1474" t="s">
        <v>24228</v>
      </c>
      <c r="E1474" t="s">
        <v>6446</v>
      </c>
      <c r="F1474">
        <v>0</v>
      </c>
      <c r="G1474">
        <v>1000</v>
      </c>
      <c r="H1474">
        <v>0</v>
      </c>
      <c r="I1474" t="s">
        <v>6447</v>
      </c>
      <c r="J1474" t="s">
        <v>6448</v>
      </c>
      <c r="K1474"/>
      <c r="L1474"/>
      <c r="M1474" t="s">
        <v>26067</v>
      </c>
      <c r="N1474" t="s">
        <v>26069</v>
      </c>
    </row>
    <row r="1475" spans="1:14">
      <c r="A1475" t="s">
        <v>6449</v>
      </c>
      <c r="B1475" t="s">
        <v>6450</v>
      </c>
      <c r="C1475" t="s">
        <v>6451</v>
      </c>
      <c r="D1475" t="s">
        <v>24249</v>
      </c>
      <c r="E1475" t="s">
        <v>6452</v>
      </c>
      <c r="F1475">
        <v>0</v>
      </c>
      <c r="G1475">
        <v>1000</v>
      </c>
      <c r="H1475">
        <v>0</v>
      </c>
      <c r="I1475" t="s">
        <v>6453</v>
      </c>
      <c r="J1475" t="s">
        <v>6454</v>
      </c>
      <c r="K1475" t="s">
        <v>6455</v>
      </c>
      <c r="L1475"/>
      <c r="M1475" t="s">
        <v>26067</v>
      </c>
      <c r="N1475"/>
    </row>
    <row r="1476" spans="1:14">
      <c r="A1476" t="s">
        <v>6456</v>
      </c>
      <c r="B1476" t="s">
        <v>6457</v>
      </c>
      <c r="C1476" t="s">
        <v>6458</v>
      </c>
      <c r="D1476" t="s">
        <v>24208</v>
      </c>
      <c r="E1476"/>
      <c r="F1476">
        <v>0</v>
      </c>
      <c r="G1476">
        <v>1000</v>
      </c>
      <c r="H1476">
        <v>0</v>
      </c>
      <c r="I1476"/>
      <c r="J1476"/>
      <c r="K1476" t="s">
        <v>6459</v>
      </c>
      <c r="L1476"/>
      <c r="M1476" t="s">
        <v>26068</v>
      </c>
      <c r="N1476"/>
    </row>
    <row r="1477" spans="1:14">
      <c r="A1477" t="s">
        <v>6460</v>
      </c>
      <c r="B1477" t="s">
        <v>6461</v>
      </c>
      <c r="C1477" t="s">
        <v>6462</v>
      </c>
      <c r="D1477" t="s">
        <v>24208</v>
      </c>
      <c r="E1477" t="s">
        <v>5777</v>
      </c>
      <c r="F1477">
        <v>0</v>
      </c>
      <c r="G1477">
        <v>1000</v>
      </c>
      <c r="H1477">
        <v>0</v>
      </c>
      <c r="I1477"/>
      <c r="J1477"/>
      <c r="K1477" t="s">
        <v>6463</v>
      </c>
      <c r="L1477"/>
      <c r="M1477" t="s">
        <v>26068</v>
      </c>
      <c r="N1477"/>
    </row>
    <row r="1478" spans="1:14">
      <c r="A1478" t="s">
        <v>6464</v>
      </c>
      <c r="B1478" t="s">
        <v>6461</v>
      </c>
      <c r="C1478" t="s">
        <v>6465</v>
      </c>
      <c r="D1478" t="s">
        <v>24208</v>
      </c>
      <c r="E1478" t="s">
        <v>2638</v>
      </c>
      <c r="F1478">
        <v>-1000</v>
      </c>
      <c r="G1478">
        <v>1000</v>
      </c>
      <c r="H1478">
        <v>0</v>
      </c>
      <c r="I1478"/>
      <c r="J1478"/>
      <c r="K1478" t="s">
        <v>6466</v>
      </c>
      <c r="L1478"/>
      <c r="M1478" t="s">
        <v>26068</v>
      </c>
      <c r="N1478"/>
    </row>
    <row r="1479" spans="1:14">
      <c r="A1479" t="s">
        <v>6467</v>
      </c>
      <c r="B1479" t="s">
        <v>6468</v>
      </c>
      <c r="C1479" t="s">
        <v>6469</v>
      </c>
      <c r="D1479" t="s">
        <v>24292</v>
      </c>
      <c r="E1479" t="s">
        <v>6470</v>
      </c>
      <c r="F1479">
        <v>0</v>
      </c>
      <c r="G1479">
        <v>1000</v>
      </c>
      <c r="H1479">
        <v>0</v>
      </c>
      <c r="I1479" t="s">
        <v>6471</v>
      </c>
      <c r="J1479"/>
      <c r="K1479" t="s">
        <v>6472</v>
      </c>
      <c r="L1479"/>
      <c r="M1479" t="s">
        <v>26067</v>
      </c>
      <c r="N1479"/>
    </row>
    <row r="1480" spans="1:14">
      <c r="A1480" t="s">
        <v>6473</v>
      </c>
      <c r="B1480" t="s">
        <v>6474</v>
      </c>
      <c r="C1480" t="s">
        <v>6475</v>
      </c>
      <c r="D1480" t="s">
        <v>24224</v>
      </c>
      <c r="E1480" t="s">
        <v>6476</v>
      </c>
      <c r="F1480">
        <v>-1000</v>
      </c>
      <c r="G1480">
        <v>1000</v>
      </c>
      <c r="H1480">
        <v>0</v>
      </c>
      <c r="I1480"/>
      <c r="J1480" t="s">
        <v>6477</v>
      </c>
      <c r="K1480"/>
      <c r="L1480" t="s">
        <v>6478</v>
      </c>
      <c r="M1480" t="s">
        <v>26067</v>
      </c>
      <c r="N1480"/>
    </row>
    <row r="1481" spans="1:14">
      <c r="A1481" t="s">
        <v>6479</v>
      </c>
      <c r="B1481" t="s">
        <v>6480</v>
      </c>
      <c r="C1481" t="s">
        <v>6481</v>
      </c>
      <c r="D1481" t="s">
        <v>24270</v>
      </c>
      <c r="E1481" t="s">
        <v>6482</v>
      </c>
      <c r="F1481">
        <v>0</v>
      </c>
      <c r="G1481">
        <v>1000</v>
      </c>
      <c r="H1481">
        <v>0</v>
      </c>
      <c r="I1481" t="s">
        <v>6483</v>
      </c>
      <c r="J1481" t="s">
        <v>6484</v>
      </c>
      <c r="K1481"/>
      <c r="L1481"/>
      <c r="M1481" t="s">
        <v>26067</v>
      </c>
      <c r="N1481" t="s">
        <v>26069</v>
      </c>
    </row>
    <row r="1482" spans="1:14">
      <c r="A1482" t="s">
        <v>26061</v>
      </c>
      <c r="B1482" t="s">
        <v>6480</v>
      </c>
      <c r="C1482" t="s">
        <v>26062</v>
      </c>
      <c r="D1482" t="s">
        <v>24270</v>
      </c>
      <c r="E1482" t="s">
        <v>343</v>
      </c>
      <c r="F1482">
        <v>0</v>
      </c>
      <c r="G1482">
        <v>1000</v>
      </c>
      <c r="H1482">
        <v>0</v>
      </c>
      <c r="I1482" t="s">
        <v>6483</v>
      </c>
      <c r="J1482" t="s">
        <v>6484</v>
      </c>
      <c r="K1482"/>
      <c r="L1482"/>
      <c r="M1482" t="s">
        <v>26067</v>
      </c>
      <c r="N1482"/>
    </row>
    <row r="1483" spans="1:14">
      <c r="A1483" t="s">
        <v>6485</v>
      </c>
      <c r="B1483" t="s">
        <v>6486</v>
      </c>
      <c r="C1483" t="s">
        <v>6487</v>
      </c>
      <c r="D1483" t="s">
        <v>24208</v>
      </c>
      <c r="E1483"/>
      <c r="F1483">
        <v>-1000</v>
      </c>
      <c r="G1483">
        <v>1000</v>
      </c>
      <c r="H1483">
        <v>0</v>
      </c>
      <c r="I1483"/>
      <c r="J1483"/>
      <c r="K1483" t="s">
        <v>6488</v>
      </c>
      <c r="L1483"/>
      <c r="M1483" t="s">
        <v>26068</v>
      </c>
      <c r="N1483"/>
    </row>
    <row r="1484" spans="1:14">
      <c r="A1484" t="s">
        <v>6489</v>
      </c>
      <c r="B1484" t="s">
        <v>6490</v>
      </c>
      <c r="C1484" t="s">
        <v>6491</v>
      </c>
      <c r="D1484" t="s">
        <v>24208</v>
      </c>
      <c r="E1484"/>
      <c r="F1484">
        <v>-1000</v>
      </c>
      <c r="G1484">
        <v>1000</v>
      </c>
      <c r="H1484">
        <v>0</v>
      </c>
      <c r="I1484"/>
      <c r="J1484"/>
      <c r="K1484" t="s">
        <v>6492</v>
      </c>
      <c r="L1484"/>
      <c r="M1484" t="s">
        <v>26068</v>
      </c>
      <c r="N1484"/>
    </row>
    <row r="1485" spans="1:14">
      <c r="A1485" t="s">
        <v>6493</v>
      </c>
      <c r="B1485" t="s">
        <v>6494</v>
      </c>
      <c r="C1485" t="s">
        <v>6495</v>
      </c>
      <c r="D1485" t="s">
        <v>24283</v>
      </c>
      <c r="E1485" t="s">
        <v>6496</v>
      </c>
      <c r="F1485">
        <v>0</v>
      </c>
      <c r="G1485">
        <v>1000</v>
      </c>
      <c r="H1485">
        <v>0</v>
      </c>
      <c r="I1485" t="s">
        <v>6497</v>
      </c>
      <c r="J1485" t="s">
        <v>6498</v>
      </c>
      <c r="K1485" t="s">
        <v>6499</v>
      </c>
      <c r="L1485"/>
      <c r="M1485" t="s">
        <v>26067</v>
      </c>
      <c r="N1485" t="s">
        <v>26069</v>
      </c>
    </row>
    <row r="1486" spans="1:14">
      <c r="A1486" t="s">
        <v>6500</v>
      </c>
      <c r="B1486" t="s">
        <v>6501</v>
      </c>
      <c r="C1486" t="s">
        <v>6502</v>
      </c>
      <c r="D1486" t="s">
        <v>24212</v>
      </c>
      <c r="E1486" t="s">
        <v>6503</v>
      </c>
      <c r="F1486">
        <v>0</v>
      </c>
      <c r="G1486">
        <v>1000</v>
      </c>
      <c r="H1486">
        <v>0</v>
      </c>
      <c r="I1486" t="s">
        <v>6504</v>
      </c>
      <c r="J1486" t="s">
        <v>6505</v>
      </c>
      <c r="K1486" t="s">
        <v>6506</v>
      </c>
      <c r="L1486"/>
      <c r="M1486" t="s">
        <v>26067</v>
      </c>
      <c r="N1486"/>
    </row>
    <row r="1487" spans="1:14">
      <c r="A1487" t="s">
        <v>6507</v>
      </c>
      <c r="B1487" t="s">
        <v>6508</v>
      </c>
      <c r="C1487" t="s">
        <v>6509</v>
      </c>
      <c r="D1487" t="s">
        <v>24208</v>
      </c>
      <c r="E1487" t="s">
        <v>6510</v>
      </c>
      <c r="F1487">
        <v>0</v>
      </c>
      <c r="G1487">
        <v>1000</v>
      </c>
      <c r="H1487">
        <v>0</v>
      </c>
      <c r="I1487"/>
      <c r="J1487"/>
      <c r="K1487" t="s">
        <v>6511</v>
      </c>
      <c r="L1487"/>
      <c r="M1487" t="s">
        <v>26068</v>
      </c>
      <c r="N1487"/>
    </row>
    <row r="1488" spans="1:14">
      <c r="A1488" t="s">
        <v>6512</v>
      </c>
      <c r="B1488" t="s">
        <v>6513</v>
      </c>
      <c r="C1488" t="s">
        <v>6514</v>
      </c>
      <c r="D1488" t="s">
        <v>24208</v>
      </c>
      <c r="E1488" t="s">
        <v>6515</v>
      </c>
      <c r="F1488">
        <v>0</v>
      </c>
      <c r="G1488">
        <v>1000</v>
      </c>
      <c r="H1488">
        <v>0</v>
      </c>
      <c r="I1488"/>
      <c r="J1488"/>
      <c r="K1488" t="s">
        <v>6516</v>
      </c>
      <c r="L1488"/>
      <c r="M1488" t="s">
        <v>26068</v>
      </c>
      <c r="N1488"/>
    </row>
    <row r="1489" spans="1:14">
      <c r="A1489" t="s">
        <v>6517</v>
      </c>
      <c r="B1489" t="s">
        <v>6518</v>
      </c>
      <c r="C1489" t="s">
        <v>6519</v>
      </c>
      <c r="D1489" t="s">
        <v>24208</v>
      </c>
      <c r="E1489"/>
      <c r="F1489">
        <v>-1000</v>
      </c>
      <c r="G1489">
        <v>1000</v>
      </c>
      <c r="H1489">
        <v>0</v>
      </c>
      <c r="I1489"/>
      <c r="J1489"/>
      <c r="K1489" t="s">
        <v>6520</v>
      </c>
      <c r="L1489"/>
      <c r="M1489" t="s">
        <v>26068</v>
      </c>
      <c r="N1489"/>
    </row>
    <row r="1490" spans="1:14">
      <c r="A1490" t="s">
        <v>6521</v>
      </c>
      <c r="B1490" t="s">
        <v>6522</v>
      </c>
      <c r="C1490" t="s">
        <v>6523</v>
      </c>
      <c r="D1490" t="s">
        <v>24280</v>
      </c>
      <c r="E1490" t="s">
        <v>6524</v>
      </c>
      <c r="F1490">
        <v>0</v>
      </c>
      <c r="G1490">
        <v>1000</v>
      </c>
      <c r="H1490">
        <v>0</v>
      </c>
      <c r="I1490" t="s">
        <v>6525</v>
      </c>
      <c r="J1490" t="s">
        <v>6526</v>
      </c>
      <c r="K1490" t="s">
        <v>6527</v>
      </c>
      <c r="L1490"/>
      <c r="M1490" t="s">
        <v>26067</v>
      </c>
      <c r="N1490"/>
    </row>
    <row r="1491" spans="1:14">
      <c r="A1491" t="s">
        <v>6528</v>
      </c>
      <c r="B1491" t="s">
        <v>6529</v>
      </c>
      <c r="C1491" t="s">
        <v>6530</v>
      </c>
      <c r="D1491" t="s">
        <v>24280</v>
      </c>
      <c r="E1491" t="s">
        <v>6531</v>
      </c>
      <c r="F1491">
        <v>-1000</v>
      </c>
      <c r="G1491">
        <v>1000</v>
      </c>
      <c r="H1491">
        <v>0</v>
      </c>
      <c r="I1491" t="s">
        <v>6532</v>
      </c>
      <c r="J1491" t="s">
        <v>6533</v>
      </c>
      <c r="K1491" t="s">
        <v>6534</v>
      </c>
      <c r="L1491"/>
      <c r="M1491" t="s">
        <v>26067</v>
      </c>
      <c r="N1491"/>
    </row>
    <row r="1492" spans="1:14">
      <c r="A1492" t="s">
        <v>6535</v>
      </c>
      <c r="B1492" t="s">
        <v>6536</v>
      </c>
      <c r="C1492" t="s">
        <v>6537</v>
      </c>
      <c r="D1492" t="s">
        <v>24212</v>
      </c>
      <c r="E1492" t="s">
        <v>6538</v>
      </c>
      <c r="F1492">
        <v>0</v>
      </c>
      <c r="G1492">
        <v>1000</v>
      </c>
      <c r="H1492">
        <v>0</v>
      </c>
      <c r="I1492" t="s">
        <v>6539</v>
      </c>
      <c r="J1492" t="s">
        <v>6540</v>
      </c>
      <c r="K1492"/>
      <c r="L1492"/>
      <c r="M1492" t="s">
        <v>26067</v>
      </c>
      <c r="N1492" t="s">
        <v>26069</v>
      </c>
    </row>
    <row r="1493" spans="1:14">
      <c r="A1493" t="s">
        <v>6541</v>
      </c>
      <c r="B1493" t="s">
        <v>6542</v>
      </c>
      <c r="C1493" t="s">
        <v>6543</v>
      </c>
      <c r="D1493" t="s">
        <v>24212</v>
      </c>
      <c r="E1493" t="s">
        <v>6544</v>
      </c>
      <c r="F1493">
        <v>-1000</v>
      </c>
      <c r="G1493">
        <v>1000</v>
      </c>
      <c r="H1493">
        <v>0</v>
      </c>
      <c r="I1493"/>
      <c r="J1493"/>
      <c r="K1493"/>
      <c r="L1493" t="s">
        <v>6545</v>
      </c>
      <c r="M1493" t="s">
        <v>26067</v>
      </c>
      <c r="N1493"/>
    </row>
    <row r="1494" spans="1:14">
      <c r="A1494" t="s">
        <v>6546</v>
      </c>
      <c r="B1494" t="s">
        <v>6542</v>
      </c>
      <c r="C1494" t="s">
        <v>6547</v>
      </c>
      <c r="D1494" t="s">
        <v>24212</v>
      </c>
      <c r="E1494" t="s">
        <v>6548</v>
      </c>
      <c r="F1494">
        <v>-1000</v>
      </c>
      <c r="G1494">
        <v>1000</v>
      </c>
      <c r="H1494">
        <v>0</v>
      </c>
      <c r="I1494"/>
      <c r="J1494"/>
      <c r="K1494"/>
      <c r="L1494" t="s">
        <v>6549</v>
      </c>
      <c r="M1494" t="s">
        <v>26067</v>
      </c>
      <c r="N1494"/>
    </row>
    <row r="1495" spans="1:14">
      <c r="A1495" t="s">
        <v>6550</v>
      </c>
      <c r="B1495" t="s">
        <v>6551</v>
      </c>
      <c r="C1495" t="s">
        <v>6552</v>
      </c>
      <c r="D1495" t="s">
        <v>24208</v>
      </c>
      <c r="E1495"/>
      <c r="F1495">
        <v>-1000</v>
      </c>
      <c r="G1495">
        <v>1000</v>
      </c>
      <c r="H1495">
        <v>0</v>
      </c>
      <c r="I1495"/>
      <c r="J1495"/>
      <c r="K1495" t="s">
        <v>6553</v>
      </c>
      <c r="L1495"/>
      <c r="M1495" t="s">
        <v>26068</v>
      </c>
      <c r="N1495"/>
    </row>
    <row r="1496" spans="1:14">
      <c r="A1496" t="s">
        <v>6554</v>
      </c>
      <c r="B1496" t="s">
        <v>6555</v>
      </c>
      <c r="C1496" t="s">
        <v>6556</v>
      </c>
      <c r="D1496" t="s">
        <v>24208</v>
      </c>
      <c r="E1496"/>
      <c r="F1496">
        <v>-1000</v>
      </c>
      <c r="G1496">
        <v>1000</v>
      </c>
      <c r="H1496">
        <v>0</v>
      </c>
      <c r="I1496"/>
      <c r="J1496"/>
      <c r="K1496"/>
      <c r="L1496"/>
      <c r="M1496" t="s">
        <v>26068</v>
      </c>
      <c r="N1496"/>
    </row>
    <row r="1497" spans="1:14">
      <c r="A1497" t="s">
        <v>6557</v>
      </c>
      <c r="B1497" t="s">
        <v>6558</v>
      </c>
      <c r="C1497" t="s">
        <v>6559</v>
      </c>
      <c r="D1497" t="s">
        <v>24208</v>
      </c>
      <c r="E1497" t="s">
        <v>4678</v>
      </c>
      <c r="F1497">
        <v>0</v>
      </c>
      <c r="G1497">
        <v>1000</v>
      </c>
      <c r="H1497">
        <v>0</v>
      </c>
      <c r="I1497"/>
      <c r="J1497"/>
      <c r="K1497" t="s">
        <v>6560</v>
      </c>
      <c r="L1497"/>
      <c r="M1497" t="s">
        <v>26068</v>
      </c>
      <c r="N1497"/>
    </row>
    <row r="1498" spans="1:14">
      <c r="A1498" t="s">
        <v>6561</v>
      </c>
      <c r="B1498" t="s">
        <v>6562</v>
      </c>
      <c r="C1498" t="s">
        <v>6563</v>
      </c>
      <c r="D1498" t="s">
        <v>24256</v>
      </c>
      <c r="E1498" t="s">
        <v>6564</v>
      </c>
      <c r="F1498">
        <v>0</v>
      </c>
      <c r="G1498">
        <v>1000</v>
      </c>
      <c r="H1498">
        <v>0</v>
      </c>
      <c r="I1498" t="s">
        <v>6565</v>
      </c>
      <c r="J1498" t="s">
        <v>6566</v>
      </c>
      <c r="K1498"/>
      <c r="L1498"/>
      <c r="M1498" t="s">
        <v>26067</v>
      </c>
      <c r="N1498" t="s">
        <v>26069</v>
      </c>
    </row>
    <row r="1499" spans="1:14">
      <c r="A1499" t="s">
        <v>6567</v>
      </c>
      <c r="B1499" t="s">
        <v>6568</v>
      </c>
      <c r="C1499" t="s">
        <v>6569</v>
      </c>
      <c r="D1499" t="s">
        <v>24235</v>
      </c>
      <c r="E1499" t="s">
        <v>6570</v>
      </c>
      <c r="F1499">
        <v>0</v>
      </c>
      <c r="G1499">
        <v>1000</v>
      </c>
      <c r="H1499">
        <v>0</v>
      </c>
      <c r="I1499" t="s">
        <v>6571</v>
      </c>
      <c r="J1499" t="s">
        <v>6572</v>
      </c>
      <c r="K1499"/>
      <c r="L1499"/>
      <c r="M1499" t="s">
        <v>26067</v>
      </c>
      <c r="N1499" t="s">
        <v>26069</v>
      </c>
    </row>
    <row r="1500" spans="1:14">
      <c r="A1500" t="s">
        <v>6573</v>
      </c>
      <c r="B1500" t="s">
        <v>6574</v>
      </c>
      <c r="C1500" t="s">
        <v>6575</v>
      </c>
      <c r="D1500" t="s">
        <v>24294</v>
      </c>
      <c r="E1500" t="s">
        <v>6576</v>
      </c>
      <c r="F1500">
        <v>0</v>
      </c>
      <c r="G1500">
        <v>1000</v>
      </c>
      <c r="H1500">
        <v>0</v>
      </c>
      <c r="I1500" t="s">
        <v>6577</v>
      </c>
      <c r="J1500" t="s">
        <v>6578</v>
      </c>
      <c r="K1500" t="s">
        <v>6579</v>
      </c>
      <c r="L1500"/>
      <c r="M1500" t="s">
        <v>26067</v>
      </c>
      <c r="N1500"/>
    </row>
    <row r="1501" spans="1:14">
      <c r="A1501" t="s">
        <v>6580</v>
      </c>
      <c r="B1501" t="s">
        <v>6581</v>
      </c>
      <c r="C1501" t="s">
        <v>6582</v>
      </c>
      <c r="D1501" t="s">
        <v>24240</v>
      </c>
      <c r="E1501" t="s">
        <v>6583</v>
      </c>
      <c r="F1501">
        <v>0</v>
      </c>
      <c r="G1501">
        <v>1000</v>
      </c>
      <c r="H1501">
        <v>0</v>
      </c>
      <c r="I1501" t="s">
        <v>2566</v>
      </c>
      <c r="J1501" t="s">
        <v>6584</v>
      </c>
      <c r="K1501" t="s">
        <v>6585</v>
      </c>
      <c r="L1501"/>
      <c r="M1501" t="s">
        <v>26067</v>
      </c>
      <c r="N1501"/>
    </row>
    <row r="1502" spans="1:14">
      <c r="A1502" t="s">
        <v>6586</v>
      </c>
      <c r="B1502" t="s">
        <v>6587</v>
      </c>
      <c r="C1502" t="s">
        <v>6588</v>
      </c>
      <c r="D1502" t="s">
        <v>24217</v>
      </c>
      <c r="E1502" t="s">
        <v>6589</v>
      </c>
      <c r="F1502">
        <v>0</v>
      </c>
      <c r="G1502">
        <v>1000</v>
      </c>
      <c r="H1502">
        <v>0</v>
      </c>
      <c r="I1502"/>
      <c r="J1502"/>
      <c r="K1502"/>
      <c r="L1502"/>
      <c r="M1502" t="s">
        <v>26067</v>
      </c>
      <c r="N1502" t="s">
        <v>26069</v>
      </c>
    </row>
    <row r="1503" spans="1:14">
      <c r="A1503" t="s">
        <v>6590</v>
      </c>
      <c r="B1503" t="s">
        <v>6587</v>
      </c>
      <c r="C1503" t="s">
        <v>6591</v>
      </c>
      <c r="D1503" t="s">
        <v>24217</v>
      </c>
      <c r="E1503" t="s">
        <v>6592</v>
      </c>
      <c r="F1503">
        <v>-1000</v>
      </c>
      <c r="G1503">
        <v>1000</v>
      </c>
      <c r="H1503">
        <v>0</v>
      </c>
      <c r="I1503" t="s">
        <v>6593</v>
      </c>
      <c r="J1503" t="s">
        <v>6594</v>
      </c>
      <c r="K1503" t="s">
        <v>6595</v>
      </c>
      <c r="L1503"/>
      <c r="M1503" t="s">
        <v>26067</v>
      </c>
      <c r="N1503" t="s">
        <v>26069</v>
      </c>
    </row>
    <row r="1504" spans="1:14">
      <c r="A1504" t="s">
        <v>6596</v>
      </c>
      <c r="B1504" t="s">
        <v>6597</v>
      </c>
      <c r="C1504" t="s">
        <v>6598</v>
      </c>
      <c r="D1504" t="s">
        <v>24283</v>
      </c>
      <c r="E1504" t="s">
        <v>6599</v>
      </c>
      <c r="F1504">
        <v>-1000</v>
      </c>
      <c r="G1504">
        <v>1000</v>
      </c>
      <c r="H1504">
        <v>0</v>
      </c>
      <c r="I1504" t="s">
        <v>6600</v>
      </c>
      <c r="J1504" t="s">
        <v>6601</v>
      </c>
      <c r="K1504" t="s">
        <v>6602</v>
      </c>
      <c r="L1504"/>
      <c r="M1504" t="s">
        <v>26067</v>
      </c>
      <c r="N1504" t="s">
        <v>26069</v>
      </c>
    </row>
    <row r="1505" spans="1:14">
      <c r="A1505" t="s">
        <v>6603</v>
      </c>
      <c r="B1505" t="s">
        <v>6597</v>
      </c>
      <c r="C1505" t="s">
        <v>6604</v>
      </c>
      <c r="D1505" t="s">
        <v>24240</v>
      </c>
      <c r="E1505" t="s">
        <v>6605</v>
      </c>
      <c r="F1505">
        <v>-1000</v>
      </c>
      <c r="G1505">
        <v>1000</v>
      </c>
      <c r="H1505">
        <v>0</v>
      </c>
      <c r="I1505" t="s">
        <v>6600</v>
      </c>
      <c r="J1505" t="s">
        <v>6601</v>
      </c>
      <c r="K1505" t="s">
        <v>6606</v>
      </c>
      <c r="L1505"/>
      <c r="M1505" t="s">
        <v>26067</v>
      </c>
      <c r="N1505" t="s">
        <v>26069</v>
      </c>
    </row>
    <row r="1506" spans="1:14">
      <c r="A1506" t="s">
        <v>6607</v>
      </c>
      <c r="B1506" t="s">
        <v>6597</v>
      </c>
      <c r="C1506" t="s">
        <v>6608</v>
      </c>
      <c r="D1506" t="s">
        <v>24240</v>
      </c>
      <c r="E1506" t="s">
        <v>6609</v>
      </c>
      <c r="F1506">
        <v>-1000</v>
      </c>
      <c r="G1506">
        <v>1000</v>
      </c>
      <c r="H1506">
        <v>0</v>
      </c>
      <c r="I1506" t="s">
        <v>6600</v>
      </c>
      <c r="J1506" t="s">
        <v>6601</v>
      </c>
      <c r="K1506" t="s">
        <v>6610</v>
      </c>
      <c r="L1506"/>
      <c r="M1506" t="s">
        <v>26067</v>
      </c>
      <c r="N1506" t="s">
        <v>26074</v>
      </c>
    </row>
    <row r="1507" spans="1:14">
      <c r="A1507" t="s">
        <v>6611</v>
      </c>
      <c r="B1507" t="s">
        <v>6612</v>
      </c>
      <c r="C1507" t="s">
        <v>6613</v>
      </c>
      <c r="D1507" t="s">
        <v>24219</v>
      </c>
      <c r="E1507" t="s">
        <v>6614</v>
      </c>
      <c r="F1507">
        <v>-1000</v>
      </c>
      <c r="G1507">
        <v>1000</v>
      </c>
      <c r="H1507">
        <v>0</v>
      </c>
      <c r="I1507" t="s">
        <v>6615</v>
      </c>
      <c r="J1507" t="s">
        <v>6616</v>
      </c>
      <c r="K1507"/>
      <c r="L1507"/>
      <c r="M1507" t="s">
        <v>26067</v>
      </c>
      <c r="N1507" t="s">
        <v>26069</v>
      </c>
    </row>
    <row r="1508" spans="1:14">
      <c r="A1508" t="s">
        <v>6617</v>
      </c>
      <c r="B1508" t="s">
        <v>6618</v>
      </c>
      <c r="C1508" t="s">
        <v>6619</v>
      </c>
      <c r="D1508" t="s">
        <v>24242</v>
      </c>
      <c r="E1508" t="s">
        <v>6620</v>
      </c>
      <c r="F1508">
        <v>0</v>
      </c>
      <c r="G1508">
        <v>1000</v>
      </c>
      <c r="H1508">
        <v>0</v>
      </c>
      <c r="I1508" t="s">
        <v>6621</v>
      </c>
      <c r="J1508" t="s">
        <v>6622</v>
      </c>
      <c r="K1508" t="s">
        <v>6623</v>
      </c>
      <c r="L1508"/>
      <c r="M1508" t="s">
        <v>26067</v>
      </c>
      <c r="N1508"/>
    </row>
    <row r="1509" spans="1:14">
      <c r="A1509" t="s">
        <v>6624</v>
      </c>
      <c r="B1509" t="s">
        <v>6625</v>
      </c>
      <c r="C1509" t="s">
        <v>6626</v>
      </c>
      <c r="D1509" t="s">
        <v>24240</v>
      </c>
      <c r="E1509" t="s">
        <v>6627</v>
      </c>
      <c r="F1509">
        <v>0</v>
      </c>
      <c r="G1509">
        <v>1000</v>
      </c>
      <c r="H1509">
        <v>0</v>
      </c>
      <c r="I1509" t="s">
        <v>6628</v>
      </c>
      <c r="J1509" t="s">
        <v>6629</v>
      </c>
      <c r="K1509" t="s">
        <v>6630</v>
      </c>
      <c r="L1509"/>
      <c r="M1509" t="s">
        <v>26067</v>
      </c>
      <c r="N1509" t="s">
        <v>26069</v>
      </c>
    </row>
    <row r="1510" spans="1:14">
      <c r="A1510" t="s">
        <v>24295</v>
      </c>
      <c r="B1510" t="s">
        <v>6632</v>
      </c>
      <c r="C1510" t="s">
        <v>24296</v>
      </c>
      <c r="D1510" t="s">
        <v>24237</v>
      </c>
      <c r="E1510" t="s">
        <v>21840</v>
      </c>
      <c r="F1510">
        <v>0</v>
      </c>
      <c r="G1510">
        <v>1000</v>
      </c>
      <c r="H1510">
        <v>0</v>
      </c>
      <c r="I1510" t="s">
        <v>6634</v>
      </c>
      <c r="J1510" t="s">
        <v>6635</v>
      </c>
      <c r="K1510"/>
      <c r="L1510"/>
      <c r="M1510" t="s">
        <v>26067</v>
      </c>
      <c r="N1510" t="s">
        <v>26069</v>
      </c>
    </row>
    <row r="1511" spans="1:14">
      <c r="A1511" t="s">
        <v>6631</v>
      </c>
      <c r="B1511" t="s">
        <v>6632</v>
      </c>
      <c r="C1511" t="s">
        <v>6633</v>
      </c>
      <c r="D1511" t="s">
        <v>24240</v>
      </c>
      <c r="E1511" t="s">
        <v>6627</v>
      </c>
      <c r="F1511">
        <v>0</v>
      </c>
      <c r="G1511">
        <v>1000</v>
      </c>
      <c r="H1511">
        <v>0</v>
      </c>
      <c r="I1511" t="s">
        <v>6634</v>
      </c>
      <c r="J1511" t="s">
        <v>6635</v>
      </c>
      <c r="K1511" t="s">
        <v>6636</v>
      </c>
      <c r="L1511"/>
      <c r="M1511" t="s">
        <v>26067</v>
      </c>
      <c r="N1511" t="s">
        <v>26069</v>
      </c>
    </row>
    <row r="1512" spans="1:14">
      <c r="A1512" t="s">
        <v>6637</v>
      </c>
      <c r="B1512" t="s">
        <v>6638</v>
      </c>
      <c r="C1512" t="s">
        <v>6639</v>
      </c>
      <c r="D1512" t="s">
        <v>24242</v>
      </c>
      <c r="E1512" t="s">
        <v>6332</v>
      </c>
      <c r="F1512">
        <v>-1000</v>
      </c>
      <c r="G1512">
        <v>1000</v>
      </c>
      <c r="H1512">
        <v>0</v>
      </c>
      <c r="I1512"/>
      <c r="J1512" t="s">
        <v>6640</v>
      </c>
      <c r="K1512"/>
      <c r="L1512" t="s">
        <v>6641</v>
      </c>
      <c r="M1512" t="s">
        <v>26067</v>
      </c>
      <c r="N1512"/>
    </row>
    <row r="1513" spans="1:14">
      <c r="A1513" t="s">
        <v>6642</v>
      </c>
      <c r="B1513" t="s">
        <v>6643</v>
      </c>
      <c r="C1513" t="s">
        <v>6644</v>
      </c>
      <c r="D1513" t="s">
        <v>24242</v>
      </c>
      <c r="E1513" t="s">
        <v>6645</v>
      </c>
      <c r="F1513">
        <v>0</v>
      </c>
      <c r="G1513">
        <v>1000</v>
      </c>
      <c r="H1513">
        <v>0</v>
      </c>
      <c r="I1513" t="s">
        <v>6646</v>
      </c>
      <c r="J1513" t="s">
        <v>6647</v>
      </c>
      <c r="K1513" t="s">
        <v>6648</v>
      </c>
      <c r="L1513"/>
      <c r="M1513" t="s">
        <v>26067</v>
      </c>
      <c r="N1513"/>
    </row>
    <row r="1514" spans="1:14">
      <c r="A1514" t="s">
        <v>6649</v>
      </c>
      <c r="B1514" t="s">
        <v>6650</v>
      </c>
      <c r="C1514" t="s">
        <v>6651</v>
      </c>
      <c r="D1514" t="s">
        <v>24242</v>
      </c>
      <c r="E1514" t="s">
        <v>6652</v>
      </c>
      <c r="F1514">
        <v>0</v>
      </c>
      <c r="G1514">
        <v>1000</v>
      </c>
      <c r="H1514">
        <v>0</v>
      </c>
      <c r="I1514" t="s">
        <v>6653</v>
      </c>
      <c r="J1514" t="s">
        <v>6654</v>
      </c>
      <c r="K1514" t="s">
        <v>6655</v>
      </c>
      <c r="L1514"/>
      <c r="M1514" t="s">
        <v>26067</v>
      </c>
      <c r="N1514"/>
    </row>
    <row r="1515" spans="1:14">
      <c r="A1515" t="s">
        <v>6656</v>
      </c>
      <c r="B1515" t="s">
        <v>6657</v>
      </c>
      <c r="C1515" t="s">
        <v>6658</v>
      </c>
      <c r="D1515" t="s">
        <v>24242</v>
      </c>
      <c r="E1515" t="s">
        <v>6659</v>
      </c>
      <c r="F1515">
        <v>0</v>
      </c>
      <c r="G1515">
        <v>1000</v>
      </c>
      <c r="H1515">
        <v>0</v>
      </c>
      <c r="I1515" t="s">
        <v>6660</v>
      </c>
      <c r="J1515" t="s">
        <v>6661</v>
      </c>
      <c r="K1515" t="s">
        <v>6662</v>
      </c>
      <c r="L1515"/>
      <c r="M1515" t="s">
        <v>26067</v>
      </c>
      <c r="N1515" t="s">
        <v>26069</v>
      </c>
    </row>
    <row r="1516" spans="1:14">
      <c r="A1516" t="s">
        <v>6663</v>
      </c>
      <c r="B1516" t="s">
        <v>6664</v>
      </c>
      <c r="C1516" t="s">
        <v>6665</v>
      </c>
      <c r="D1516" t="s">
        <v>24249</v>
      </c>
      <c r="E1516" t="s">
        <v>6666</v>
      </c>
      <c r="F1516">
        <v>0</v>
      </c>
      <c r="G1516">
        <v>1000</v>
      </c>
      <c r="H1516">
        <v>0</v>
      </c>
      <c r="I1516" t="s">
        <v>6667</v>
      </c>
      <c r="J1516" t="s">
        <v>6668</v>
      </c>
      <c r="K1516" t="s">
        <v>6669</v>
      </c>
      <c r="L1516"/>
      <c r="M1516" t="s">
        <v>26067</v>
      </c>
      <c r="N1516"/>
    </row>
    <row r="1517" spans="1:14">
      <c r="A1517" t="s">
        <v>6670</v>
      </c>
      <c r="B1517" t="s">
        <v>6664</v>
      </c>
      <c r="C1517" t="s">
        <v>6671</v>
      </c>
      <c r="D1517" t="s">
        <v>24249</v>
      </c>
      <c r="E1517" t="s">
        <v>6672</v>
      </c>
      <c r="F1517">
        <v>0</v>
      </c>
      <c r="G1517">
        <v>1000</v>
      </c>
      <c r="H1517">
        <v>0</v>
      </c>
      <c r="I1517" t="s">
        <v>6667</v>
      </c>
      <c r="J1517" t="s">
        <v>6668</v>
      </c>
      <c r="K1517" t="s">
        <v>6673</v>
      </c>
      <c r="L1517"/>
      <c r="M1517" t="s">
        <v>26067</v>
      </c>
      <c r="N1517"/>
    </row>
    <row r="1518" spans="1:14">
      <c r="A1518" t="s">
        <v>6674</v>
      </c>
      <c r="B1518" t="s">
        <v>6675</v>
      </c>
      <c r="C1518" t="s">
        <v>6676</v>
      </c>
      <c r="D1518" t="s">
        <v>24208</v>
      </c>
      <c r="E1518"/>
      <c r="F1518">
        <v>0</v>
      </c>
      <c r="G1518">
        <v>1000</v>
      </c>
      <c r="H1518">
        <v>0</v>
      </c>
      <c r="I1518"/>
      <c r="J1518"/>
      <c r="K1518" t="s">
        <v>6677</v>
      </c>
      <c r="L1518"/>
      <c r="M1518" t="s">
        <v>26068</v>
      </c>
      <c r="N1518"/>
    </row>
    <row r="1519" spans="1:14">
      <c r="A1519" t="s">
        <v>6678</v>
      </c>
      <c r="B1519" t="s">
        <v>6679</v>
      </c>
      <c r="C1519" t="s">
        <v>6680</v>
      </c>
      <c r="D1519" t="s">
        <v>24208</v>
      </c>
      <c r="E1519" t="s">
        <v>6681</v>
      </c>
      <c r="F1519">
        <v>-1000</v>
      </c>
      <c r="G1519">
        <v>1000</v>
      </c>
      <c r="H1519">
        <v>0</v>
      </c>
      <c r="I1519"/>
      <c r="J1519"/>
      <c r="K1519" t="s">
        <v>6682</v>
      </c>
      <c r="L1519"/>
      <c r="M1519" t="s">
        <v>26068</v>
      </c>
      <c r="N1519"/>
    </row>
    <row r="1520" spans="1:14">
      <c r="A1520" t="s">
        <v>6683</v>
      </c>
      <c r="B1520" t="s">
        <v>6684</v>
      </c>
      <c r="C1520" t="s">
        <v>6685</v>
      </c>
      <c r="D1520" t="s">
        <v>24231</v>
      </c>
      <c r="E1520" t="s">
        <v>6686</v>
      </c>
      <c r="F1520">
        <v>0</v>
      </c>
      <c r="G1520">
        <v>1000</v>
      </c>
      <c r="H1520">
        <v>0</v>
      </c>
      <c r="I1520" t="s">
        <v>6687</v>
      </c>
      <c r="J1520" t="s">
        <v>6688</v>
      </c>
      <c r="K1520" t="s">
        <v>6689</v>
      </c>
      <c r="L1520"/>
      <c r="M1520" t="s">
        <v>26067</v>
      </c>
      <c r="N1520"/>
    </row>
    <row r="1521" spans="1:14">
      <c r="A1521" t="s">
        <v>6690</v>
      </c>
      <c r="B1521" t="s">
        <v>6691</v>
      </c>
      <c r="C1521" t="s">
        <v>6692</v>
      </c>
      <c r="D1521" t="s">
        <v>24231</v>
      </c>
      <c r="E1521" t="s">
        <v>6686</v>
      </c>
      <c r="F1521">
        <v>0</v>
      </c>
      <c r="G1521">
        <v>1000</v>
      </c>
      <c r="H1521">
        <v>0</v>
      </c>
      <c r="I1521" t="s">
        <v>6687</v>
      </c>
      <c r="J1521"/>
      <c r="K1521" t="s">
        <v>6693</v>
      </c>
      <c r="L1521"/>
      <c r="M1521" t="s">
        <v>26067</v>
      </c>
      <c r="N1521"/>
    </row>
    <row r="1522" spans="1:14">
      <c r="A1522" t="s">
        <v>6694</v>
      </c>
      <c r="B1522" t="s">
        <v>6695</v>
      </c>
      <c r="C1522" t="s">
        <v>6696</v>
      </c>
      <c r="D1522" t="s">
        <v>24231</v>
      </c>
      <c r="E1522" t="s">
        <v>6686</v>
      </c>
      <c r="F1522">
        <v>0</v>
      </c>
      <c r="G1522">
        <v>1000</v>
      </c>
      <c r="H1522">
        <v>0</v>
      </c>
      <c r="I1522" t="s">
        <v>6687</v>
      </c>
      <c r="J1522"/>
      <c r="K1522" t="s">
        <v>6697</v>
      </c>
      <c r="L1522"/>
      <c r="M1522" t="s">
        <v>26067</v>
      </c>
      <c r="N1522"/>
    </row>
    <row r="1523" spans="1:14">
      <c r="A1523" t="s">
        <v>6698</v>
      </c>
      <c r="B1523" t="s">
        <v>6699</v>
      </c>
      <c r="C1523" t="s">
        <v>6700</v>
      </c>
      <c r="D1523" t="s">
        <v>24231</v>
      </c>
      <c r="E1523" t="s">
        <v>6686</v>
      </c>
      <c r="F1523">
        <v>0</v>
      </c>
      <c r="G1523">
        <v>1000</v>
      </c>
      <c r="H1523">
        <v>0</v>
      </c>
      <c r="I1523" t="s">
        <v>6687</v>
      </c>
      <c r="J1523"/>
      <c r="K1523" t="s">
        <v>6701</v>
      </c>
      <c r="L1523"/>
      <c r="M1523" t="s">
        <v>26067</v>
      </c>
      <c r="N1523"/>
    </row>
    <row r="1524" spans="1:14">
      <c r="A1524" t="s">
        <v>6702</v>
      </c>
      <c r="B1524" t="s">
        <v>6703</v>
      </c>
      <c r="C1524" t="s">
        <v>6704</v>
      </c>
      <c r="D1524" t="s">
        <v>24208</v>
      </c>
      <c r="E1524"/>
      <c r="F1524">
        <v>-1000</v>
      </c>
      <c r="G1524">
        <v>1000</v>
      </c>
      <c r="H1524">
        <v>0</v>
      </c>
      <c r="I1524"/>
      <c r="J1524"/>
      <c r="K1524" t="s">
        <v>6705</v>
      </c>
      <c r="L1524"/>
      <c r="M1524" t="s">
        <v>26068</v>
      </c>
      <c r="N1524"/>
    </row>
    <row r="1525" spans="1:14">
      <c r="A1525" t="s">
        <v>6706</v>
      </c>
      <c r="B1525" t="s">
        <v>6707</v>
      </c>
      <c r="C1525" t="s">
        <v>6708</v>
      </c>
      <c r="D1525" t="s">
        <v>24208</v>
      </c>
      <c r="E1525"/>
      <c r="F1525">
        <v>0</v>
      </c>
      <c r="G1525">
        <v>1000</v>
      </c>
      <c r="H1525">
        <v>0</v>
      </c>
      <c r="I1525"/>
      <c r="J1525"/>
      <c r="K1525"/>
      <c r="L1525"/>
      <c r="M1525" t="s">
        <v>26068</v>
      </c>
      <c r="N1525"/>
    </row>
    <row r="1526" spans="1:14">
      <c r="A1526" t="s">
        <v>6709</v>
      </c>
      <c r="B1526" t="s">
        <v>6710</v>
      </c>
      <c r="C1526" t="s">
        <v>6711</v>
      </c>
      <c r="D1526" t="s">
        <v>24235</v>
      </c>
      <c r="E1526" t="s">
        <v>6712</v>
      </c>
      <c r="F1526">
        <v>-1000</v>
      </c>
      <c r="G1526">
        <v>1000</v>
      </c>
      <c r="H1526">
        <v>0</v>
      </c>
      <c r="I1526" t="s">
        <v>6713</v>
      </c>
      <c r="J1526" t="s">
        <v>6714</v>
      </c>
      <c r="K1526"/>
      <c r="L1526"/>
      <c r="M1526" t="s">
        <v>26067</v>
      </c>
      <c r="N1526" t="s">
        <v>26069</v>
      </c>
    </row>
    <row r="1527" spans="1:14">
      <c r="A1527" t="s">
        <v>6715</v>
      </c>
      <c r="B1527" t="s">
        <v>6716</v>
      </c>
      <c r="C1527" t="s">
        <v>6717</v>
      </c>
      <c r="D1527" t="s">
        <v>24227</v>
      </c>
      <c r="E1527"/>
      <c r="F1527">
        <v>0</v>
      </c>
      <c r="G1527">
        <v>1000</v>
      </c>
      <c r="H1527">
        <v>0</v>
      </c>
      <c r="I1527" t="s">
        <v>6718</v>
      </c>
      <c r="J1527" t="s">
        <v>6719</v>
      </c>
      <c r="K1527" t="s">
        <v>6720</v>
      </c>
      <c r="L1527"/>
      <c r="M1527" t="s">
        <v>26067</v>
      </c>
      <c r="N1527"/>
    </row>
    <row r="1528" spans="1:14">
      <c r="A1528" t="s">
        <v>6721</v>
      </c>
      <c r="B1528" t="s">
        <v>6722</v>
      </c>
      <c r="C1528" t="s">
        <v>6723</v>
      </c>
      <c r="D1528" t="s">
        <v>24242</v>
      </c>
      <c r="E1528" t="s">
        <v>6659</v>
      </c>
      <c r="F1528">
        <v>0</v>
      </c>
      <c r="G1528">
        <v>1000</v>
      </c>
      <c r="H1528">
        <v>0</v>
      </c>
      <c r="I1528" t="s">
        <v>6660</v>
      </c>
      <c r="J1528" t="s">
        <v>6724</v>
      </c>
      <c r="K1528" t="s">
        <v>6725</v>
      </c>
      <c r="L1528"/>
      <c r="M1528" t="s">
        <v>26067</v>
      </c>
      <c r="N1528" t="s">
        <v>26069</v>
      </c>
    </row>
    <row r="1529" spans="1:14">
      <c r="A1529" t="s">
        <v>6726</v>
      </c>
      <c r="B1529" t="s">
        <v>6727</v>
      </c>
      <c r="C1529" t="s">
        <v>6728</v>
      </c>
      <c r="D1529" t="s">
        <v>24208</v>
      </c>
      <c r="E1529"/>
      <c r="F1529">
        <v>-1000</v>
      </c>
      <c r="G1529">
        <v>1000</v>
      </c>
      <c r="H1529">
        <v>0</v>
      </c>
      <c r="I1529"/>
      <c r="J1529"/>
      <c r="K1529" t="s">
        <v>6729</v>
      </c>
      <c r="L1529"/>
      <c r="M1529" t="s">
        <v>26068</v>
      </c>
      <c r="N1529"/>
    </row>
    <row r="1530" spans="1:14">
      <c r="A1530" t="s">
        <v>6730</v>
      </c>
      <c r="B1530" t="s">
        <v>6731</v>
      </c>
      <c r="C1530" t="s">
        <v>6732</v>
      </c>
      <c r="D1530" t="s">
        <v>24292</v>
      </c>
      <c r="E1530" t="s">
        <v>6733</v>
      </c>
      <c r="F1530">
        <v>-1000</v>
      </c>
      <c r="G1530">
        <v>1000</v>
      </c>
      <c r="H1530">
        <v>0</v>
      </c>
      <c r="I1530"/>
      <c r="J1530" t="s">
        <v>6734</v>
      </c>
      <c r="K1530"/>
      <c r="L1530" t="s">
        <v>6735</v>
      </c>
      <c r="M1530" t="s">
        <v>26067</v>
      </c>
      <c r="N1530"/>
    </row>
    <row r="1531" spans="1:14">
      <c r="A1531" t="s">
        <v>6736</v>
      </c>
      <c r="B1531" t="s">
        <v>6737</v>
      </c>
      <c r="C1531" t="s">
        <v>6738</v>
      </c>
      <c r="D1531" t="s">
        <v>24292</v>
      </c>
      <c r="E1531" t="s">
        <v>6739</v>
      </c>
      <c r="F1531">
        <v>0</v>
      </c>
      <c r="G1531">
        <v>1000</v>
      </c>
      <c r="H1531">
        <v>0</v>
      </c>
      <c r="I1531" t="s">
        <v>6740</v>
      </c>
      <c r="J1531" t="s">
        <v>6741</v>
      </c>
      <c r="K1531" t="s">
        <v>6742</v>
      </c>
      <c r="L1531"/>
      <c r="M1531" t="s">
        <v>26067</v>
      </c>
      <c r="N1531"/>
    </row>
    <row r="1532" spans="1:14">
      <c r="A1532" t="s">
        <v>6743</v>
      </c>
      <c r="B1532" t="s">
        <v>6744</v>
      </c>
      <c r="C1532" t="s">
        <v>6745</v>
      </c>
      <c r="D1532" t="s">
        <v>24208</v>
      </c>
      <c r="E1532"/>
      <c r="F1532">
        <v>-1000</v>
      </c>
      <c r="G1532">
        <v>1000</v>
      </c>
      <c r="H1532">
        <v>0</v>
      </c>
      <c r="I1532"/>
      <c r="J1532"/>
      <c r="K1532" t="s">
        <v>6746</v>
      </c>
      <c r="L1532"/>
      <c r="M1532" t="s">
        <v>26068</v>
      </c>
      <c r="N1532"/>
    </row>
    <row r="1533" spans="1:14">
      <c r="A1533" t="s">
        <v>6747</v>
      </c>
      <c r="B1533" t="s">
        <v>6748</v>
      </c>
      <c r="C1533" t="s">
        <v>6749</v>
      </c>
      <c r="D1533" t="s">
        <v>24208</v>
      </c>
      <c r="E1533"/>
      <c r="F1533">
        <v>-1000</v>
      </c>
      <c r="G1533">
        <v>1000</v>
      </c>
      <c r="H1533">
        <v>0</v>
      </c>
      <c r="I1533"/>
      <c r="J1533"/>
      <c r="K1533"/>
      <c r="L1533"/>
      <c r="M1533" t="s">
        <v>26068</v>
      </c>
      <c r="N1533"/>
    </row>
    <row r="1534" spans="1:14">
      <c r="A1534" t="s">
        <v>6750</v>
      </c>
      <c r="B1534" t="s">
        <v>6751</v>
      </c>
      <c r="C1534" t="s">
        <v>6752</v>
      </c>
      <c r="D1534" t="s">
        <v>24215</v>
      </c>
      <c r="E1534" t="s">
        <v>6753</v>
      </c>
      <c r="F1534">
        <v>0</v>
      </c>
      <c r="G1534">
        <v>1000</v>
      </c>
      <c r="H1534">
        <v>0</v>
      </c>
      <c r="I1534" t="s">
        <v>6754</v>
      </c>
      <c r="J1534"/>
      <c r="K1534"/>
      <c r="L1534"/>
      <c r="M1534" t="s">
        <v>26067</v>
      </c>
      <c r="N1534" t="s">
        <v>26069</v>
      </c>
    </row>
    <row r="1535" spans="1:14">
      <c r="A1535" t="s">
        <v>6755</v>
      </c>
      <c r="B1535" t="s">
        <v>6756</v>
      </c>
      <c r="C1535" t="s">
        <v>6757</v>
      </c>
      <c r="D1535" t="s">
        <v>24208</v>
      </c>
      <c r="E1535"/>
      <c r="F1535">
        <v>-1000</v>
      </c>
      <c r="G1535">
        <v>1000</v>
      </c>
      <c r="H1535">
        <v>0</v>
      </c>
      <c r="I1535"/>
      <c r="J1535"/>
      <c r="K1535"/>
      <c r="L1535"/>
      <c r="M1535" t="s">
        <v>26068</v>
      </c>
      <c r="N1535"/>
    </row>
    <row r="1536" spans="1:14">
      <c r="A1536" t="s">
        <v>6758</v>
      </c>
      <c r="B1536" t="s">
        <v>6759</v>
      </c>
      <c r="C1536" t="s">
        <v>6760</v>
      </c>
      <c r="D1536" t="s">
        <v>24208</v>
      </c>
      <c r="E1536"/>
      <c r="F1536">
        <v>0</v>
      </c>
      <c r="G1536">
        <v>1000</v>
      </c>
      <c r="H1536">
        <v>0</v>
      </c>
      <c r="I1536"/>
      <c r="J1536"/>
      <c r="K1536"/>
      <c r="L1536"/>
      <c r="M1536" t="s">
        <v>26068</v>
      </c>
      <c r="N1536"/>
    </row>
    <row r="1537" spans="1:14">
      <c r="A1537" t="s">
        <v>6761</v>
      </c>
      <c r="B1537" t="s">
        <v>6762</v>
      </c>
      <c r="C1537" t="s">
        <v>6763</v>
      </c>
      <c r="D1537" t="s">
        <v>24208</v>
      </c>
      <c r="E1537"/>
      <c r="F1537">
        <v>0</v>
      </c>
      <c r="G1537">
        <v>1000</v>
      </c>
      <c r="H1537">
        <v>0</v>
      </c>
      <c r="I1537"/>
      <c r="J1537"/>
      <c r="K1537"/>
      <c r="L1537"/>
      <c r="M1537" t="s">
        <v>26068</v>
      </c>
      <c r="N1537"/>
    </row>
    <row r="1538" spans="1:14">
      <c r="A1538" t="s">
        <v>6764</v>
      </c>
      <c r="B1538" t="s">
        <v>6765</v>
      </c>
      <c r="C1538" t="s">
        <v>6766</v>
      </c>
      <c r="D1538" t="s">
        <v>24242</v>
      </c>
      <c r="E1538" t="s">
        <v>6767</v>
      </c>
      <c r="F1538">
        <v>-1000</v>
      </c>
      <c r="G1538">
        <v>1000</v>
      </c>
      <c r="H1538">
        <v>0</v>
      </c>
      <c r="I1538"/>
      <c r="J1538" t="s">
        <v>6768</v>
      </c>
      <c r="K1538"/>
      <c r="L1538" t="s">
        <v>6769</v>
      </c>
      <c r="M1538" t="s">
        <v>26067</v>
      </c>
      <c r="N1538"/>
    </row>
    <row r="1539" spans="1:14">
      <c r="A1539" t="s">
        <v>6770</v>
      </c>
      <c r="B1539" t="s">
        <v>6771</v>
      </c>
      <c r="C1539" t="s">
        <v>6772</v>
      </c>
      <c r="D1539" t="s">
        <v>24242</v>
      </c>
      <c r="E1539" t="s">
        <v>6773</v>
      </c>
      <c r="F1539">
        <v>0</v>
      </c>
      <c r="G1539">
        <v>1000</v>
      </c>
      <c r="H1539">
        <v>0</v>
      </c>
      <c r="I1539" t="s">
        <v>6774</v>
      </c>
      <c r="J1539" t="s">
        <v>6775</v>
      </c>
      <c r="K1539" t="s">
        <v>6776</v>
      </c>
      <c r="L1539"/>
      <c r="M1539" t="s">
        <v>26067</v>
      </c>
      <c r="N1539"/>
    </row>
    <row r="1540" spans="1:14">
      <c r="A1540" t="s">
        <v>6777</v>
      </c>
      <c r="B1540" t="s">
        <v>6778</v>
      </c>
      <c r="C1540" t="s">
        <v>6779</v>
      </c>
      <c r="D1540" t="s">
        <v>24246</v>
      </c>
      <c r="E1540" t="s">
        <v>4697</v>
      </c>
      <c r="F1540">
        <v>-1000</v>
      </c>
      <c r="G1540">
        <v>1000</v>
      </c>
      <c r="H1540">
        <v>0</v>
      </c>
      <c r="I1540" t="s">
        <v>4698</v>
      </c>
      <c r="J1540" t="s">
        <v>6780</v>
      </c>
      <c r="K1540" t="s">
        <v>6781</v>
      </c>
      <c r="L1540"/>
      <c r="M1540" t="s">
        <v>26067</v>
      </c>
      <c r="N1540" t="s">
        <v>26075</v>
      </c>
    </row>
    <row r="1541" spans="1:14">
      <c r="A1541" t="s">
        <v>6782</v>
      </c>
      <c r="B1541" t="s">
        <v>6778</v>
      </c>
      <c r="C1541" t="s">
        <v>6783</v>
      </c>
      <c r="D1541" t="s">
        <v>24246</v>
      </c>
      <c r="E1541" t="s">
        <v>4697</v>
      </c>
      <c r="F1541">
        <v>-1000</v>
      </c>
      <c r="G1541">
        <v>1000</v>
      </c>
      <c r="H1541">
        <v>0</v>
      </c>
      <c r="I1541" t="s">
        <v>6784</v>
      </c>
      <c r="J1541" t="s">
        <v>6780</v>
      </c>
      <c r="K1541" t="s">
        <v>6785</v>
      </c>
      <c r="L1541"/>
      <c r="M1541" t="s">
        <v>26067</v>
      </c>
      <c r="N1541"/>
    </row>
    <row r="1542" spans="1:14">
      <c r="A1542" t="s">
        <v>6786</v>
      </c>
      <c r="B1542" t="s">
        <v>6787</v>
      </c>
      <c r="C1542" t="s">
        <v>6788</v>
      </c>
      <c r="D1542" t="s">
        <v>24246</v>
      </c>
      <c r="E1542" t="s">
        <v>6789</v>
      </c>
      <c r="F1542">
        <v>0</v>
      </c>
      <c r="G1542">
        <v>1000</v>
      </c>
      <c r="H1542">
        <v>0</v>
      </c>
      <c r="I1542" t="s">
        <v>6790</v>
      </c>
      <c r="J1542" t="s">
        <v>6791</v>
      </c>
      <c r="K1542" t="s">
        <v>6792</v>
      </c>
      <c r="L1542"/>
      <c r="M1542" t="s">
        <v>26067</v>
      </c>
      <c r="N1542"/>
    </row>
    <row r="1543" spans="1:14">
      <c r="A1543" t="s">
        <v>6793</v>
      </c>
      <c r="B1543" t="s">
        <v>6794</v>
      </c>
      <c r="C1543" t="s">
        <v>6795</v>
      </c>
      <c r="D1543" t="s">
        <v>24246</v>
      </c>
      <c r="E1543" t="s">
        <v>5703</v>
      </c>
      <c r="F1543">
        <v>-1000</v>
      </c>
      <c r="G1543">
        <v>1000</v>
      </c>
      <c r="H1543">
        <v>0</v>
      </c>
      <c r="I1543" t="s">
        <v>4698</v>
      </c>
      <c r="J1543" t="s">
        <v>6796</v>
      </c>
      <c r="K1543" t="s">
        <v>6797</v>
      </c>
      <c r="L1543"/>
      <c r="M1543" t="s">
        <v>26067</v>
      </c>
      <c r="N1543"/>
    </row>
    <row r="1544" spans="1:14">
      <c r="A1544" t="s">
        <v>6798</v>
      </c>
      <c r="B1544" t="s">
        <v>6794</v>
      </c>
      <c r="C1544" t="s">
        <v>6799</v>
      </c>
      <c r="D1544" t="s">
        <v>24246</v>
      </c>
      <c r="E1544" t="s">
        <v>6800</v>
      </c>
      <c r="F1544">
        <v>-1000</v>
      </c>
      <c r="G1544">
        <v>1000</v>
      </c>
      <c r="H1544">
        <v>0</v>
      </c>
      <c r="I1544" t="s">
        <v>4698</v>
      </c>
      <c r="J1544" t="s">
        <v>6796</v>
      </c>
      <c r="K1544" t="s">
        <v>6801</v>
      </c>
      <c r="L1544"/>
      <c r="M1544" t="s">
        <v>26067</v>
      </c>
      <c r="N1544"/>
    </row>
    <row r="1545" spans="1:14">
      <c r="A1545" t="s">
        <v>6802</v>
      </c>
      <c r="B1545" t="s">
        <v>6803</v>
      </c>
      <c r="C1545" t="s">
        <v>6804</v>
      </c>
      <c r="D1545" t="s">
        <v>24246</v>
      </c>
      <c r="E1545" t="s">
        <v>6805</v>
      </c>
      <c r="F1545">
        <v>0</v>
      </c>
      <c r="G1545">
        <v>1000</v>
      </c>
      <c r="H1545">
        <v>0</v>
      </c>
      <c r="I1545" t="s">
        <v>6806</v>
      </c>
      <c r="J1545" t="s">
        <v>6807</v>
      </c>
      <c r="K1545" t="s">
        <v>6808</v>
      </c>
      <c r="L1545"/>
      <c r="M1545" t="s">
        <v>26067</v>
      </c>
      <c r="N1545" t="s">
        <v>26076</v>
      </c>
    </row>
    <row r="1546" spans="1:14">
      <c r="A1546" t="s">
        <v>6809</v>
      </c>
      <c r="B1546" t="s">
        <v>6810</v>
      </c>
      <c r="C1546" t="s">
        <v>6811</v>
      </c>
      <c r="D1546" t="s">
        <v>24275</v>
      </c>
      <c r="E1546" t="s">
        <v>6812</v>
      </c>
      <c r="F1546">
        <v>0</v>
      </c>
      <c r="G1546">
        <v>1000</v>
      </c>
      <c r="H1546">
        <v>0</v>
      </c>
      <c r="I1546" t="s">
        <v>6813</v>
      </c>
      <c r="J1546" t="s">
        <v>6814</v>
      </c>
      <c r="K1546" t="s">
        <v>6815</v>
      </c>
      <c r="L1546"/>
      <c r="M1546" t="s">
        <v>26067</v>
      </c>
      <c r="N1546"/>
    </row>
    <row r="1547" spans="1:14">
      <c r="A1547" t="s">
        <v>6816</v>
      </c>
      <c r="B1547" t="s">
        <v>6817</v>
      </c>
      <c r="C1547" t="s">
        <v>6818</v>
      </c>
      <c r="D1547" t="s">
        <v>24242</v>
      </c>
      <c r="E1547" t="s">
        <v>6819</v>
      </c>
      <c r="F1547">
        <v>-1000</v>
      </c>
      <c r="G1547">
        <v>1000</v>
      </c>
      <c r="H1547">
        <v>0</v>
      </c>
      <c r="I1547" t="s">
        <v>6820</v>
      </c>
      <c r="J1547" t="s">
        <v>6821</v>
      </c>
      <c r="K1547" t="s">
        <v>6822</v>
      </c>
      <c r="L1547"/>
      <c r="M1547" t="s">
        <v>26067</v>
      </c>
      <c r="N1547"/>
    </row>
    <row r="1548" spans="1:14">
      <c r="A1548" t="s">
        <v>6823</v>
      </c>
      <c r="B1548" t="s">
        <v>6824</v>
      </c>
      <c r="C1548" t="s">
        <v>6825</v>
      </c>
      <c r="D1548" t="s">
        <v>24268</v>
      </c>
      <c r="E1548" t="s">
        <v>6826</v>
      </c>
      <c r="F1548">
        <v>-1000</v>
      </c>
      <c r="G1548">
        <v>1000</v>
      </c>
      <c r="H1548">
        <v>0</v>
      </c>
      <c r="I1548" t="s">
        <v>6827</v>
      </c>
      <c r="J1548" t="s">
        <v>6828</v>
      </c>
      <c r="K1548"/>
      <c r="L1548"/>
      <c r="M1548" t="s">
        <v>26067</v>
      </c>
      <c r="N1548" t="s">
        <v>26069</v>
      </c>
    </row>
    <row r="1549" spans="1:14">
      <c r="A1549" t="s">
        <v>6829</v>
      </c>
      <c r="B1549" t="s">
        <v>6824</v>
      </c>
      <c r="C1549" t="s">
        <v>6830</v>
      </c>
      <c r="D1549" t="s">
        <v>24268</v>
      </c>
      <c r="E1549" t="s">
        <v>6831</v>
      </c>
      <c r="F1549">
        <v>-1000</v>
      </c>
      <c r="G1549">
        <v>1000</v>
      </c>
      <c r="H1549">
        <v>0</v>
      </c>
      <c r="I1549" t="s">
        <v>6827</v>
      </c>
      <c r="J1549" t="s">
        <v>6828</v>
      </c>
      <c r="K1549"/>
      <c r="L1549"/>
      <c r="M1549" t="s">
        <v>26067</v>
      </c>
      <c r="N1549" t="s">
        <v>26069</v>
      </c>
    </row>
    <row r="1550" spans="1:14">
      <c r="A1550" t="s">
        <v>6832</v>
      </c>
      <c r="B1550" t="s">
        <v>6833</v>
      </c>
      <c r="C1550" t="s">
        <v>6834</v>
      </c>
      <c r="D1550" t="s">
        <v>24208</v>
      </c>
      <c r="E1550" t="s">
        <v>6835</v>
      </c>
      <c r="F1550">
        <v>-1000</v>
      </c>
      <c r="G1550">
        <v>1000</v>
      </c>
      <c r="H1550">
        <v>0</v>
      </c>
      <c r="I1550"/>
      <c r="J1550"/>
      <c r="K1550" t="s">
        <v>6836</v>
      </c>
      <c r="L1550"/>
      <c r="M1550" t="s">
        <v>26068</v>
      </c>
      <c r="N1550"/>
    </row>
    <row r="1551" spans="1:14">
      <c r="A1551" t="s">
        <v>6837</v>
      </c>
      <c r="B1551" t="s">
        <v>6838</v>
      </c>
      <c r="C1551" t="s">
        <v>6839</v>
      </c>
      <c r="D1551" t="s">
        <v>24245</v>
      </c>
      <c r="E1551" t="s">
        <v>6840</v>
      </c>
      <c r="F1551">
        <v>0</v>
      </c>
      <c r="G1551">
        <v>1000</v>
      </c>
      <c r="H1551">
        <v>0</v>
      </c>
      <c r="I1551" t="s">
        <v>6841</v>
      </c>
      <c r="J1551" t="s">
        <v>6842</v>
      </c>
      <c r="K1551" t="s">
        <v>6843</v>
      </c>
      <c r="L1551"/>
      <c r="M1551" t="s">
        <v>26067</v>
      </c>
      <c r="N1551"/>
    </row>
    <row r="1552" spans="1:14">
      <c r="A1552" t="s">
        <v>6844</v>
      </c>
      <c r="B1552" t="s">
        <v>6845</v>
      </c>
      <c r="C1552" t="s">
        <v>6846</v>
      </c>
      <c r="D1552" t="s">
        <v>24253</v>
      </c>
      <c r="E1552" t="s">
        <v>6847</v>
      </c>
      <c r="F1552">
        <v>0</v>
      </c>
      <c r="G1552">
        <v>1000</v>
      </c>
      <c r="H1552">
        <v>0</v>
      </c>
      <c r="I1552" t="s">
        <v>6848</v>
      </c>
      <c r="J1552" t="s">
        <v>6849</v>
      </c>
      <c r="K1552" t="s">
        <v>6850</v>
      </c>
      <c r="L1552"/>
      <c r="M1552" t="s">
        <v>26067</v>
      </c>
      <c r="N1552"/>
    </row>
    <row r="1553" spans="1:14">
      <c r="A1553" t="s">
        <v>6851</v>
      </c>
      <c r="B1553" t="s">
        <v>6845</v>
      </c>
      <c r="C1553" t="s">
        <v>6852</v>
      </c>
      <c r="D1553" t="s">
        <v>24253</v>
      </c>
      <c r="E1553" t="s">
        <v>6847</v>
      </c>
      <c r="F1553">
        <v>0</v>
      </c>
      <c r="G1553">
        <v>1000</v>
      </c>
      <c r="H1553">
        <v>0</v>
      </c>
      <c r="I1553" t="s">
        <v>6848</v>
      </c>
      <c r="J1553" t="s">
        <v>6849</v>
      </c>
      <c r="K1553" t="s">
        <v>6853</v>
      </c>
      <c r="L1553"/>
      <c r="M1553" t="s">
        <v>26067</v>
      </c>
      <c r="N1553"/>
    </row>
    <row r="1554" spans="1:14">
      <c r="A1554" t="s">
        <v>6854</v>
      </c>
      <c r="B1554" t="s">
        <v>6855</v>
      </c>
      <c r="C1554" t="s">
        <v>6856</v>
      </c>
      <c r="D1554" t="s">
        <v>24258</v>
      </c>
      <c r="E1554" t="s">
        <v>6857</v>
      </c>
      <c r="F1554">
        <v>0</v>
      </c>
      <c r="G1554">
        <v>1000</v>
      </c>
      <c r="H1554">
        <v>0</v>
      </c>
      <c r="I1554" t="s">
        <v>6858</v>
      </c>
      <c r="J1554" t="s">
        <v>6859</v>
      </c>
      <c r="K1554"/>
      <c r="L1554"/>
      <c r="M1554" t="s">
        <v>26067</v>
      </c>
      <c r="N1554"/>
    </row>
    <row r="1555" spans="1:14">
      <c r="A1555" t="s">
        <v>6860</v>
      </c>
      <c r="B1555" t="s">
        <v>6861</v>
      </c>
      <c r="C1555" t="s">
        <v>6862</v>
      </c>
      <c r="D1555" t="s">
        <v>24258</v>
      </c>
      <c r="E1555" t="s">
        <v>6863</v>
      </c>
      <c r="F1555">
        <v>0</v>
      </c>
      <c r="G1555">
        <v>1000</v>
      </c>
      <c r="H1555">
        <v>0</v>
      </c>
      <c r="I1555" t="s">
        <v>6858</v>
      </c>
      <c r="J1555"/>
      <c r="K1555"/>
      <c r="L1555"/>
      <c r="M1555" t="s">
        <v>26067</v>
      </c>
      <c r="N1555"/>
    </row>
    <row r="1556" spans="1:14">
      <c r="A1556" t="s">
        <v>6864</v>
      </c>
      <c r="B1556" t="s">
        <v>6865</v>
      </c>
      <c r="C1556" t="s">
        <v>6866</v>
      </c>
      <c r="D1556" t="s">
        <v>24208</v>
      </c>
      <c r="E1556"/>
      <c r="F1556">
        <v>-1000</v>
      </c>
      <c r="G1556">
        <v>1000</v>
      </c>
      <c r="H1556">
        <v>0</v>
      </c>
      <c r="I1556"/>
      <c r="J1556"/>
      <c r="K1556" t="s">
        <v>6867</v>
      </c>
      <c r="L1556"/>
      <c r="M1556" t="s">
        <v>26068</v>
      </c>
      <c r="N1556"/>
    </row>
    <row r="1557" spans="1:14">
      <c r="A1557" t="s">
        <v>6868</v>
      </c>
      <c r="B1557" t="s">
        <v>6869</v>
      </c>
      <c r="C1557" t="s">
        <v>6870</v>
      </c>
      <c r="D1557" t="s">
        <v>24253</v>
      </c>
      <c r="E1557" t="s">
        <v>6847</v>
      </c>
      <c r="F1557">
        <v>0</v>
      </c>
      <c r="G1557">
        <v>1000</v>
      </c>
      <c r="H1557">
        <v>0</v>
      </c>
      <c r="I1557" t="s">
        <v>6848</v>
      </c>
      <c r="J1557" t="s">
        <v>6871</v>
      </c>
      <c r="K1557" t="s">
        <v>6872</v>
      </c>
      <c r="L1557"/>
      <c r="M1557" t="s">
        <v>26067</v>
      </c>
      <c r="N1557"/>
    </row>
    <row r="1558" spans="1:14">
      <c r="A1558" t="s">
        <v>6873</v>
      </c>
      <c r="B1558" t="s">
        <v>6869</v>
      </c>
      <c r="C1558" t="s">
        <v>6874</v>
      </c>
      <c r="D1558" t="s">
        <v>24253</v>
      </c>
      <c r="E1558" t="s">
        <v>6847</v>
      </c>
      <c r="F1558">
        <v>0</v>
      </c>
      <c r="G1558">
        <v>1000</v>
      </c>
      <c r="H1558">
        <v>0</v>
      </c>
      <c r="I1558" t="s">
        <v>6848</v>
      </c>
      <c r="J1558" t="s">
        <v>6871</v>
      </c>
      <c r="K1558" t="s">
        <v>6875</v>
      </c>
      <c r="L1558"/>
      <c r="M1558" t="s">
        <v>26067</v>
      </c>
      <c r="N1558"/>
    </row>
    <row r="1559" spans="1:14">
      <c r="A1559" t="s">
        <v>6876</v>
      </c>
      <c r="B1559" t="s">
        <v>23955</v>
      </c>
      <c r="C1559" t="s">
        <v>6877</v>
      </c>
      <c r="D1559" t="s">
        <v>24253</v>
      </c>
      <c r="E1559" t="s">
        <v>6878</v>
      </c>
      <c r="F1559">
        <v>0</v>
      </c>
      <c r="G1559">
        <v>1000</v>
      </c>
      <c r="H1559">
        <v>0</v>
      </c>
      <c r="I1559" t="s">
        <v>6879</v>
      </c>
      <c r="J1559" t="s">
        <v>6880</v>
      </c>
      <c r="K1559" t="s">
        <v>6881</v>
      </c>
      <c r="L1559"/>
      <c r="M1559" t="s">
        <v>26067</v>
      </c>
      <c r="N1559"/>
    </row>
    <row r="1560" spans="1:14">
      <c r="A1560" t="s">
        <v>6882</v>
      </c>
      <c r="B1560" t="s">
        <v>6883</v>
      </c>
      <c r="C1560" t="s">
        <v>6884</v>
      </c>
      <c r="D1560" t="s">
        <v>24208</v>
      </c>
      <c r="E1560"/>
      <c r="F1560">
        <v>-1000</v>
      </c>
      <c r="G1560">
        <v>1000</v>
      </c>
      <c r="H1560">
        <v>0</v>
      </c>
      <c r="I1560"/>
      <c r="J1560"/>
      <c r="K1560" t="s">
        <v>6885</v>
      </c>
      <c r="L1560"/>
      <c r="M1560" t="s">
        <v>26068</v>
      </c>
      <c r="N1560"/>
    </row>
    <row r="1561" spans="1:14">
      <c r="A1561" t="s">
        <v>6886</v>
      </c>
      <c r="B1561" t="s">
        <v>6887</v>
      </c>
      <c r="C1561" t="s">
        <v>6888</v>
      </c>
      <c r="D1561" t="s">
        <v>24208</v>
      </c>
      <c r="E1561"/>
      <c r="F1561">
        <v>-1000</v>
      </c>
      <c r="G1561">
        <v>1000</v>
      </c>
      <c r="H1561">
        <v>0</v>
      </c>
      <c r="I1561"/>
      <c r="J1561"/>
      <c r="K1561" t="s">
        <v>6889</v>
      </c>
      <c r="L1561"/>
      <c r="M1561" t="s">
        <v>26068</v>
      </c>
      <c r="N1561"/>
    </row>
    <row r="1562" spans="1:14">
      <c r="A1562" t="s">
        <v>6890</v>
      </c>
      <c r="B1562" t="s">
        <v>6887</v>
      </c>
      <c r="C1562" t="s">
        <v>6891</v>
      </c>
      <c r="D1562" t="s">
        <v>24208</v>
      </c>
      <c r="E1562"/>
      <c r="F1562">
        <v>-1000</v>
      </c>
      <c r="G1562">
        <v>1000</v>
      </c>
      <c r="H1562">
        <v>0</v>
      </c>
      <c r="I1562"/>
      <c r="J1562"/>
      <c r="K1562" t="s">
        <v>6892</v>
      </c>
      <c r="L1562"/>
      <c r="M1562" t="s">
        <v>26068</v>
      </c>
      <c r="N1562"/>
    </row>
    <row r="1563" spans="1:14">
      <c r="A1563" t="s">
        <v>6893</v>
      </c>
      <c r="B1563" t="s">
        <v>6894</v>
      </c>
      <c r="C1563" t="s">
        <v>6895</v>
      </c>
      <c r="D1563" t="s">
        <v>24208</v>
      </c>
      <c r="E1563"/>
      <c r="F1563">
        <v>0</v>
      </c>
      <c r="G1563">
        <v>1000</v>
      </c>
      <c r="H1563">
        <v>0</v>
      </c>
      <c r="I1563"/>
      <c r="J1563"/>
      <c r="K1563"/>
      <c r="L1563"/>
      <c r="M1563" t="s">
        <v>26068</v>
      </c>
      <c r="N1563"/>
    </row>
    <row r="1564" spans="1:14">
      <c r="A1564" t="s">
        <v>6896</v>
      </c>
      <c r="B1564" t="s">
        <v>6897</v>
      </c>
      <c r="C1564" t="s">
        <v>6898</v>
      </c>
      <c r="D1564" t="s">
        <v>24208</v>
      </c>
      <c r="E1564"/>
      <c r="F1564">
        <v>-1000</v>
      </c>
      <c r="G1564">
        <v>1000</v>
      </c>
      <c r="H1564">
        <v>0</v>
      </c>
      <c r="I1564"/>
      <c r="J1564"/>
      <c r="K1564" t="s">
        <v>6899</v>
      </c>
      <c r="L1564"/>
      <c r="M1564" t="s">
        <v>26068</v>
      </c>
      <c r="N1564"/>
    </row>
    <row r="1565" spans="1:14">
      <c r="A1565" t="s">
        <v>6900</v>
      </c>
      <c r="B1565" t="s">
        <v>6901</v>
      </c>
      <c r="C1565" t="s">
        <v>6902</v>
      </c>
      <c r="D1565" t="s">
        <v>24208</v>
      </c>
      <c r="E1565"/>
      <c r="F1565">
        <v>-1000</v>
      </c>
      <c r="G1565">
        <v>1000</v>
      </c>
      <c r="H1565">
        <v>0</v>
      </c>
      <c r="I1565"/>
      <c r="J1565"/>
      <c r="K1565" t="s">
        <v>6903</v>
      </c>
      <c r="L1565"/>
      <c r="M1565" t="s">
        <v>26068</v>
      </c>
      <c r="N1565"/>
    </row>
    <row r="1566" spans="1:14">
      <c r="A1566" t="s">
        <v>6904</v>
      </c>
      <c r="B1566" t="s">
        <v>6901</v>
      </c>
      <c r="C1566" t="s">
        <v>6905</v>
      </c>
      <c r="D1566" t="s">
        <v>24208</v>
      </c>
      <c r="E1566"/>
      <c r="F1566">
        <v>-1000</v>
      </c>
      <c r="G1566">
        <v>1000</v>
      </c>
      <c r="H1566">
        <v>0</v>
      </c>
      <c r="I1566"/>
      <c r="J1566"/>
      <c r="K1566" t="s">
        <v>6906</v>
      </c>
      <c r="L1566"/>
      <c r="M1566" t="s">
        <v>26068</v>
      </c>
      <c r="N1566"/>
    </row>
    <row r="1567" spans="1:14">
      <c r="A1567" t="s">
        <v>6907</v>
      </c>
      <c r="B1567" t="s">
        <v>6908</v>
      </c>
      <c r="C1567" t="s">
        <v>6909</v>
      </c>
      <c r="D1567" t="s">
        <v>24253</v>
      </c>
      <c r="E1567" t="s">
        <v>6910</v>
      </c>
      <c r="F1567">
        <v>0</v>
      </c>
      <c r="G1567">
        <v>1000</v>
      </c>
      <c r="H1567">
        <v>0</v>
      </c>
      <c r="I1567" t="s">
        <v>6911</v>
      </c>
      <c r="J1567" t="s">
        <v>6912</v>
      </c>
      <c r="K1567" t="s">
        <v>6913</v>
      </c>
      <c r="L1567"/>
      <c r="M1567" t="s">
        <v>26067</v>
      </c>
      <c r="N1567"/>
    </row>
    <row r="1568" spans="1:14">
      <c r="A1568" t="s">
        <v>6914</v>
      </c>
      <c r="B1568" t="s">
        <v>6908</v>
      </c>
      <c r="C1568" t="s">
        <v>6915</v>
      </c>
      <c r="D1568" t="s">
        <v>24253</v>
      </c>
      <c r="E1568" t="s">
        <v>6910</v>
      </c>
      <c r="F1568">
        <v>-1000</v>
      </c>
      <c r="G1568">
        <v>1000</v>
      </c>
      <c r="H1568">
        <v>0</v>
      </c>
      <c r="I1568" t="s">
        <v>6911</v>
      </c>
      <c r="J1568" t="s">
        <v>6912</v>
      </c>
      <c r="K1568" t="s">
        <v>6916</v>
      </c>
      <c r="L1568"/>
      <c r="M1568" t="s">
        <v>26067</v>
      </c>
      <c r="N1568"/>
    </row>
    <row r="1569" spans="1:14">
      <c r="A1569" t="s">
        <v>6917</v>
      </c>
      <c r="B1569" t="s">
        <v>6918</v>
      </c>
      <c r="C1569" t="s">
        <v>6919</v>
      </c>
      <c r="D1569" t="s">
        <v>24208</v>
      </c>
      <c r="E1569" t="s">
        <v>6920</v>
      </c>
      <c r="F1569">
        <v>0</v>
      </c>
      <c r="G1569">
        <v>1000</v>
      </c>
      <c r="H1569">
        <v>0</v>
      </c>
      <c r="I1569"/>
      <c r="J1569"/>
      <c r="K1569" t="s">
        <v>6921</v>
      </c>
      <c r="L1569"/>
      <c r="M1569" t="s">
        <v>26068</v>
      </c>
      <c r="N1569"/>
    </row>
    <row r="1570" spans="1:14">
      <c r="A1570" t="s">
        <v>6922</v>
      </c>
      <c r="B1570" t="s">
        <v>6918</v>
      </c>
      <c r="C1570" t="s">
        <v>6923</v>
      </c>
      <c r="D1570" t="s">
        <v>24208</v>
      </c>
      <c r="E1570" t="s">
        <v>6920</v>
      </c>
      <c r="F1570">
        <v>0</v>
      </c>
      <c r="G1570">
        <v>1000</v>
      </c>
      <c r="H1570">
        <v>0</v>
      </c>
      <c r="I1570"/>
      <c r="J1570"/>
      <c r="K1570" t="s">
        <v>6924</v>
      </c>
      <c r="L1570"/>
      <c r="M1570" t="s">
        <v>26068</v>
      </c>
      <c r="N1570"/>
    </row>
    <row r="1571" spans="1:14">
      <c r="A1571" t="s">
        <v>6925</v>
      </c>
      <c r="B1571" t="s">
        <v>6918</v>
      </c>
      <c r="C1571" t="s">
        <v>6926</v>
      </c>
      <c r="D1571" t="s">
        <v>24208</v>
      </c>
      <c r="E1571" t="s">
        <v>6920</v>
      </c>
      <c r="F1571">
        <v>0</v>
      </c>
      <c r="G1571">
        <v>1000</v>
      </c>
      <c r="H1571">
        <v>0</v>
      </c>
      <c r="I1571"/>
      <c r="J1571"/>
      <c r="K1571" t="s">
        <v>6927</v>
      </c>
      <c r="L1571"/>
      <c r="M1571" t="s">
        <v>26068</v>
      </c>
      <c r="N1571"/>
    </row>
    <row r="1572" spans="1:14">
      <c r="A1572" t="s">
        <v>6928</v>
      </c>
      <c r="B1572" t="s">
        <v>6918</v>
      </c>
      <c r="C1572" t="s">
        <v>6929</v>
      </c>
      <c r="D1572" t="s">
        <v>24208</v>
      </c>
      <c r="E1572"/>
      <c r="F1572">
        <v>0</v>
      </c>
      <c r="G1572">
        <v>1000</v>
      </c>
      <c r="H1572">
        <v>0</v>
      </c>
      <c r="I1572"/>
      <c r="J1572"/>
      <c r="K1572"/>
      <c r="L1572"/>
      <c r="M1572" t="s">
        <v>26068</v>
      </c>
      <c r="N1572"/>
    </row>
    <row r="1573" spans="1:14">
      <c r="A1573" t="s">
        <v>6930</v>
      </c>
      <c r="B1573" t="s">
        <v>6918</v>
      </c>
      <c r="C1573" t="s">
        <v>6931</v>
      </c>
      <c r="D1573" t="s">
        <v>24208</v>
      </c>
      <c r="E1573" t="s">
        <v>6932</v>
      </c>
      <c r="F1573">
        <v>0</v>
      </c>
      <c r="G1573">
        <v>1000</v>
      </c>
      <c r="H1573">
        <v>0</v>
      </c>
      <c r="I1573"/>
      <c r="J1573"/>
      <c r="K1573" t="s">
        <v>6933</v>
      </c>
      <c r="L1573"/>
      <c r="M1573" t="s">
        <v>26068</v>
      </c>
      <c r="N1573"/>
    </row>
    <row r="1574" spans="1:14">
      <c r="A1574" t="s">
        <v>6934</v>
      </c>
      <c r="B1574" t="s">
        <v>6918</v>
      </c>
      <c r="C1574" t="s">
        <v>6935</v>
      </c>
      <c r="D1574" t="s">
        <v>24208</v>
      </c>
      <c r="E1574"/>
      <c r="F1574">
        <v>-1000</v>
      </c>
      <c r="G1574">
        <v>1000</v>
      </c>
      <c r="H1574">
        <v>0</v>
      </c>
      <c r="I1574"/>
      <c r="J1574"/>
      <c r="K1574" t="s">
        <v>6936</v>
      </c>
      <c r="L1574"/>
      <c r="M1574" t="s">
        <v>26068</v>
      </c>
      <c r="N1574"/>
    </row>
    <row r="1575" spans="1:14">
      <c r="A1575" t="s">
        <v>6937</v>
      </c>
      <c r="B1575" t="s">
        <v>6938</v>
      </c>
      <c r="C1575" t="s">
        <v>6939</v>
      </c>
      <c r="D1575" t="s">
        <v>24253</v>
      </c>
      <c r="E1575" t="s">
        <v>6940</v>
      </c>
      <c r="F1575">
        <v>0</v>
      </c>
      <c r="G1575">
        <v>1000</v>
      </c>
      <c r="H1575">
        <v>0</v>
      </c>
      <c r="I1575" t="s">
        <v>6941</v>
      </c>
      <c r="J1575" t="s">
        <v>6942</v>
      </c>
      <c r="K1575" t="s">
        <v>6943</v>
      </c>
      <c r="L1575"/>
      <c r="M1575" t="s">
        <v>26067</v>
      </c>
      <c r="N1575"/>
    </row>
    <row r="1576" spans="1:14">
      <c r="A1576" t="s">
        <v>6944</v>
      </c>
      <c r="B1576" t="s">
        <v>6938</v>
      </c>
      <c r="C1576" t="s">
        <v>6945</v>
      </c>
      <c r="D1576" t="s">
        <v>24253</v>
      </c>
      <c r="E1576" t="s">
        <v>6940</v>
      </c>
      <c r="F1576">
        <v>0</v>
      </c>
      <c r="G1576">
        <v>1000</v>
      </c>
      <c r="H1576">
        <v>0</v>
      </c>
      <c r="I1576" t="s">
        <v>6941</v>
      </c>
      <c r="J1576" t="s">
        <v>6942</v>
      </c>
      <c r="K1576" t="s">
        <v>6946</v>
      </c>
      <c r="L1576"/>
      <c r="M1576" t="s">
        <v>26067</v>
      </c>
      <c r="N1576"/>
    </row>
    <row r="1577" spans="1:14">
      <c r="A1577" t="s">
        <v>6947</v>
      </c>
      <c r="B1577" t="s">
        <v>6948</v>
      </c>
      <c r="C1577" t="s">
        <v>6949</v>
      </c>
      <c r="D1577" t="s">
        <v>24208</v>
      </c>
      <c r="E1577" t="s">
        <v>6950</v>
      </c>
      <c r="F1577">
        <v>-1000</v>
      </c>
      <c r="G1577">
        <v>1000</v>
      </c>
      <c r="H1577">
        <v>0</v>
      </c>
      <c r="I1577"/>
      <c r="J1577"/>
      <c r="K1577" t="s">
        <v>6951</v>
      </c>
      <c r="L1577"/>
      <c r="M1577" t="s">
        <v>26068</v>
      </c>
      <c r="N1577"/>
    </row>
    <row r="1578" spans="1:14">
      <c r="A1578" t="s">
        <v>6952</v>
      </c>
      <c r="B1578" t="s">
        <v>6953</v>
      </c>
      <c r="C1578" t="s">
        <v>6954</v>
      </c>
      <c r="D1578" t="s">
        <v>24208</v>
      </c>
      <c r="E1578"/>
      <c r="F1578">
        <v>-1000</v>
      </c>
      <c r="G1578">
        <v>1000</v>
      </c>
      <c r="H1578">
        <v>0</v>
      </c>
      <c r="I1578"/>
      <c r="J1578"/>
      <c r="K1578" t="s">
        <v>6955</v>
      </c>
      <c r="L1578"/>
      <c r="M1578" t="s">
        <v>26068</v>
      </c>
      <c r="N1578"/>
    </row>
    <row r="1579" spans="1:14">
      <c r="A1579" t="s">
        <v>6956</v>
      </c>
      <c r="B1579" t="s">
        <v>6957</v>
      </c>
      <c r="C1579" t="s">
        <v>6958</v>
      </c>
      <c r="D1579" t="s">
        <v>24245</v>
      </c>
      <c r="E1579" t="s">
        <v>6959</v>
      </c>
      <c r="F1579">
        <v>0</v>
      </c>
      <c r="G1579">
        <v>1000</v>
      </c>
      <c r="H1579">
        <v>0</v>
      </c>
      <c r="I1579" t="s">
        <v>6960</v>
      </c>
      <c r="J1579" t="s">
        <v>6961</v>
      </c>
      <c r="K1579" t="s">
        <v>6962</v>
      </c>
      <c r="L1579"/>
      <c r="M1579" t="s">
        <v>26067</v>
      </c>
      <c r="N1579"/>
    </row>
    <row r="1580" spans="1:14">
      <c r="A1580" t="s">
        <v>6963</v>
      </c>
      <c r="B1580" t="s">
        <v>6957</v>
      </c>
      <c r="C1580" t="s">
        <v>6964</v>
      </c>
      <c r="D1580" t="s">
        <v>24245</v>
      </c>
      <c r="E1580" t="s">
        <v>6959</v>
      </c>
      <c r="F1580">
        <v>0</v>
      </c>
      <c r="G1580">
        <v>1000</v>
      </c>
      <c r="H1580">
        <v>0</v>
      </c>
      <c r="I1580" t="s">
        <v>6960</v>
      </c>
      <c r="J1580" t="s">
        <v>6961</v>
      </c>
      <c r="K1580" t="s">
        <v>6965</v>
      </c>
      <c r="L1580"/>
      <c r="M1580" t="s">
        <v>26067</v>
      </c>
      <c r="N1580"/>
    </row>
    <row r="1581" spans="1:14">
      <c r="A1581" t="s">
        <v>6966</v>
      </c>
      <c r="B1581" t="s">
        <v>6967</v>
      </c>
      <c r="C1581" t="s">
        <v>6968</v>
      </c>
      <c r="D1581" t="s">
        <v>24245</v>
      </c>
      <c r="E1581" t="s">
        <v>6959</v>
      </c>
      <c r="F1581">
        <v>0</v>
      </c>
      <c r="G1581">
        <v>1000</v>
      </c>
      <c r="H1581">
        <v>0</v>
      </c>
      <c r="I1581" t="s">
        <v>6960</v>
      </c>
      <c r="J1581" t="s">
        <v>6961</v>
      </c>
      <c r="K1581" t="s">
        <v>6969</v>
      </c>
      <c r="L1581"/>
      <c r="M1581" t="s">
        <v>26067</v>
      </c>
      <c r="N1581"/>
    </row>
    <row r="1582" spans="1:14">
      <c r="A1582" t="s">
        <v>6970</v>
      </c>
      <c r="B1582" t="s">
        <v>6967</v>
      </c>
      <c r="C1582" t="s">
        <v>6971</v>
      </c>
      <c r="D1582" t="s">
        <v>24245</v>
      </c>
      <c r="E1582" t="s">
        <v>6972</v>
      </c>
      <c r="F1582">
        <v>0</v>
      </c>
      <c r="G1582">
        <v>1000</v>
      </c>
      <c r="H1582">
        <v>0</v>
      </c>
      <c r="I1582" t="s">
        <v>6973</v>
      </c>
      <c r="J1582" t="s">
        <v>6974</v>
      </c>
      <c r="K1582" t="s">
        <v>6975</v>
      </c>
      <c r="L1582"/>
      <c r="M1582" t="s">
        <v>26067</v>
      </c>
      <c r="N1582"/>
    </row>
    <row r="1583" spans="1:14">
      <c r="A1583" t="s">
        <v>6976</v>
      </c>
      <c r="B1583" t="s">
        <v>6977</v>
      </c>
      <c r="C1583" t="s">
        <v>6978</v>
      </c>
      <c r="D1583" t="s">
        <v>24245</v>
      </c>
      <c r="E1583" t="s">
        <v>6959</v>
      </c>
      <c r="F1583">
        <v>0</v>
      </c>
      <c r="G1583">
        <v>1000</v>
      </c>
      <c r="H1583">
        <v>0</v>
      </c>
      <c r="I1583" t="s">
        <v>6960</v>
      </c>
      <c r="J1583" t="s">
        <v>6961</v>
      </c>
      <c r="K1583" t="s">
        <v>6979</v>
      </c>
      <c r="L1583"/>
      <c r="M1583" t="s">
        <v>26067</v>
      </c>
      <c r="N1583"/>
    </row>
    <row r="1584" spans="1:14">
      <c r="A1584" t="s">
        <v>6980</v>
      </c>
      <c r="B1584" t="s">
        <v>6957</v>
      </c>
      <c r="C1584" t="s">
        <v>6981</v>
      </c>
      <c r="D1584" t="s">
        <v>24245</v>
      </c>
      <c r="E1584" t="s">
        <v>6959</v>
      </c>
      <c r="F1584">
        <v>0</v>
      </c>
      <c r="G1584">
        <v>1000</v>
      </c>
      <c r="H1584">
        <v>0</v>
      </c>
      <c r="I1584" t="s">
        <v>6960</v>
      </c>
      <c r="J1584" t="s">
        <v>6961</v>
      </c>
      <c r="K1584" t="s">
        <v>6982</v>
      </c>
      <c r="L1584"/>
      <c r="M1584" t="s">
        <v>26067</v>
      </c>
      <c r="N1584"/>
    </row>
    <row r="1585" spans="1:14">
      <c r="A1585" t="s">
        <v>6983</v>
      </c>
      <c r="B1585" t="s">
        <v>6957</v>
      </c>
      <c r="C1585" t="s">
        <v>6984</v>
      </c>
      <c r="D1585" t="s">
        <v>24245</v>
      </c>
      <c r="E1585" t="s">
        <v>6959</v>
      </c>
      <c r="F1585">
        <v>0</v>
      </c>
      <c r="G1585">
        <v>1000</v>
      </c>
      <c r="H1585">
        <v>0</v>
      </c>
      <c r="I1585" t="s">
        <v>6960</v>
      </c>
      <c r="J1585" t="s">
        <v>6961</v>
      </c>
      <c r="K1585" t="s">
        <v>6985</v>
      </c>
      <c r="L1585"/>
      <c r="M1585" t="s">
        <v>26067</v>
      </c>
      <c r="N1585"/>
    </row>
    <row r="1586" spans="1:14">
      <c r="A1586" t="s">
        <v>6986</v>
      </c>
      <c r="B1586" t="s">
        <v>6957</v>
      </c>
      <c r="C1586" t="s">
        <v>6987</v>
      </c>
      <c r="D1586" t="s">
        <v>24245</v>
      </c>
      <c r="E1586" t="s">
        <v>6988</v>
      </c>
      <c r="F1586">
        <v>0</v>
      </c>
      <c r="G1586">
        <v>1000</v>
      </c>
      <c r="H1586">
        <v>0</v>
      </c>
      <c r="I1586" t="s">
        <v>6960</v>
      </c>
      <c r="J1586" t="s">
        <v>6989</v>
      </c>
      <c r="K1586" t="s">
        <v>6990</v>
      </c>
      <c r="L1586"/>
      <c r="M1586" t="s">
        <v>26067</v>
      </c>
      <c r="N1586"/>
    </row>
    <row r="1587" spans="1:14">
      <c r="A1587" t="s">
        <v>6991</v>
      </c>
      <c r="B1587" t="s">
        <v>6992</v>
      </c>
      <c r="C1587" t="s">
        <v>6993</v>
      </c>
      <c r="D1587" t="s">
        <v>24259</v>
      </c>
      <c r="E1587"/>
      <c r="F1587">
        <v>0</v>
      </c>
      <c r="G1587">
        <v>1000</v>
      </c>
      <c r="H1587">
        <v>0</v>
      </c>
      <c r="I1587" t="s">
        <v>6994</v>
      </c>
      <c r="J1587" t="s">
        <v>6995</v>
      </c>
      <c r="K1587" t="s">
        <v>6996</v>
      </c>
      <c r="L1587"/>
      <c r="M1587" t="s">
        <v>26067</v>
      </c>
      <c r="N1587"/>
    </row>
    <row r="1588" spans="1:14">
      <c r="A1588" t="s">
        <v>6997</v>
      </c>
      <c r="B1588" t="s">
        <v>6998</v>
      </c>
      <c r="C1588" t="s">
        <v>6999</v>
      </c>
      <c r="D1588" t="s">
        <v>24259</v>
      </c>
      <c r="E1588"/>
      <c r="F1588">
        <v>0</v>
      </c>
      <c r="G1588">
        <v>1000</v>
      </c>
      <c r="H1588">
        <v>0</v>
      </c>
      <c r="I1588" t="s">
        <v>7000</v>
      </c>
      <c r="J1588"/>
      <c r="K1588" t="s">
        <v>7001</v>
      </c>
      <c r="L1588"/>
      <c r="M1588" t="s">
        <v>26067</v>
      </c>
      <c r="N1588"/>
    </row>
    <row r="1589" spans="1:14">
      <c r="A1589" t="s">
        <v>7002</v>
      </c>
      <c r="B1589" t="s">
        <v>7003</v>
      </c>
      <c r="C1589" t="s">
        <v>7004</v>
      </c>
      <c r="D1589" t="s">
        <v>24245</v>
      </c>
      <c r="E1589" t="s">
        <v>7005</v>
      </c>
      <c r="F1589">
        <v>0</v>
      </c>
      <c r="G1589">
        <v>1000</v>
      </c>
      <c r="H1589">
        <v>0</v>
      </c>
      <c r="I1589" t="s">
        <v>7006</v>
      </c>
      <c r="J1589" t="s">
        <v>7007</v>
      </c>
      <c r="K1589" t="s">
        <v>7008</v>
      </c>
      <c r="L1589"/>
      <c r="M1589" t="s">
        <v>26067</v>
      </c>
      <c r="N1589"/>
    </row>
    <row r="1590" spans="1:14">
      <c r="A1590" t="s">
        <v>7009</v>
      </c>
      <c r="B1590" t="s">
        <v>7003</v>
      </c>
      <c r="C1590" t="s">
        <v>7010</v>
      </c>
      <c r="D1590" t="s">
        <v>24245</v>
      </c>
      <c r="E1590" t="s">
        <v>7005</v>
      </c>
      <c r="F1590">
        <v>0</v>
      </c>
      <c r="G1590">
        <v>1000</v>
      </c>
      <c r="H1590">
        <v>0</v>
      </c>
      <c r="I1590" t="s">
        <v>7006</v>
      </c>
      <c r="J1590" t="s">
        <v>7011</v>
      </c>
      <c r="K1590" t="s">
        <v>7012</v>
      </c>
      <c r="L1590"/>
      <c r="M1590" t="s">
        <v>26067</v>
      </c>
      <c r="N1590"/>
    </row>
    <row r="1591" spans="1:14">
      <c r="A1591" t="s">
        <v>7013</v>
      </c>
      <c r="B1591" t="s">
        <v>7014</v>
      </c>
      <c r="C1591" t="s">
        <v>7015</v>
      </c>
      <c r="D1591" t="s">
        <v>24245</v>
      </c>
      <c r="E1591" t="s">
        <v>7005</v>
      </c>
      <c r="F1591">
        <v>0</v>
      </c>
      <c r="G1591">
        <v>1000</v>
      </c>
      <c r="H1591">
        <v>0</v>
      </c>
      <c r="I1591" t="s">
        <v>7006</v>
      </c>
      <c r="J1591" t="s">
        <v>7016</v>
      </c>
      <c r="K1591" t="s">
        <v>7017</v>
      </c>
      <c r="L1591"/>
      <c r="M1591" t="s">
        <v>26067</v>
      </c>
      <c r="N1591"/>
    </row>
    <row r="1592" spans="1:14">
      <c r="A1592" t="s">
        <v>7018</v>
      </c>
      <c r="B1592" t="s">
        <v>7003</v>
      </c>
      <c r="C1592" t="s">
        <v>7019</v>
      </c>
      <c r="D1592" t="s">
        <v>24245</v>
      </c>
      <c r="E1592" t="s">
        <v>7005</v>
      </c>
      <c r="F1592">
        <v>0</v>
      </c>
      <c r="G1592">
        <v>1000</v>
      </c>
      <c r="H1592">
        <v>0</v>
      </c>
      <c r="I1592" t="s">
        <v>7006</v>
      </c>
      <c r="J1592" t="s">
        <v>7020</v>
      </c>
      <c r="K1592" t="s">
        <v>7021</v>
      </c>
      <c r="L1592"/>
      <c r="M1592" t="s">
        <v>26067</v>
      </c>
      <c r="N1592"/>
    </row>
    <row r="1593" spans="1:14">
      <c r="A1593" t="s">
        <v>7022</v>
      </c>
      <c r="B1593" t="s">
        <v>7003</v>
      </c>
      <c r="C1593" t="s">
        <v>7023</v>
      </c>
      <c r="D1593" t="s">
        <v>24245</v>
      </c>
      <c r="E1593" t="s">
        <v>7005</v>
      </c>
      <c r="F1593">
        <v>0</v>
      </c>
      <c r="G1593">
        <v>1000</v>
      </c>
      <c r="H1593">
        <v>0</v>
      </c>
      <c r="I1593" t="s">
        <v>7006</v>
      </c>
      <c r="J1593" t="s">
        <v>7024</v>
      </c>
      <c r="K1593" t="s">
        <v>7025</v>
      </c>
      <c r="L1593"/>
      <c r="M1593" t="s">
        <v>26067</v>
      </c>
      <c r="N1593"/>
    </row>
    <row r="1594" spans="1:14">
      <c r="A1594" t="s">
        <v>7026</v>
      </c>
      <c r="B1594" t="s">
        <v>7003</v>
      </c>
      <c r="C1594" t="s">
        <v>7027</v>
      </c>
      <c r="D1594" t="s">
        <v>24245</v>
      </c>
      <c r="E1594" t="s">
        <v>7005</v>
      </c>
      <c r="F1594">
        <v>0</v>
      </c>
      <c r="G1594">
        <v>1000</v>
      </c>
      <c r="H1594">
        <v>0</v>
      </c>
      <c r="I1594" t="s">
        <v>7006</v>
      </c>
      <c r="J1594" t="s">
        <v>7028</v>
      </c>
      <c r="K1594" t="s">
        <v>7029</v>
      </c>
      <c r="L1594"/>
      <c r="M1594" t="s">
        <v>26067</v>
      </c>
      <c r="N1594"/>
    </row>
    <row r="1595" spans="1:14">
      <c r="A1595" t="s">
        <v>7030</v>
      </c>
      <c r="B1595" t="s">
        <v>7003</v>
      </c>
      <c r="C1595" t="s">
        <v>7031</v>
      </c>
      <c r="D1595" t="s">
        <v>24245</v>
      </c>
      <c r="E1595" t="s">
        <v>7005</v>
      </c>
      <c r="F1595">
        <v>0</v>
      </c>
      <c r="G1595">
        <v>1000</v>
      </c>
      <c r="H1595">
        <v>0</v>
      </c>
      <c r="I1595" t="s">
        <v>7006</v>
      </c>
      <c r="J1595" t="s">
        <v>7032</v>
      </c>
      <c r="K1595" t="s">
        <v>7033</v>
      </c>
      <c r="L1595"/>
      <c r="M1595" t="s">
        <v>26067</v>
      </c>
      <c r="N1595"/>
    </row>
    <row r="1596" spans="1:14">
      <c r="A1596" t="s">
        <v>7034</v>
      </c>
      <c r="B1596" t="s">
        <v>7003</v>
      </c>
      <c r="C1596" t="s">
        <v>7035</v>
      </c>
      <c r="D1596" t="s">
        <v>24245</v>
      </c>
      <c r="E1596" t="s">
        <v>7005</v>
      </c>
      <c r="F1596">
        <v>0</v>
      </c>
      <c r="G1596">
        <v>1000</v>
      </c>
      <c r="H1596">
        <v>0</v>
      </c>
      <c r="I1596" t="s">
        <v>7006</v>
      </c>
      <c r="J1596" t="s">
        <v>7036</v>
      </c>
      <c r="K1596" t="s">
        <v>7037</v>
      </c>
      <c r="L1596"/>
      <c r="M1596" t="s">
        <v>26067</v>
      </c>
      <c r="N1596"/>
    </row>
    <row r="1597" spans="1:14">
      <c r="A1597" t="s">
        <v>7038</v>
      </c>
      <c r="B1597" t="s">
        <v>7003</v>
      </c>
      <c r="C1597" t="s">
        <v>7039</v>
      </c>
      <c r="D1597" t="s">
        <v>24245</v>
      </c>
      <c r="E1597" t="s">
        <v>7005</v>
      </c>
      <c r="F1597">
        <v>0</v>
      </c>
      <c r="G1597">
        <v>1000</v>
      </c>
      <c r="H1597">
        <v>0</v>
      </c>
      <c r="I1597" t="s">
        <v>7006</v>
      </c>
      <c r="J1597" t="s">
        <v>7040</v>
      </c>
      <c r="K1597" t="s">
        <v>7041</v>
      </c>
      <c r="L1597"/>
      <c r="M1597" t="s">
        <v>26067</v>
      </c>
      <c r="N1597"/>
    </row>
    <row r="1598" spans="1:14">
      <c r="A1598" t="s">
        <v>7042</v>
      </c>
      <c r="B1598" t="s">
        <v>7003</v>
      </c>
      <c r="C1598" t="s">
        <v>7043</v>
      </c>
      <c r="D1598" t="s">
        <v>24245</v>
      </c>
      <c r="E1598" t="s">
        <v>7005</v>
      </c>
      <c r="F1598">
        <v>0</v>
      </c>
      <c r="G1598">
        <v>1000</v>
      </c>
      <c r="H1598">
        <v>0</v>
      </c>
      <c r="I1598" t="s">
        <v>7006</v>
      </c>
      <c r="J1598" t="s">
        <v>7044</v>
      </c>
      <c r="K1598" t="s">
        <v>7045</v>
      </c>
      <c r="L1598"/>
      <c r="M1598" t="s">
        <v>26067</v>
      </c>
      <c r="N1598"/>
    </row>
    <row r="1599" spans="1:14">
      <c r="A1599" t="s">
        <v>7046</v>
      </c>
      <c r="B1599" t="s">
        <v>7047</v>
      </c>
      <c r="C1599" t="s">
        <v>7048</v>
      </c>
      <c r="D1599" t="s">
        <v>24208</v>
      </c>
      <c r="E1599" t="s">
        <v>7049</v>
      </c>
      <c r="F1599">
        <v>0</v>
      </c>
      <c r="G1599">
        <v>1000</v>
      </c>
      <c r="H1599">
        <v>0</v>
      </c>
      <c r="I1599"/>
      <c r="J1599"/>
      <c r="K1599" t="s">
        <v>7050</v>
      </c>
      <c r="L1599"/>
      <c r="M1599" t="s">
        <v>26068</v>
      </c>
      <c r="N1599"/>
    </row>
    <row r="1600" spans="1:14">
      <c r="A1600" t="s">
        <v>7051</v>
      </c>
      <c r="B1600" t="s">
        <v>7052</v>
      </c>
      <c r="C1600" t="s">
        <v>7053</v>
      </c>
      <c r="D1600" t="s">
        <v>24219</v>
      </c>
      <c r="E1600" t="s">
        <v>7054</v>
      </c>
      <c r="F1600">
        <v>0</v>
      </c>
      <c r="G1600">
        <v>1000</v>
      </c>
      <c r="H1600">
        <v>0</v>
      </c>
      <c r="I1600" t="s">
        <v>2037</v>
      </c>
      <c r="J1600"/>
      <c r="K1600" t="s">
        <v>7055</v>
      </c>
      <c r="L1600"/>
      <c r="M1600" t="s">
        <v>26067</v>
      </c>
      <c r="N1600"/>
    </row>
    <row r="1601" spans="1:14">
      <c r="A1601" t="s">
        <v>7056</v>
      </c>
      <c r="B1601" t="s">
        <v>7057</v>
      </c>
      <c r="C1601" t="s">
        <v>7058</v>
      </c>
      <c r="D1601" t="s">
        <v>24207</v>
      </c>
      <c r="E1601" t="s">
        <v>7059</v>
      </c>
      <c r="F1601">
        <v>-1000</v>
      </c>
      <c r="G1601">
        <v>1000</v>
      </c>
      <c r="H1601">
        <v>0</v>
      </c>
      <c r="I1601" t="s">
        <v>7060</v>
      </c>
      <c r="J1601" t="s">
        <v>7061</v>
      </c>
      <c r="K1601"/>
      <c r="L1601"/>
      <c r="M1601" t="s">
        <v>26067</v>
      </c>
      <c r="N1601" t="s">
        <v>26069</v>
      </c>
    </row>
    <row r="1602" spans="1:14">
      <c r="A1602" t="s">
        <v>7062</v>
      </c>
      <c r="B1602" t="s">
        <v>7063</v>
      </c>
      <c r="C1602" t="s">
        <v>7064</v>
      </c>
      <c r="D1602" t="s">
        <v>24207</v>
      </c>
      <c r="E1602" t="s">
        <v>7065</v>
      </c>
      <c r="F1602">
        <v>-1000</v>
      </c>
      <c r="G1602">
        <v>1000</v>
      </c>
      <c r="H1602">
        <v>0</v>
      </c>
      <c r="I1602" t="s">
        <v>7066</v>
      </c>
      <c r="J1602" t="s">
        <v>7067</v>
      </c>
      <c r="K1602"/>
      <c r="L1602"/>
      <c r="M1602" t="s">
        <v>26067</v>
      </c>
      <c r="N1602" t="s">
        <v>26069</v>
      </c>
    </row>
    <row r="1603" spans="1:14">
      <c r="A1603" t="s">
        <v>7068</v>
      </c>
      <c r="B1603" t="s">
        <v>7069</v>
      </c>
      <c r="C1603" t="s">
        <v>7070</v>
      </c>
      <c r="D1603" t="s">
        <v>24207</v>
      </c>
      <c r="E1603" t="s">
        <v>7071</v>
      </c>
      <c r="F1603">
        <v>-1000</v>
      </c>
      <c r="G1603">
        <v>1000</v>
      </c>
      <c r="H1603">
        <v>0</v>
      </c>
      <c r="I1603" t="s">
        <v>7072</v>
      </c>
      <c r="J1603" t="s">
        <v>7073</v>
      </c>
      <c r="K1603"/>
      <c r="L1603"/>
      <c r="M1603" t="s">
        <v>26067</v>
      </c>
      <c r="N1603" t="s">
        <v>26069</v>
      </c>
    </row>
    <row r="1604" spans="1:14">
      <c r="A1604" t="s">
        <v>7074</v>
      </c>
      <c r="B1604" t="s">
        <v>7075</v>
      </c>
      <c r="C1604" t="s">
        <v>7076</v>
      </c>
      <c r="D1604" t="s">
        <v>24207</v>
      </c>
      <c r="E1604" t="s">
        <v>7077</v>
      </c>
      <c r="F1604">
        <v>-1000</v>
      </c>
      <c r="G1604">
        <v>1000</v>
      </c>
      <c r="H1604">
        <v>0</v>
      </c>
      <c r="I1604" t="s">
        <v>7078</v>
      </c>
      <c r="J1604" t="s">
        <v>7079</v>
      </c>
      <c r="K1604"/>
      <c r="L1604"/>
      <c r="M1604" t="s">
        <v>26067</v>
      </c>
      <c r="N1604" t="s">
        <v>26069</v>
      </c>
    </row>
    <row r="1605" spans="1:14">
      <c r="A1605" t="s">
        <v>7080</v>
      </c>
      <c r="B1605" t="s">
        <v>7081</v>
      </c>
      <c r="C1605" t="s">
        <v>7082</v>
      </c>
      <c r="D1605" t="s">
        <v>24207</v>
      </c>
      <c r="E1605" t="s">
        <v>7083</v>
      </c>
      <c r="F1605">
        <v>-1000</v>
      </c>
      <c r="G1605">
        <v>1000</v>
      </c>
      <c r="H1605">
        <v>0</v>
      </c>
      <c r="I1605" t="s">
        <v>7084</v>
      </c>
      <c r="J1605" t="s">
        <v>7085</v>
      </c>
      <c r="K1605"/>
      <c r="L1605"/>
      <c r="M1605" t="s">
        <v>26067</v>
      </c>
      <c r="N1605" t="s">
        <v>26069</v>
      </c>
    </row>
    <row r="1606" spans="1:14">
      <c r="A1606" t="s">
        <v>7086</v>
      </c>
      <c r="B1606" t="s">
        <v>7087</v>
      </c>
      <c r="C1606" t="s">
        <v>7088</v>
      </c>
      <c r="D1606" t="s">
        <v>24207</v>
      </c>
      <c r="E1606" t="s">
        <v>7089</v>
      </c>
      <c r="F1606">
        <v>-1000</v>
      </c>
      <c r="G1606">
        <v>1000</v>
      </c>
      <c r="H1606">
        <v>0</v>
      </c>
      <c r="I1606" t="s">
        <v>7090</v>
      </c>
      <c r="J1606" t="s">
        <v>7091</v>
      </c>
      <c r="K1606"/>
      <c r="L1606"/>
      <c r="M1606" t="s">
        <v>26067</v>
      </c>
      <c r="N1606" t="s">
        <v>26069</v>
      </c>
    </row>
    <row r="1607" spans="1:14">
      <c r="A1607" t="s">
        <v>7092</v>
      </c>
      <c r="B1607" t="s">
        <v>7093</v>
      </c>
      <c r="C1607" t="s">
        <v>7094</v>
      </c>
      <c r="D1607" t="s">
        <v>24207</v>
      </c>
      <c r="E1607" t="s">
        <v>7095</v>
      </c>
      <c r="F1607">
        <v>-1000</v>
      </c>
      <c r="G1607">
        <v>1000</v>
      </c>
      <c r="H1607">
        <v>0</v>
      </c>
      <c r="I1607" t="s">
        <v>7096</v>
      </c>
      <c r="J1607" t="s">
        <v>7097</v>
      </c>
      <c r="K1607"/>
      <c r="L1607"/>
      <c r="M1607" t="s">
        <v>26067</v>
      </c>
      <c r="N1607" t="s">
        <v>26069</v>
      </c>
    </row>
    <row r="1608" spans="1:14">
      <c r="A1608" t="s">
        <v>7098</v>
      </c>
      <c r="B1608" t="s">
        <v>7099</v>
      </c>
      <c r="C1608" t="s">
        <v>7100</v>
      </c>
      <c r="D1608" t="s">
        <v>24207</v>
      </c>
      <c r="E1608" t="s">
        <v>7101</v>
      </c>
      <c r="F1608">
        <v>-1000</v>
      </c>
      <c r="G1608">
        <v>1000</v>
      </c>
      <c r="H1608">
        <v>0</v>
      </c>
      <c r="I1608" t="s">
        <v>7102</v>
      </c>
      <c r="J1608" t="s">
        <v>7103</v>
      </c>
      <c r="K1608"/>
      <c r="L1608"/>
      <c r="M1608" t="s">
        <v>26067</v>
      </c>
      <c r="N1608" t="s">
        <v>26069</v>
      </c>
    </row>
    <row r="1609" spans="1:14">
      <c r="A1609" t="s">
        <v>7104</v>
      </c>
      <c r="B1609" t="s">
        <v>7105</v>
      </c>
      <c r="C1609" t="s">
        <v>7106</v>
      </c>
      <c r="D1609" t="s">
        <v>24207</v>
      </c>
      <c r="E1609" t="s">
        <v>7101</v>
      </c>
      <c r="F1609">
        <v>-1000</v>
      </c>
      <c r="G1609">
        <v>1000</v>
      </c>
      <c r="H1609">
        <v>0</v>
      </c>
      <c r="I1609" t="s">
        <v>7102</v>
      </c>
      <c r="J1609" t="s">
        <v>7107</v>
      </c>
      <c r="K1609"/>
      <c r="L1609"/>
      <c r="M1609" t="s">
        <v>26067</v>
      </c>
      <c r="N1609" t="s">
        <v>26069</v>
      </c>
    </row>
    <row r="1610" spans="1:14">
      <c r="A1610" t="s">
        <v>7108</v>
      </c>
      <c r="B1610" t="s">
        <v>7109</v>
      </c>
      <c r="C1610" t="s">
        <v>7110</v>
      </c>
      <c r="D1610" t="s">
        <v>24207</v>
      </c>
      <c r="E1610" t="s">
        <v>7111</v>
      </c>
      <c r="F1610">
        <v>-1000</v>
      </c>
      <c r="G1610">
        <v>1000</v>
      </c>
      <c r="H1610">
        <v>0</v>
      </c>
      <c r="I1610" t="s">
        <v>7112</v>
      </c>
      <c r="J1610" t="s">
        <v>7113</v>
      </c>
      <c r="K1610"/>
      <c r="L1610"/>
      <c r="M1610" t="s">
        <v>26067</v>
      </c>
      <c r="N1610" t="s">
        <v>26069</v>
      </c>
    </row>
    <row r="1611" spans="1:14">
      <c r="A1611" t="s">
        <v>7114</v>
      </c>
      <c r="B1611" t="s">
        <v>7115</v>
      </c>
      <c r="C1611" t="s">
        <v>7116</v>
      </c>
      <c r="D1611" t="s">
        <v>24207</v>
      </c>
      <c r="E1611" t="s">
        <v>7117</v>
      </c>
      <c r="F1611">
        <v>0</v>
      </c>
      <c r="G1611">
        <v>1000</v>
      </c>
      <c r="H1611">
        <v>0</v>
      </c>
      <c r="I1611" t="s">
        <v>7118</v>
      </c>
      <c r="J1611" t="s">
        <v>7119</v>
      </c>
      <c r="K1611"/>
      <c r="L1611"/>
      <c r="M1611" t="s">
        <v>26067</v>
      </c>
      <c r="N1611" t="s">
        <v>26069</v>
      </c>
    </row>
    <row r="1612" spans="1:14">
      <c r="A1612" t="s">
        <v>7120</v>
      </c>
      <c r="B1612" t="s">
        <v>7121</v>
      </c>
      <c r="C1612" t="s">
        <v>7122</v>
      </c>
      <c r="D1612" t="s">
        <v>24207</v>
      </c>
      <c r="E1612" t="s">
        <v>7123</v>
      </c>
      <c r="F1612">
        <v>0</v>
      </c>
      <c r="G1612">
        <v>1000</v>
      </c>
      <c r="H1612">
        <v>0</v>
      </c>
      <c r="I1612" t="s">
        <v>7124</v>
      </c>
      <c r="J1612" t="s">
        <v>7125</v>
      </c>
      <c r="K1612"/>
      <c r="L1612"/>
      <c r="M1612" t="s">
        <v>26067</v>
      </c>
      <c r="N1612" t="s">
        <v>26069</v>
      </c>
    </row>
    <row r="1613" spans="1:14">
      <c r="A1613" t="s">
        <v>7126</v>
      </c>
      <c r="B1613" t="s">
        <v>7127</v>
      </c>
      <c r="C1613" t="s">
        <v>7128</v>
      </c>
      <c r="D1613" t="s">
        <v>24207</v>
      </c>
      <c r="E1613" t="s">
        <v>86</v>
      </c>
      <c r="F1613">
        <v>-1000</v>
      </c>
      <c r="G1613">
        <v>1000</v>
      </c>
      <c r="H1613">
        <v>0</v>
      </c>
      <c r="I1613" t="s">
        <v>87</v>
      </c>
      <c r="J1613" t="s">
        <v>7129</v>
      </c>
      <c r="K1613"/>
      <c r="L1613"/>
      <c r="M1613" t="s">
        <v>26067</v>
      </c>
      <c r="N1613" t="s">
        <v>26069</v>
      </c>
    </row>
    <row r="1614" spans="1:14">
      <c r="A1614" t="s">
        <v>7130</v>
      </c>
      <c r="B1614" t="s">
        <v>7131</v>
      </c>
      <c r="C1614" t="s">
        <v>7132</v>
      </c>
      <c r="D1614" t="s">
        <v>24207</v>
      </c>
      <c r="E1614" t="s">
        <v>7133</v>
      </c>
      <c r="F1614">
        <v>-1000</v>
      </c>
      <c r="G1614">
        <v>1000</v>
      </c>
      <c r="H1614">
        <v>0</v>
      </c>
      <c r="I1614" t="s">
        <v>62</v>
      </c>
      <c r="J1614" t="s">
        <v>7134</v>
      </c>
      <c r="K1614"/>
      <c r="L1614"/>
      <c r="M1614" t="s">
        <v>26067</v>
      </c>
      <c r="N1614" t="s">
        <v>26069</v>
      </c>
    </row>
    <row r="1615" spans="1:14">
      <c r="A1615" t="s">
        <v>7135</v>
      </c>
      <c r="B1615" t="s">
        <v>7131</v>
      </c>
      <c r="C1615" t="s">
        <v>7136</v>
      </c>
      <c r="D1615" t="s">
        <v>24207</v>
      </c>
      <c r="E1615" t="s">
        <v>7133</v>
      </c>
      <c r="F1615">
        <v>-1000</v>
      </c>
      <c r="G1615">
        <v>1000</v>
      </c>
      <c r="H1615">
        <v>0</v>
      </c>
      <c r="I1615" t="s">
        <v>7137</v>
      </c>
      <c r="J1615" t="s">
        <v>7138</v>
      </c>
      <c r="K1615"/>
      <c r="L1615"/>
      <c r="M1615" t="s">
        <v>26067</v>
      </c>
      <c r="N1615" t="s">
        <v>26069</v>
      </c>
    </row>
    <row r="1616" spans="1:14">
      <c r="A1616" t="s">
        <v>7139</v>
      </c>
      <c r="B1616" t="s">
        <v>7140</v>
      </c>
      <c r="C1616" t="s">
        <v>7141</v>
      </c>
      <c r="D1616" t="s">
        <v>24207</v>
      </c>
      <c r="E1616" t="s">
        <v>7142</v>
      </c>
      <c r="F1616">
        <v>-1000</v>
      </c>
      <c r="G1616">
        <v>1000</v>
      </c>
      <c r="H1616">
        <v>0</v>
      </c>
      <c r="I1616" t="s">
        <v>7143</v>
      </c>
      <c r="J1616" t="s">
        <v>7144</v>
      </c>
      <c r="K1616"/>
      <c r="L1616"/>
      <c r="M1616" t="s">
        <v>26067</v>
      </c>
      <c r="N1616" t="s">
        <v>26069</v>
      </c>
    </row>
    <row r="1617" spans="1:14">
      <c r="A1617" t="s">
        <v>7145</v>
      </c>
      <c r="B1617" t="s">
        <v>7146</v>
      </c>
      <c r="C1617" t="s">
        <v>7147</v>
      </c>
      <c r="D1617" t="s">
        <v>24207</v>
      </c>
      <c r="E1617" t="s">
        <v>7142</v>
      </c>
      <c r="F1617">
        <v>-1000</v>
      </c>
      <c r="G1617">
        <v>1000</v>
      </c>
      <c r="H1617">
        <v>0</v>
      </c>
      <c r="I1617" t="s">
        <v>7143</v>
      </c>
      <c r="J1617" t="s">
        <v>7148</v>
      </c>
      <c r="K1617"/>
      <c r="L1617"/>
      <c r="M1617" t="s">
        <v>26067</v>
      </c>
      <c r="N1617" t="s">
        <v>26069</v>
      </c>
    </row>
    <row r="1618" spans="1:14">
      <c r="A1618" t="s">
        <v>7149</v>
      </c>
      <c r="B1618" t="s">
        <v>7150</v>
      </c>
      <c r="C1618" t="s">
        <v>7151</v>
      </c>
      <c r="D1618" t="s">
        <v>24207</v>
      </c>
      <c r="E1618" t="s">
        <v>7152</v>
      </c>
      <c r="F1618">
        <v>-1000</v>
      </c>
      <c r="G1618">
        <v>1000</v>
      </c>
      <c r="H1618">
        <v>0</v>
      </c>
      <c r="I1618" t="s">
        <v>7153</v>
      </c>
      <c r="J1618" t="s">
        <v>7154</v>
      </c>
      <c r="K1618"/>
      <c r="L1618"/>
      <c r="M1618" t="s">
        <v>26067</v>
      </c>
      <c r="N1618" t="s">
        <v>26069</v>
      </c>
    </row>
    <row r="1619" spans="1:14">
      <c r="A1619" t="s">
        <v>7155</v>
      </c>
      <c r="B1619" t="s">
        <v>7156</v>
      </c>
      <c r="C1619" t="s">
        <v>7157</v>
      </c>
      <c r="D1619" t="s">
        <v>24207</v>
      </c>
      <c r="E1619" t="s">
        <v>7065</v>
      </c>
      <c r="F1619">
        <v>-1000</v>
      </c>
      <c r="G1619">
        <v>1000</v>
      </c>
      <c r="H1619">
        <v>0</v>
      </c>
      <c r="I1619" t="s">
        <v>7158</v>
      </c>
      <c r="J1619" t="s">
        <v>7159</v>
      </c>
      <c r="K1619"/>
      <c r="L1619"/>
      <c r="M1619" t="s">
        <v>26067</v>
      </c>
      <c r="N1619" t="s">
        <v>26069</v>
      </c>
    </row>
    <row r="1620" spans="1:14">
      <c r="A1620" t="s">
        <v>7160</v>
      </c>
      <c r="B1620" t="s">
        <v>7161</v>
      </c>
      <c r="C1620" t="s">
        <v>7162</v>
      </c>
      <c r="D1620" t="s">
        <v>24208</v>
      </c>
      <c r="E1620" t="s">
        <v>7163</v>
      </c>
      <c r="F1620">
        <v>-1000</v>
      </c>
      <c r="G1620">
        <v>1000</v>
      </c>
      <c r="H1620">
        <v>0</v>
      </c>
      <c r="I1620"/>
      <c r="J1620"/>
      <c r="K1620" t="s">
        <v>7164</v>
      </c>
      <c r="L1620"/>
      <c r="M1620" t="s">
        <v>26068</v>
      </c>
      <c r="N1620"/>
    </row>
    <row r="1621" spans="1:14">
      <c r="A1621" t="s">
        <v>7165</v>
      </c>
      <c r="B1621" t="s">
        <v>7166</v>
      </c>
      <c r="C1621" t="s">
        <v>7167</v>
      </c>
      <c r="D1621" t="s">
        <v>24208</v>
      </c>
      <c r="E1621"/>
      <c r="F1621">
        <v>-1000</v>
      </c>
      <c r="G1621">
        <v>1000</v>
      </c>
      <c r="H1621">
        <v>0</v>
      </c>
      <c r="I1621"/>
      <c r="J1621"/>
      <c r="K1621" t="s">
        <v>7168</v>
      </c>
      <c r="L1621"/>
      <c r="M1621" t="s">
        <v>26068</v>
      </c>
      <c r="N1621"/>
    </row>
    <row r="1622" spans="1:14">
      <c r="A1622" t="s">
        <v>7169</v>
      </c>
      <c r="B1622" t="s">
        <v>7170</v>
      </c>
      <c r="C1622" t="s">
        <v>7171</v>
      </c>
      <c r="D1622" t="s">
        <v>24208</v>
      </c>
      <c r="E1622"/>
      <c r="F1622">
        <v>0</v>
      </c>
      <c r="G1622">
        <v>1000</v>
      </c>
      <c r="H1622">
        <v>0</v>
      </c>
      <c r="I1622"/>
      <c r="J1622"/>
      <c r="K1622"/>
      <c r="L1622"/>
      <c r="M1622" t="s">
        <v>26068</v>
      </c>
      <c r="N1622"/>
    </row>
    <row r="1623" spans="1:14">
      <c r="A1623" t="s">
        <v>7172</v>
      </c>
      <c r="B1623" t="s">
        <v>7173</v>
      </c>
      <c r="C1623" t="s">
        <v>7174</v>
      </c>
      <c r="D1623" t="s">
        <v>24297</v>
      </c>
      <c r="E1623" t="s">
        <v>7175</v>
      </c>
      <c r="F1623">
        <v>0</v>
      </c>
      <c r="G1623">
        <v>1000</v>
      </c>
      <c r="H1623">
        <v>0</v>
      </c>
      <c r="I1623" t="s">
        <v>7176</v>
      </c>
      <c r="J1623" t="s">
        <v>7177</v>
      </c>
      <c r="K1623"/>
      <c r="L1623"/>
      <c r="M1623" t="s">
        <v>26067</v>
      </c>
      <c r="N1623" t="s">
        <v>26069</v>
      </c>
    </row>
    <row r="1624" spans="1:14">
      <c r="A1624" t="s">
        <v>24298</v>
      </c>
      <c r="B1624" t="s">
        <v>7221</v>
      </c>
      <c r="C1624" t="s">
        <v>7222</v>
      </c>
      <c r="D1624" t="s">
        <v>24219</v>
      </c>
      <c r="E1624" t="s">
        <v>7223</v>
      </c>
      <c r="F1624">
        <v>-1000</v>
      </c>
      <c r="G1624">
        <v>1000</v>
      </c>
      <c r="H1624">
        <v>0</v>
      </c>
      <c r="I1624"/>
      <c r="J1624"/>
      <c r="K1624"/>
      <c r="L1624" t="s">
        <v>7224</v>
      </c>
      <c r="M1624" t="s">
        <v>26067</v>
      </c>
      <c r="N1624"/>
    </row>
    <row r="1625" spans="1:14">
      <c r="A1625" t="s">
        <v>7178</v>
      </c>
      <c r="B1625" t="s">
        <v>7179</v>
      </c>
      <c r="C1625" t="s">
        <v>24299</v>
      </c>
      <c r="D1625" t="s">
        <v>24219</v>
      </c>
      <c r="E1625" t="s">
        <v>7180</v>
      </c>
      <c r="F1625">
        <v>0</v>
      </c>
      <c r="G1625">
        <v>0</v>
      </c>
      <c r="H1625">
        <v>0</v>
      </c>
      <c r="I1625"/>
      <c r="J1625"/>
      <c r="K1625"/>
      <c r="L1625" t="s">
        <v>7181</v>
      </c>
      <c r="M1625" t="s">
        <v>26067</v>
      </c>
      <c r="N1625" t="s">
        <v>24300</v>
      </c>
    </row>
    <row r="1626" spans="1:14">
      <c r="A1626" t="s">
        <v>7182</v>
      </c>
      <c r="B1626" t="s">
        <v>7183</v>
      </c>
      <c r="C1626" t="s">
        <v>7184</v>
      </c>
      <c r="D1626" t="s">
        <v>24208</v>
      </c>
      <c r="E1626"/>
      <c r="F1626">
        <v>0</v>
      </c>
      <c r="G1626">
        <v>1000</v>
      </c>
      <c r="H1626">
        <v>0</v>
      </c>
      <c r="I1626"/>
      <c r="J1626"/>
      <c r="K1626" t="s">
        <v>7185</v>
      </c>
      <c r="L1626"/>
      <c r="M1626" t="s">
        <v>26068</v>
      </c>
      <c r="N1626"/>
    </row>
    <row r="1627" spans="1:14">
      <c r="A1627" t="s">
        <v>7186</v>
      </c>
      <c r="B1627" t="s">
        <v>7183</v>
      </c>
      <c r="C1627" t="s">
        <v>7187</v>
      </c>
      <c r="D1627" t="s">
        <v>24208</v>
      </c>
      <c r="E1627"/>
      <c r="F1627">
        <v>-1000</v>
      </c>
      <c r="G1627">
        <v>1000</v>
      </c>
      <c r="H1627">
        <v>0</v>
      </c>
      <c r="I1627"/>
      <c r="J1627"/>
      <c r="K1627" t="s">
        <v>7188</v>
      </c>
      <c r="L1627"/>
      <c r="M1627" t="s">
        <v>26068</v>
      </c>
      <c r="N1627"/>
    </row>
    <row r="1628" spans="1:14">
      <c r="A1628" t="s">
        <v>7189</v>
      </c>
      <c r="B1628" t="s">
        <v>7183</v>
      </c>
      <c r="C1628" t="s">
        <v>7190</v>
      </c>
      <c r="D1628" t="s">
        <v>24208</v>
      </c>
      <c r="E1628"/>
      <c r="F1628">
        <v>-1000</v>
      </c>
      <c r="G1628">
        <v>1000</v>
      </c>
      <c r="H1628">
        <v>0</v>
      </c>
      <c r="I1628"/>
      <c r="J1628"/>
      <c r="K1628" t="s">
        <v>7191</v>
      </c>
      <c r="L1628"/>
      <c r="M1628" t="s">
        <v>26068</v>
      </c>
      <c r="N1628"/>
    </row>
    <row r="1629" spans="1:14">
      <c r="A1629" t="s">
        <v>7192</v>
      </c>
      <c r="B1629" t="s">
        <v>7193</v>
      </c>
      <c r="C1629" t="s">
        <v>7194</v>
      </c>
      <c r="D1629" t="s">
        <v>24253</v>
      </c>
      <c r="E1629" t="s">
        <v>7195</v>
      </c>
      <c r="F1629">
        <v>0</v>
      </c>
      <c r="G1629">
        <v>1000</v>
      </c>
      <c r="H1629">
        <v>0</v>
      </c>
      <c r="I1629" t="s">
        <v>7196</v>
      </c>
      <c r="J1629" t="s">
        <v>7197</v>
      </c>
      <c r="K1629" t="s">
        <v>7198</v>
      </c>
      <c r="L1629"/>
      <c r="M1629" t="s">
        <v>26067</v>
      </c>
      <c r="N1629"/>
    </row>
    <row r="1630" spans="1:14">
      <c r="A1630" t="s">
        <v>7199</v>
      </c>
      <c r="B1630" t="s">
        <v>7200</v>
      </c>
      <c r="C1630" t="s">
        <v>7201</v>
      </c>
      <c r="D1630" t="s">
        <v>24253</v>
      </c>
      <c r="E1630" t="s">
        <v>1639</v>
      </c>
      <c r="F1630">
        <v>0</v>
      </c>
      <c r="G1630">
        <v>1000</v>
      </c>
      <c r="H1630">
        <v>0</v>
      </c>
      <c r="I1630" t="s">
        <v>1634</v>
      </c>
      <c r="J1630" t="s">
        <v>7202</v>
      </c>
      <c r="K1630" t="s">
        <v>7203</v>
      </c>
      <c r="L1630"/>
      <c r="M1630" t="s">
        <v>26067</v>
      </c>
      <c r="N1630"/>
    </row>
    <row r="1631" spans="1:14">
      <c r="A1631" t="s">
        <v>7204</v>
      </c>
      <c r="B1631" t="s">
        <v>7205</v>
      </c>
      <c r="C1631" t="s">
        <v>7206</v>
      </c>
      <c r="D1631" t="s">
        <v>24253</v>
      </c>
      <c r="E1631" t="s">
        <v>7207</v>
      </c>
      <c r="F1631">
        <v>0</v>
      </c>
      <c r="G1631">
        <v>1000</v>
      </c>
      <c r="H1631">
        <v>0</v>
      </c>
      <c r="I1631" t="s">
        <v>7208</v>
      </c>
      <c r="J1631" t="s">
        <v>7209</v>
      </c>
      <c r="K1631" t="s">
        <v>7210</v>
      </c>
      <c r="L1631"/>
      <c r="M1631" t="s">
        <v>26067</v>
      </c>
      <c r="N1631"/>
    </row>
    <row r="1632" spans="1:14">
      <c r="A1632" t="s">
        <v>7211</v>
      </c>
      <c r="B1632" t="s">
        <v>7205</v>
      </c>
      <c r="C1632" t="s">
        <v>7212</v>
      </c>
      <c r="D1632" t="s">
        <v>24253</v>
      </c>
      <c r="E1632" t="s">
        <v>7207</v>
      </c>
      <c r="F1632">
        <v>0</v>
      </c>
      <c r="G1632">
        <v>1000</v>
      </c>
      <c r="H1632">
        <v>0</v>
      </c>
      <c r="I1632" t="s">
        <v>7208</v>
      </c>
      <c r="J1632" t="s">
        <v>7209</v>
      </c>
      <c r="K1632" t="s">
        <v>7213</v>
      </c>
      <c r="L1632"/>
      <c r="M1632" t="s">
        <v>26067</v>
      </c>
      <c r="N1632"/>
    </row>
    <row r="1633" spans="1:14">
      <c r="A1633" t="s">
        <v>7214</v>
      </c>
      <c r="B1633" t="s">
        <v>7215</v>
      </c>
      <c r="C1633" t="s">
        <v>7216</v>
      </c>
      <c r="D1633" t="s">
        <v>24253</v>
      </c>
      <c r="E1633" t="s">
        <v>7217</v>
      </c>
      <c r="F1633">
        <v>0</v>
      </c>
      <c r="G1633">
        <v>1000</v>
      </c>
      <c r="H1633">
        <v>0</v>
      </c>
      <c r="I1633" t="s">
        <v>7218</v>
      </c>
      <c r="J1633" t="s">
        <v>7219</v>
      </c>
      <c r="K1633" t="s">
        <v>7220</v>
      </c>
      <c r="L1633"/>
      <c r="M1633" t="s">
        <v>26067</v>
      </c>
      <c r="N1633"/>
    </row>
    <row r="1634" spans="1:14">
      <c r="A1634" t="s">
        <v>7225</v>
      </c>
      <c r="B1634" t="s">
        <v>7226</v>
      </c>
      <c r="C1634" t="s">
        <v>7227</v>
      </c>
      <c r="D1634" t="s">
        <v>24208</v>
      </c>
      <c r="E1634" t="s">
        <v>7228</v>
      </c>
      <c r="F1634">
        <v>-1000</v>
      </c>
      <c r="G1634">
        <v>1000</v>
      </c>
      <c r="H1634">
        <v>0</v>
      </c>
      <c r="I1634"/>
      <c r="J1634"/>
      <c r="K1634"/>
      <c r="L1634" t="s">
        <v>7229</v>
      </c>
      <c r="M1634" t="s">
        <v>26068</v>
      </c>
      <c r="N1634"/>
    </row>
    <row r="1635" spans="1:14">
      <c r="A1635" t="s">
        <v>7230</v>
      </c>
      <c r="B1635" t="s">
        <v>7231</v>
      </c>
      <c r="C1635" t="s">
        <v>7232</v>
      </c>
      <c r="D1635" t="s">
        <v>24219</v>
      </c>
      <c r="E1635" t="s">
        <v>7233</v>
      </c>
      <c r="F1635">
        <v>0</v>
      </c>
      <c r="G1635">
        <v>1000</v>
      </c>
      <c r="H1635">
        <v>0</v>
      </c>
      <c r="I1635"/>
      <c r="J1635" t="s">
        <v>7234</v>
      </c>
      <c r="K1635"/>
      <c r="L1635" t="s">
        <v>7235</v>
      </c>
      <c r="M1635" t="s">
        <v>26067</v>
      </c>
      <c r="N1635" t="s">
        <v>7236</v>
      </c>
    </row>
    <row r="1636" spans="1:14">
      <c r="A1636" t="s">
        <v>7237</v>
      </c>
      <c r="B1636" t="s">
        <v>7238</v>
      </c>
      <c r="C1636" t="s">
        <v>7239</v>
      </c>
      <c r="D1636" t="s">
        <v>24245</v>
      </c>
      <c r="E1636"/>
      <c r="F1636">
        <v>0</v>
      </c>
      <c r="G1636">
        <v>1000</v>
      </c>
      <c r="H1636">
        <v>0</v>
      </c>
      <c r="I1636" t="s">
        <v>7240</v>
      </c>
      <c r="J1636" t="s">
        <v>7241</v>
      </c>
      <c r="K1636" t="s">
        <v>7242</v>
      </c>
      <c r="L1636"/>
      <c r="M1636" t="s">
        <v>26067</v>
      </c>
      <c r="N1636"/>
    </row>
    <row r="1637" spans="1:14">
      <c r="A1637" t="s">
        <v>7243</v>
      </c>
      <c r="B1637" t="s">
        <v>7244</v>
      </c>
      <c r="C1637" t="s">
        <v>7245</v>
      </c>
      <c r="D1637" t="s">
        <v>24245</v>
      </c>
      <c r="E1637"/>
      <c r="F1637">
        <v>0</v>
      </c>
      <c r="G1637">
        <v>1000</v>
      </c>
      <c r="H1637">
        <v>0</v>
      </c>
      <c r="I1637" t="s">
        <v>7240</v>
      </c>
      <c r="J1637" t="s">
        <v>7246</v>
      </c>
      <c r="K1637" t="s">
        <v>7247</v>
      </c>
      <c r="L1637"/>
      <c r="M1637" t="s">
        <v>26067</v>
      </c>
      <c r="N1637"/>
    </row>
    <row r="1638" spans="1:14">
      <c r="A1638" t="s">
        <v>7248</v>
      </c>
      <c r="B1638" t="s">
        <v>7249</v>
      </c>
      <c r="C1638" t="s">
        <v>7250</v>
      </c>
      <c r="D1638" t="s">
        <v>24245</v>
      </c>
      <c r="E1638" t="s">
        <v>7251</v>
      </c>
      <c r="F1638">
        <v>0</v>
      </c>
      <c r="G1638">
        <v>1000</v>
      </c>
      <c r="H1638">
        <v>0</v>
      </c>
      <c r="I1638" t="s">
        <v>7240</v>
      </c>
      <c r="J1638" t="s">
        <v>7252</v>
      </c>
      <c r="K1638" t="s">
        <v>7253</v>
      </c>
      <c r="L1638"/>
      <c r="M1638" t="s">
        <v>26067</v>
      </c>
      <c r="N1638"/>
    </row>
    <row r="1639" spans="1:14">
      <c r="A1639" t="s">
        <v>7254</v>
      </c>
      <c r="B1639" t="s">
        <v>7255</v>
      </c>
      <c r="C1639" t="s">
        <v>7256</v>
      </c>
      <c r="D1639" t="s">
        <v>24245</v>
      </c>
      <c r="E1639"/>
      <c r="F1639">
        <v>0</v>
      </c>
      <c r="G1639">
        <v>1000</v>
      </c>
      <c r="H1639">
        <v>0</v>
      </c>
      <c r="I1639" t="s">
        <v>7240</v>
      </c>
      <c r="J1639" t="s">
        <v>7257</v>
      </c>
      <c r="K1639" t="s">
        <v>7258</v>
      </c>
      <c r="L1639"/>
      <c r="M1639" t="s">
        <v>26067</v>
      </c>
      <c r="N1639"/>
    </row>
    <row r="1640" spans="1:14">
      <c r="A1640" t="s">
        <v>7259</v>
      </c>
      <c r="B1640" t="s">
        <v>7260</v>
      </c>
      <c r="C1640" t="s">
        <v>7261</v>
      </c>
      <c r="D1640" t="s">
        <v>24245</v>
      </c>
      <c r="E1640" t="s">
        <v>7251</v>
      </c>
      <c r="F1640">
        <v>0</v>
      </c>
      <c r="G1640">
        <v>1000</v>
      </c>
      <c r="H1640">
        <v>0</v>
      </c>
      <c r="I1640" t="s">
        <v>7240</v>
      </c>
      <c r="J1640" t="s">
        <v>7262</v>
      </c>
      <c r="K1640" t="s">
        <v>7263</v>
      </c>
      <c r="L1640"/>
      <c r="M1640" t="s">
        <v>26067</v>
      </c>
      <c r="N1640"/>
    </row>
    <row r="1641" spans="1:14">
      <c r="A1641" t="s">
        <v>7264</v>
      </c>
      <c r="B1641" t="s">
        <v>7265</v>
      </c>
      <c r="C1641" t="s">
        <v>7266</v>
      </c>
      <c r="D1641" t="s">
        <v>24245</v>
      </c>
      <c r="E1641"/>
      <c r="F1641">
        <v>0</v>
      </c>
      <c r="G1641">
        <v>1000</v>
      </c>
      <c r="H1641">
        <v>0</v>
      </c>
      <c r="I1641" t="s">
        <v>7240</v>
      </c>
      <c r="J1641" t="s">
        <v>7267</v>
      </c>
      <c r="K1641" t="s">
        <v>7268</v>
      </c>
      <c r="L1641"/>
      <c r="M1641" t="s">
        <v>26067</v>
      </c>
      <c r="N1641"/>
    </row>
    <row r="1642" spans="1:14">
      <c r="A1642" t="s">
        <v>7269</v>
      </c>
      <c r="B1642" t="s">
        <v>7270</v>
      </c>
      <c r="C1642" t="s">
        <v>7271</v>
      </c>
      <c r="D1642" t="s">
        <v>24245</v>
      </c>
      <c r="E1642"/>
      <c r="F1642">
        <v>0</v>
      </c>
      <c r="G1642">
        <v>1000</v>
      </c>
      <c r="H1642">
        <v>0</v>
      </c>
      <c r="I1642" t="s">
        <v>7240</v>
      </c>
      <c r="J1642" t="s">
        <v>7272</v>
      </c>
      <c r="K1642" t="s">
        <v>7273</v>
      </c>
      <c r="L1642"/>
      <c r="M1642" t="s">
        <v>26067</v>
      </c>
      <c r="N1642"/>
    </row>
    <row r="1643" spans="1:14">
      <c r="A1643" t="s">
        <v>7274</v>
      </c>
      <c r="B1643" t="s">
        <v>7275</v>
      </c>
      <c r="C1643" t="s">
        <v>7276</v>
      </c>
      <c r="D1643" t="s">
        <v>24245</v>
      </c>
      <c r="E1643"/>
      <c r="F1643">
        <v>0</v>
      </c>
      <c r="G1643">
        <v>1000</v>
      </c>
      <c r="H1643">
        <v>0</v>
      </c>
      <c r="I1643" t="s">
        <v>7240</v>
      </c>
      <c r="J1643" t="s">
        <v>7277</v>
      </c>
      <c r="K1643" t="s">
        <v>7278</v>
      </c>
      <c r="L1643"/>
      <c r="M1643" t="s">
        <v>26067</v>
      </c>
      <c r="N1643"/>
    </row>
    <row r="1644" spans="1:14">
      <c r="A1644" t="s">
        <v>7279</v>
      </c>
      <c r="B1644" t="s">
        <v>7280</v>
      </c>
      <c r="C1644" t="s">
        <v>7281</v>
      </c>
      <c r="D1644" t="s">
        <v>24245</v>
      </c>
      <c r="E1644"/>
      <c r="F1644">
        <v>0</v>
      </c>
      <c r="G1644">
        <v>1000</v>
      </c>
      <c r="H1644">
        <v>0</v>
      </c>
      <c r="I1644" t="s">
        <v>7240</v>
      </c>
      <c r="J1644" t="s">
        <v>7282</v>
      </c>
      <c r="K1644" t="s">
        <v>7283</v>
      </c>
      <c r="L1644"/>
      <c r="M1644" t="s">
        <v>26067</v>
      </c>
      <c r="N1644"/>
    </row>
    <row r="1645" spans="1:14">
      <c r="A1645" t="s">
        <v>7284</v>
      </c>
      <c r="B1645" t="s">
        <v>7285</v>
      </c>
      <c r="C1645" t="s">
        <v>7286</v>
      </c>
      <c r="D1645" t="s">
        <v>24245</v>
      </c>
      <c r="E1645" t="s">
        <v>6959</v>
      </c>
      <c r="F1645">
        <v>0</v>
      </c>
      <c r="G1645">
        <v>1000</v>
      </c>
      <c r="H1645">
        <v>0</v>
      </c>
      <c r="I1645" t="s">
        <v>6960</v>
      </c>
      <c r="J1645" t="s">
        <v>7287</v>
      </c>
      <c r="K1645" t="s">
        <v>7288</v>
      </c>
      <c r="L1645"/>
      <c r="M1645" t="s">
        <v>26067</v>
      </c>
      <c r="N1645"/>
    </row>
    <row r="1646" spans="1:14">
      <c r="A1646" t="s">
        <v>7289</v>
      </c>
      <c r="B1646" t="s">
        <v>7285</v>
      </c>
      <c r="C1646" t="s">
        <v>7290</v>
      </c>
      <c r="D1646" t="s">
        <v>24245</v>
      </c>
      <c r="E1646" t="s">
        <v>7291</v>
      </c>
      <c r="F1646">
        <v>0</v>
      </c>
      <c r="G1646">
        <v>1000</v>
      </c>
      <c r="H1646">
        <v>0</v>
      </c>
      <c r="I1646" t="s">
        <v>6960</v>
      </c>
      <c r="J1646" t="s">
        <v>7287</v>
      </c>
      <c r="K1646" t="s">
        <v>7292</v>
      </c>
      <c r="L1646"/>
      <c r="M1646" t="s">
        <v>26067</v>
      </c>
      <c r="N1646"/>
    </row>
    <row r="1647" spans="1:14">
      <c r="A1647" t="s">
        <v>7293</v>
      </c>
      <c r="B1647" t="s">
        <v>7294</v>
      </c>
      <c r="C1647" t="s">
        <v>7295</v>
      </c>
      <c r="D1647" t="s">
        <v>24245</v>
      </c>
      <c r="E1647" t="s">
        <v>6959</v>
      </c>
      <c r="F1647">
        <v>0</v>
      </c>
      <c r="G1647">
        <v>1000</v>
      </c>
      <c r="H1647">
        <v>0</v>
      </c>
      <c r="I1647" t="s">
        <v>6960</v>
      </c>
      <c r="J1647" t="s">
        <v>7287</v>
      </c>
      <c r="K1647" t="s">
        <v>7296</v>
      </c>
      <c r="L1647"/>
      <c r="M1647" t="s">
        <v>26067</v>
      </c>
      <c r="N1647"/>
    </row>
    <row r="1648" spans="1:14">
      <c r="A1648" t="s">
        <v>7297</v>
      </c>
      <c r="B1648" t="s">
        <v>7285</v>
      </c>
      <c r="C1648" t="s">
        <v>7298</v>
      </c>
      <c r="D1648" t="s">
        <v>24245</v>
      </c>
      <c r="E1648" t="s">
        <v>6959</v>
      </c>
      <c r="F1648">
        <v>0</v>
      </c>
      <c r="G1648">
        <v>1000</v>
      </c>
      <c r="H1648">
        <v>0</v>
      </c>
      <c r="I1648" t="s">
        <v>6960</v>
      </c>
      <c r="J1648" t="s">
        <v>7287</v>
      </c>
      <c r="K1648" t="s">
        <v>7299</v>
      </c>
      <c r="L1648"/>
      <c r="M1648" t="s">
        <v>26067</v>
      </c>
      <c r="N1648"/>
    </row>
    <row r="1649" spans="1:14">
      <c r="A1649" t="s">
        <v>7300</v>
      </c>
      <c r="B1649" t="s">
        <v>7285</v>
      </c>
      <c r="C1649" t="s">
        <v>7301</v>
      </c>
      <c r="D1649" t="s">
        <v>24245</v>
      </c>
      <c r="E1649" t="s">
        <v>6959</v>
      </c>
      <c r="F1649">
        <v>0</v>
      </c>
      <c r="G1649">
        <v>1000</v>
      </c>
      <c r="H1649">
        <v>0</v>
      </c>
      <c r="I1649" t="s">
        <v>6960</v>
      </c>
      <c r="J1649" t="s">
        <v>7287</v>
      </c>
      <c r="K1649" t="s">
        <v>7302</v>
      </c>
      <c r="L1649"/>
      <c r="M1649" t="s">
        <v>26067</v>
      </c>
      <c r="N1649"/>
    </row>
    <row r="1650" spans="1:14">
      <c r="A1650" t="s">
        <v>7303</v>
      </c>
      <c r="B1650" t="s">
        <v>7304</v>
      </c>
      <c r="C1650" t="s">
        <v>7305</v>
      </c>
      <c r="D1650" t="s">
        <v>24259</v>
      </c>
      <c r="E1650"/>
      <c r="F1650">
        <v>0</v>
      </c>
      <c r="G1650">
        <v>1000</v>
      </c>
      <c r="H1650">
        <v>0</v>
      </c>
      <c r="I1650" t="s">
        <v>7000</v>
      </c>
      <c r="J1650"/>
      <c r="K1650" t="s">
        <v>7306</v>
      </c>
      <c r="L1650"/>
      <c r="M1650" t="s">
        <v>26067</v>
      </c>
      <c r="N1650"/>
    </row>
    <row r="1651" spans="1:14">
      <c r="A1651" t="s">
        <v>7307</v>
      </c>
      <c r="B1651" t="s">
        <v>7308</v>
      </c>
      <c r="C1651" t="s">
        <v>7309</v>
      </c>
      <c r="D1651" t="s">
        <v>24208</v>
      </c>
      <c r="E1651"/>
      <c r="F1651">
        <v>-1000</v>
      </c>
      <c r="G1651">
        <v>1000</v>
      </c>
      <c r="H1651">
        <v>0</v>
      </c>
      <c r="I1651"/>
      <c r="J1651"/>
      <c r="K1651" t="s">
        <v>7310</v>
      </c>
      <c r="L1651"/>
      <c r="M1651" t="s">
        <v>26068</v>
      </c>
      <c r="N1651"/>
    </row>
    <row r="1652" spans="1:14">
      <c r="A1652" t="s">
        <v>7311</v>
      </c>
      <c r="B1652" t="s">
        <v>7308</v>
      </c>
      <c r="C1652" t="s">
        <v>7312</v>
      </c>
      <c r="D1652" t="s">
        <v>24208</v>
      </c>
      <c r="E1652"/>
      <c r="F1652">
        <v>-1000</v>
      </c>
      <c r="G1652">
        <v>1000</v>
      </c>
      <c r="H1652">
        <v>0</v>
      </c>
      <c r="I1652"/>
      <c r="J1652"/>
      <c r="K1652" t="s">
        <v>7313</v>
      </c>
      <c r="L1652"/>
      <c r="M1652" t="s">
        <v>26068</v>
      </c>
      <c r="N1652"/>
    </row>
    <row r="1653" spans="1:14">
      <c r="A1653" t="s">
        <v>7314</v>
      </c>
      <c r="B1653" t="s">
        <v>7308</v>
      </c>
      <c r="C1653" t="s">
        <v>7315</v>
      </c>
      <c r="D1653" t="s">
        <v>24208</v>
      </c>
      <c r="E1653"/>
      <c r="F1653">
        <v>-1000</v>
      </c>
      <c r="G1653">
        <v>1000</v>
      </c>
      <c r="H1653">
        <v>0</v>
      </c>
      <c r="I1653"/>
      <c r="J1653"/>
      <c r="K1653" t="s">
        <v>7316</v>
      </c>
      <c r="L1653"/>
      <c r="M1653" t="s">
        <v>26068</v>
      </c>
      <c r="N1653"/>
    </row>
    <row r="1654" spans="1:14">
      <c r="A1654" t="s">
        <v>7317</v>
      </c>
      <c r="B1654" t="s">
        <v>7308</v>
      </c>
      <c r="C1654" t="s">
        <v>7318</v>
      </c>
      <c r="D1654" t="s">
        <v>24208</v>
      </c>
      <c r="E1654"/>
      <c r="F1654">
        <v>-1000</v>
      </c>
      <c r="G1654">
        <v>1000</v>
      </c>
      <c r="H1654">
        <v>0</v>
      </c>
      <c r="I1654"/>
      <c r="J1654"/>
      <c r="K1654" t="s">
        <v>7319</v>
      </c>
      <c r="L1654"/>
      <c r="M1654" t="s">
        <v>26068</v>
      </c>
      <c r="N1654"/>
    </row>
    <row r="1655" spans="1:14">
      <c r="A1655" t="s">
        <v>7320</v>
      </c>
      <c r="B1655" t="s">
        <v>7308</v>
      </c>
      <c r="C1655" t="s">
        <v>7321</v>
      </c>
      <c r="D1655" t="s">
        <v>24208</v>
      </c>
      <c r="E1655"/>
      <c r="F1655">
        <v>-1000</v>
      </c>
      <c r="G1655">
        <v>1000</v>
      </c>
      <c r="H1655">
        <v>0</v>
      </c>
      <c r="I1655"/>
      <c r="J1655"/>
      <c r="K1655" t="s">
        <v>7322</v>
      </c>
      <c r="L1655"/>
      <c r="M1655" t="s">
        <v>26068</v>
      </c>
      <c r="N1655"/>
    </row>
    <row r="1656" spans="1:14">
      <c r="A1656" t="s">
        <v>7323</v>
      </c>
      <c r="B1656" t="s">
        <v>7324</v>
      </c>
      <c r="C1656" t="s">
        <v>7325</v>
      </c>
      <c r="D1656" t="s">
        <v>24208</v>
      </c>
      <c r="E1656"/>
      <c r="F1656">
        <v>-1000</v>
      </c>
      <c r="G1656">
        <v>1000</v>
      </c>
      <c r="H1656">
        <v>0</v>
      </c>
      <c r="I1656"/>
      <c r="J1656"/>
      <c r="K1656" t="s">
        <v>7326</v>
      </c>
      <c r="L1656"/>
      <c r="M1656" t="s">
        <v>26068</v>
      </c>
      <c r="N1656"/>
    </row>
    <row r="1657" spans="1:14">
      <c r="A1657" t="s">
        <v>7327</v>
      </c>
      <c r="B1657" t="s">
        <v>7324</v>
      </c>
      <c r="C1657" t="s">
        <v>7328</v>
      </c>
      <c r="D1657" t="s">
        <v>24208</v>
      </c>
      <c r="E1657" t="s">
        <v>7329</v>
      </c>
      <c r="F1657">
        <v>0</v>
      </c>
      <c r="G1657">
        <v>1000</v>
      </c>
      <c r="H1657">
        <v>0</v>
      </c>
      <c r="I1657"/>
      <c r="J1657"/>
      <c r="K1657" t="s">
        <v>7330</v>
      </c>
      <c r="L1657"/>
      <c r="M1657" t="s">
        <v>26068</v>
      </c>
      <c r="N1657"/>
    </row>
    <row r="1658" spans="1:14">
      <c r="A1658" t="s">
        <v>7331</v>
      </c>
      <c r="B1658" t="s">
        <v>7332</v>
      </c>
      <c r="C1658" t="s">
        <v>7333</v>
      </c>
      <c r="D1658" t="s">
        <v>24219</v>
      </c>
      <c r="E1658" t="s">
        <v>7334</v>
      </c>
      <c r="F1658">
        <v>-1000</v>
      </c>
      <c r="G1658">
        <v>1000</v>
      </c>
      <c r="H1658">
        <v>0</v>
      </c>
      <c r="I1658"/>
      <c r="J1658" t="s">
        <v>334</v>
      </c>
      <c r="K1658"/>
      <c r="L1658" t="s">
        <v>7335</v>
      </c>
      <c r="M1658" t="s">
        <v>26067</v>
      </c>
      <c r="N1658"/>
    </row>
    <row r="1659" spans="1:14">
      <c r="A1659" t="s">
        <v>7336</v>
      </c>
      <c r="B1659" t="s">
        <v>7337</v>
      </c>
      <c r="C1659" t="s">
        <v>7338</v>
      </c>
      <c r="D1659" t="s">
        <v>24219</v>
      </c>
      <c r="E1659" t="s">
        <v>7334</v>
      </c>
      <c r="F1659">
        <v>-1000</v>
      </c>
      <c r="G1659">
        <v>1000</v>
      </c>
      <c r="H1659">
        <v>0</v>
      </c>
      <c r="I1659"/>
      <c r="J1659" t="s">
        <v>324</v>
      </c>
      <c r="K1659"/>
      <c r="L1659" t="s">
        <v>7339</v>
      </c>
      <c r="M1659" t="s">
        <v>26067</v>
      </c>
      <c r="N1659"/>
    </row>
    <row r="1660" spans="1:14">
      <c r="A1660" t="s">
        <v>7340</v>
      </c>
      <c r="B1660" t="s">
        <v>7341</v>
      </c>
      <c r="C1660" t="s">
        <v>7342</v>
      </c>
      <c r="D1660" t="s">
        <v>24235</v>
      </c>
      <c r="E1660" t="s">
        <v>7343</v>
      </c>
      <c r="F1660">
        <v>-1000</v>
      </c>
      <c r="G1660">
        <v>1000</v>
      </c>
      <c r="H1660">
        <v>0</v>
      </c>
      <c r="I1660"/>
      <c r="J1660" t="s">
        <v>7344</v>
      </c>
      <c r="K1660"/>
      <c r="L1660" t="s">
        <v>7345</v>
      </c>
      <c r="M1660" t="s">
        <v>26067</v>
      </c>
      <c r="N1660"/>
    </row>
    <row r="1661" spans="1:14">
      <c r="A1661" t="s">
        <v>7346</v>
      </c>
      <c r="B1661" t="s">
        <v>7347</v>
      </c>
      <c r="C1661" t="s">
        <v>7348</v>
      </c>
      <c r="D1661" t="s">
        <v>24229</v>
      </c>
      <c r="E1661" t="s">
        <v>7349</v>
      </c>
      <c r="F1661">
        <v>0</v>
      </c>
      <c r="G1661">
        <v>1000</v>
      </c>
      <c r="H1661">
        <v>0</v>
      </c>
      <c r="I1661" t="s">
        <v>7350</v>
      </c>
      <c r="J1661"/>
      <c r="K1661" t="s">
        <v>7351</v>
      </c>
      <c r="L1661"/>
      <c r="M1661" t="s">
        <v>26067</v>
      </c>
      <c r="N1661"/>
    </row>
    <row r="1662" spans="1:14">
      <c r="A1662" t="s">
        <v>7352</v>
      </c>
      <c r="B1662" t="s">
        <v>7353</v>
      </c>
      <c r="C1662" t="s">
        <v>7354</v>
      </c>
      <c r="D1662" t="s">
        <v>24208</v>
      </c>
      <c r="E1662" t="s">
        <v>1707</v>
      </c>
      <c r="F1662">
        <v>-1000</v>
      </c>
      <c r="G1662">
        <v>1000</v>
      </c>
      <c r="H1662">
        <v>0</v>
      </c>
      <c r="I1662"/>
      <c r="J1662"/>
      <c r="K1662" t="s">
        <v>7355</v>
      </c>
      <c r="L1662"/>
      <c r="M1662" t="s">
        <v>26068</v>
      </c>
      <c r="N1662"/>
    </row>
    <row r="1663" spans="1:14">
      <c r="A1663" t="s">
        <v>7356</v>
      </c>
      <c r="B1663" t="s">
        <v>7357</v>
      </c>
      <c r="C1663" t="s">
        <v>7358</v>
      </c>
      <c r="D1663" t="s">
        <v>24208</v>
      </c>
      <c r="E1663"/>
      <c r="F1663">
        <v>-1000</v>
      </c>
      <c r="G1663">
        <v>1000</v>
      </c>
      <c r="H1663">
        <v>0</v>
      </c>
      <c r="I1663"/>
      <c r="J1663"/>
      <c r="K1663" t="s">
        <v>7359</v>
      </c>
      <c r="L1663"/>
      <c r="M1663" t="s">
        <v>26068</v>
      </c>
      <c r="N1663"/>
    </row>
    <row r="1664" spans="1:14">
      <c r="A1664" t="s">
        <v>7360</v>
      </c>
      <c r="B1664" t="s">
        <v>7361</v>
      </c>
      <c r="C1664" t="s">
        <v>7362</v>
      </c>
      <c r="D1664" t="s">
        <v>24208</v>
      </c>
      <c r="E1664"/>
      <c r="F1664">
        <v>-1000</v>
      </c>
      <c r="G1664">
        <v>1000</v>
      </c>
      <c r="H1664">
        <v>0</v>
      </c>
      <c r="I1664"/>
      <c r="J1664"/>
      <c r="K1664" t="s">
        <v>7363</v>
      </c>
      <c r="L1664"/>
      <c r="M1664" t="s">
        <v>26068</v>
      </c>
      <c r="N1664"/>
    </row>
    <row r="1665" spans="1:14">
      <c r="A1665" t="s">
        <v>7364</v>
      </c>
      <c r="B1665" t="s">
        <v>7357</v>
      </c>
      <c r="C1665" t="s">
        <v>7365</v>
      </c>
      <c r="D1665" t="s">
        <v>24208</v>
      </c>
      <c r="E1665"/>
      <c r="F1665">
        <v>-1000</v>
      </c>
      <c r="G1665">
        <v>1000</v>
      </c>
      <c r="H1665">
        <v>0</v>
      </c>
      <c r="I1665"/>
      <c r="J1665"/>
      <c r="K1665" t="s">
        <v>7366</v>
      </c>
      <c r="L1665"/>
      <c r="M1665" t="s">
        <v>26068</v>
      </c>
      <c r="N1665"/>
    </row>
    <row r="1666" spans="1:14">
      <c r="A1666" t="s">
        <v>7367</v>
      </c>
      <c r="B1666" t="s">
        <v>7357</v>
      </c>
      <c r="C1666" t="s">
        <v>7368</v>
      </c>
      <c r="D1666" t="s">
        <v>24208</v>
      </c>
      <c r="E1666"/>
      <c r="F1666">
        <v>-1000</v>
      </c>
      <c r="G1666">
        <v>1000</v>
      </c>
      <c r="H1666">
        <v>0</v>
      </c>
      <c r="I1666"/>
      <c r="J1666"/>
      <c r="K1666" t="s">
        <v>7369</v>
      </c>
      <c r="L1666"/>
      <c r="M1666" t="s">
        <v>26068</v>
      </c>
      <c r="N1666"/>
    </row>
    <row r="1667" spans="1:14">
      <c r="A1667" t="s">
        <v>7370</v>
      </c>
      <c r="B1667" t="s">
        <v>7371</v>
      </c>
      <c r="C1667" t="s">
        <v>7372</v>
      </c>
      <c r="D1667" t="s">
        <v>24208</v>
      </c>
      <c r="E1667" t="s">
        <v>1707</v>
      </c>
      <c r="F1667">
        <v>-1000</v>
      </c>
      <c r="G1667">
        <v>1000</v>
      </c>
      <c r="H1667">
        <v>0</v>
      </c>
      <c r="I1667"/>
      <c r="J1667"/>
      <c r="K1667" t="s">
        <v>7373</v>
      </c>
      <c r="L1667"/>
      <c r="M1667" t="s">
        <v>26068</v>
      </c>
      <c r="N1667"/>
    </row>
    <row r="1668" spans="1:14">
      <c r="A1668" t="s">
        <v>7374</v>
      </c>
      <c r="B1668" t="s">
        <v>7375</v>
      </c>
      <c r="C1668" t="s">
        <v>7376</v>
      </c>
      <c r="D1668" t="s">
        <v>24208</v>
      </c>
      <c r="E1668"/>
      <c r="F1668">
        <v>-1000</v>
      </c>
      <c r="G1668">
        <v>1000</v>
      </c>
      <c r="H1668">
        <v>0</v>
      </c>
      <c r="I1668"/>
      <c r="J1668"/>
      <c r="K1668" t="s">
        <v>7377</v>
      </c>
      <c r="L1668"/>
      <c r="M1668" t="s">
        <v>26068</v>
      </c>
      <c r="N1668"/>
    </row>
    <row r="1669" spans="1:14">
      <c r="A1669" t="s">
        <v>7378</v>
      </c>
      <c r="B1669" t="s">
        <v>7379</v>
      </c>
      <c r="C1669" t="s">
        <v>7380</v>
      </c>
      <c r="D1669" t="s">
        <v>24208</v>
      </c>
      <c r="E1669"/>
      <c r="F1669">
        <v>-1000</v>
      </c>
      <c r="G1669">
        <v>1000</v>
      </c>
      <c r="H1669">
        <v>0</v>
      </c>
      <c r="I1669"/>
      <c r="J1669"/>
      <c r="K1669" t="s">
        <v>7381</v>
      </c>
      <c r="L1669"/>
      <c r="M1669" t="s">
        <v>26068</v>
      </c>
      <c r="N1669"/>
    </row>
    <row r="1670" spans="1:14">
      <c r="A1670" t="s">
        <v>7382</v>
      </c>
      <c r="B1670" t="s">
        <v>7375</v>
      </c>
      <c r="C1670" t="s">
        <v>7383</v>
      </c>
      <c r="D1670" t="s">
        <v>24208</v>
      </c>
      <c r="E1670"/>
      <c r="F1670">
        <v>-1000</v>
      </c>
      <c r="G1670">
        <v>1000</v>
      </c>
      <c r="H1670">
        <v>0</v>
      </c>
      <c r="I1670"/>
      <c r="J1670"/>
      <c r="K1670" t="s">
        <v>7384</v>
      </c>
      <c r="L1670"/>
      <c r="M1670" t="s">
        <v>26068</v>
      </c>
      <c r="N1670"/>
    </row>
    <row r="1671" spans="1:14">
      <c r="A1671" t="s">
        <v>7385</v>
      </c>
      <c r="B1671" t="s">
        <v>7386</v>
      </c>
      <c r="C1671" t="s">
        <v>7387</v>
      </c>
      <c r="D1671" t="s">
        <v>24220</v>
      </c>
      <c r="E1671" t="s">
        <v>393</v>
      </c>
      <c r="F1671">
        <v>0</v>
      </c>
      <c r="G1671">
        <v>1000</v>
      </c>
      <c r="H1671">
        <v>0</v>
      </c>
      <c r="I1671"/>
      <c r="J1671" t="s">
        <v>7388</v>
      </c>
      <c r="K1671"/>
      <c r="L1671" t="s">
        <v>7389</v>
      </c>
      <c r="M1671" t="s">
        <v>26067</v>
      </c>
      <c r="N1671"/>
    </row>
    <row r="1672" spans="1:14">
      <c r="A1672" t="s">
        <v>7390</v>
      </c>
      <c r="B1672" t="s">
        <v>7391</v>
      </c>
      <c r="C1672" t="s">
        <v>7392</v>
      </c>
      <c r="D1672" t="s">
        <v>24208</v>
      </c>
      <c r="E1672" t="s">
        <v>1707</v>
      </c>
      <c r="F1672">
        <v>-1000</v>
      </c>
      <c r="G1672">
        <v>1000</v>
      </c>
      <c r="H1672">
        <v>0</v>
      </c>
      <c r="I1672"/>
      <c r="J1672"/>
      <c r="K1672" t="s">
        <v>7393</v>
      </c>
      <c r="L1672"/>
      <c r="M1672" t="s">
        <v>26068</v>
      </c>
      <c r="N1672"/>
    </row>
    <row r="1673" spans="1:14">
      <c r="A1673" t="s">
        <v>7394</v>
      </c>
      <c r="B1673" t="s">
        <v>2767</v>
      </c>
      <c r="C1673" t="s">
        <v>7395</v>
      </c>
      <c r="D1673" t="s">
        <v>24208</v>
      </c>
      <c r="E1673" t="s">
        <v>2769</v>
      </c>
      <c r="F1673">
        <v>-1000</v>
      </c>
      <c r="G1673">
        <v>1000</v>
      </c>
      <c r="H1673">
        <v>0</v>
      </c>
      <c r="I1673"/>
      <c r="J1673"/>
      <c r="K1673" t="s">
        <v>7396</v>
      </c>
      <c r="L1673"/>
      <c r="M1673" t="s">
        <v>26068</v>
      </c>
      <c r="N1673"/>
    </row>
    <row r="1674" spans="1:14">
      <c r="A1674" t="s">
        <v>7397</v>
      </c>
      <c r="B1674" t="s">
        <v>7398</v>
      </c>
      <c r="C1674" t="s">
        <v>7399</v>
      </c>
      <c r="D1674" t="s">
        <v>24208</v>
      </c>
      <c r="E1674"/>
      <c r="F1674">
        <v>-1000</v>
      </c>
      <c r="G1674">
        <v>1000</v>
      </c>
      <c r="H1674">
        <v>0</v>
      </c>
      <c r="I1674"/>
      <c r="J1674"/>
      <c r="K1674" t="s">
        <v>7400</v>
      </c>
      <c r="L1674"/>
      <c r="M1674" t="s">
        <v>26068</v>
      </c>
      <c r="N1674"/>
    </row>
    <row r="1675" spans="1:14">
      <c r="A1675" t="s">
        <v>7401</v>
      </c>
      <c r="B1675" t="s">
        <v>7402</v>
      </c>
      <c r="C1675" t="s">
        <v>7403</v>
      </c>
      <c r="D1675" t="s">
        <v>24208</v>
      </c>
      <c r="E1675"/>
      <c r="F1675">
        <v>-1000</v>
      </c>
      <c r="G1675">
        <v>1000</v>
      </c>
      <c r="H1675">
        <v>0</v>
      </c>
      <c r="I1675"/>
      <c r="J1675"/>
      <c r="K1675" t="s">
        <v>7404</v>
      </c>
      <c r="L1675"/>
      <c r="M1675" t="s">
        <v>26068</v>
      </c>
      <c r="N1675"/>
    </row>
    <row r="1676" spans="1:14">
      <c r="A1676" t="s">
        <v>7405</v>
      </c>
      <c r="B1676" t="s">
        <v>7402</v>
      </c>
      <c r="C1676" t="s">
        <v>7406</v>
      </c>
      <c r="D1676" t="s">
        <v>24208</v>
      </c>
      <c r="E1676"/>
      <c r="F1676">
        <v>-1000</v>
      </c>
      <c r="G1676">
        <v>1000</v>
      </c>
      <c r="H1676">
        <v>0</v>
      </c>
      <c r="I1676"/>
      <c r="J1676"/>
      <c r="K1676" t="s">
        <v>7407</v>
      </c>
      <c r="L1676"/>
      <c r="M1676" t="s">
        <v>26068</v>
      </c>
      <c r="N1676"/>
    </row>
    <row r="1677" spans="1:14">
      <c r="A1677" t="s">
        <v>7408</v>
      </c>
      <c r="B1677" t="s">
        <v>7409</v>
      </c>
      <c r="C1677" t="s">
        <v>7410</v>
      </c>
      <c r="D1677" t="s">
        <v>24274</v>
      </c>
      <c r="E1677" t="s">
        <v>3084</v>
      </c>
      <c r="F1677">
        <v>0</v>
      </c>
      <c r="G1677">
        <v>1000</v>
      </c>
      <c r="H1677">
        <v>0</v>
      </c>
      <c r="I1677" t="s">
        <v>3085</v>
      </c>
      <c r="J1677" t="s">
        <v>7411</v>
      </c>
      <c r="K1677"/>
      <c r="L1677"/>
      <c r="M1677" t="s">
        <v>26067</v>
      </c>
      <c r="N1677" t="s">
        <v>26069</v>
      </c>
    </row>
    <row r="1678" spans="1:14">
      <c r="A1678" t="s">
        <v>7412</v>
      </c>
      <c r="B1678" t="s">
        <v>7413</v>
      </c>
      <c r="C1678" t="s">
        <v>7414</v>
      </c>
      <c r="D1678" t="s">
        <v>24274</v>
      </c>
      <c r="E1678" t="s">
        <v>7415</v>
      </c>
      <c r="F1678">
        <v>0</v>
      </c>
      <c r="G1678">
        <v>1000</v>
      </c>
      <c r="H1678">
        <v>0</v>
      </c>
      <c r="I1678"/>
      <c r="J1678"/>
      <c r="K1678"/>
      <c r="L1678"/>
      <c r="M1678" t="s">
        <v>26067</v>
      </c>
      <c r="N1678" t="s">
        <v>26069</v>
      </c>
    </row>
    <row r="1679" spans="1:14">
      <c r="A1679" t="s">
        <v>7416</v>
      </c>
      <c r="B1679" t="s">
        <v>7417</v>
      </c>
      <c r="C1679" t="s">
        <v>7418</v>
      </c>
      <c r="D1679" t="s">
        <v>24274</v>
      </c>
      <c r="E1679" t="s">
        <v>7415</v>
      </c>
      <c r="F1679">
        <v>0</v>
      </c>
      <c r="G1679">
        <v>1000</v>
      </c>
      <c r="H1679">
        <v>0</v>
      </c>
      <c r="I1679"/>
      <c r="J1679"/>
      <c r="K1679"/>
      <c r="L1679"/>
      <c r="M1679" t="s">
        <v>26067</v>
      </c>
      <c r="N1679" t="s">
        <v>26069</v>
      </c>
    </row>
    <row r="1680" spans="1:14">
      <c r="A1680" t="s">
        <v>7419</v>
      </c>
      <c r="B1680" t="s">
        <v>7420</v>
      </c>
      <c r="C1680" t="s">
        <v>7421</v>
      </c>
      <c r="D1680" t="s">
        <v>24274</v>
      </c>
      <c r="E1680" t="s">
        <v>7422</v>
      </c>
      <c r="F1680">
        <v>0</v>
      </c>
      <c r="G1680">
        <v>1000</v>
      </c>
      <c r="H1680">
        <v>0</v>
      </c>
      <c r="I1680"/>
      <c r="J1680"/>
      <c r="K1680"/>
      <c r="L1680"/>
      <c r="M1680" t="s">
        <v>26067</v>
      </c>
      <c r="N1680" t="s">
        <v>26069</v>
      </c>
    </row>
    <row r="1681" spans="1:14">
      <c r="A1681" t="s">
        <v>7423</v>
      </c>
      <c r="B1681" t="s">
        <v>7424</v>
      </c>
      <c r="C1681" t="s">
        <v>7425</v>
      </c>
      <c r="D1681" t="s">
        <v>24274</v>
      </c>
      <c r="E1681" t="s">
        <v>7422</v>
      </c>
      <c r="F1681">
        <v>0</v>
      </c>
      <c r="G1681">
        <v>1000</v>
      </c>
      <c r="H1681">
        <v>0</v>
      </c>
      <c r="I1681"/>
      <c r="J1681"/>
      <c r="K1681"/>
      <c r="L1681"/>
      <c r="M1681" t="s">
        <v>26067</v>
      </c>
      <c r="N1681" t="s">
        <v>26069</v>
      </c>
    </row>
    <row r="1682" spans="1:14">
      <c r="A1682" t="s">
        <v>7426</v>
      </c>
      <c r="B1682" t="s">
        <v>7427</v>
      </c>
      <c r="C1682" t="s">
        <v>7428</v>
      </c>
      <c r="D1682" t="s">
        <v>24301</v>
      </c>
      <c r="E1682" t="s">
        <v>7429</v>
      </c>
      <c r="F1682">
        <v>-1000</v>
      </c>
      <c r="G1682">
        <v>1000</v>
      </c>
      <c r="H1682">
        <v>0</v>
      </c>
      <c r="I1682" t="s">
        <v>7430</v>
      </c>
      <c r="J1682" t="s">
        <v>7431</v>
      </c>
      <c r="K1682"/>
      <c r="L1682"/>
      <c r="M1682" t="s">
        <v>26067</v>
      </c>
      <c r="N1682" t="s">
        <v>26069</v>
      </c>
    </row>
    <row r="1683" spans="1:14">
      <c r="A1683" t="s">
        <v>7432</v>
      </c>
      <c r="B1683" t="s">
        <v>7433</v>
      </c>
      <c r="C1683" t="s">
        <v>7434</v>
      </c>
      <c r="D1683" t="s">
        <v>24242</v>
      </c>
      <c r="E1683" t="s">
        <v>7435</v>
      </c>
      <c r="F1683">
        <v>0</v>
      </c>
      <c r="G1683">
        <v>1000</v>
      </c>
      <c r="H1683">
        <v>0</v>
      </c>
      <c r="I1683"/>
      <c r="J1683" t="s">
        <v>7436</v>
      </c>
      <c r="K1683" t="s">
        <v>7437</v>
      </c>
      <c r="L1683"/>
      <c r="M1683" t="s">
        <v>26067</v>
      </c>
      <c r="N1683"/>
    </row>
    <row r="1684" spans="1:14">
      <c r="A1684" t="s">
        <v>7438</v>
      </c>
      <c r="B1684" t="s">
        <v>7433</v>
      </c>
      <c r="C1684" t="s">
        <v>7439</v>
      </c>
      <c r="D1684" t="s">
        <v>24242</v>
      </c>
      <c r="E1684" t="s">
        <v>6056</v>
      </c>
      <c r="F1684">
        <v>0</v>
      </c>
      <c r="G1684">
        <v>1000</v>
      </c>
      <c r="H1684">
        <v>0</v>
      </c>
      <c r="I1684"/>
      <c r="J1684" t="s">
        <v>7436</v>
      </c>
      <c r="K1684" t="s">
        <v>7440</v>
      </c>
      <c r="L1684"/>
      <c r="M1684" t="s">
        <v>26067</v>
      </c>
      <c r="N1684"/>
    </row>
    <row r="1685" spans="1:14">
      <c r="A1685" t="s">
        <v>7441</v>
      </c>
      <c r="B1685" t="s">
        <v>7442</v>
      </c>
      <c r="C1685" t="s">
        <v>7443</v>
      </c>
      <c r="D1685" t="s">
        <v>24257</v>
      </c>
      <c r="E1685" t="s">
        <v>7444</v>
      </c>
      <c r="F1685">
        <v>0</v>
      </c>
      <c r="G1685">
        <v>1000</v>
      </c>
      <c r="H1685">
        <v>0</v>
      </c>
      <c r="I1685" t="s">
        <v>7445</v>
      </c>
      <c r="J1685" t="s">
        <v>7446</v>
      </c>
      <c r="K1685" t="s">
        <v>7447</v>
      </c>
      <c r="L1685"/>
      <c r="M1685" t="s">
        <v>26067</v>
      </c>
      <c r="N1685"/>
    </row>
    <row r="1686" spans="1:14">
      <c r="A1686" t="s">
        <v>7448</v>
      </c>
      <c r="B1686" t="s">
        <v>7449</v>
      </c>
      <c r="C1686" t="s">
        <v>7450</v>
      </c>
      <c r="D1686" t="s">
        <v>24289</v>
      </c>
      <c r="E1686" t="s">
        <v>7451</v>
      </c>
      <c r="F1686">
        <v>-1000</v>
      </c>
      <c r="G1686">
        <v>1000</v>
      </c>
      <c r="H1686">
        <v>0</v>
      </c>
      <c r="I1686" t="s">
        <v>7452</v>
      </c>
      <c r="J1686" t="s">
        <v>7453</v>
      </c>
      <c r="K1686"/>
      <c r="L1686" t="s">
        <v>7454</v>
      </c>
      <c r="M1686" t="s">
        <v>26067</v>
      </c>
      <c r="N1686"/>
    </row>
    <row r="1687" spans="1:14">
      <c r="A1687" t="s">
        <v>7455</v>
      </c>
      <c r="B1687" t="s">
        <v>7456</v>
      </c>
      <c r="C1687" t="s">
        <v>7457</v>
      </c>
      <c r="D1687" t="s">
        <v>24229</v>
      </c>
      <c r="E1687" t="s">
        <v>7458</v>
      </c>
      <c r="F1687">
        <v>0</v>
      </c>
      <c r="G1687">
        <v>1000</v>
      </c>
      <c r="H1687">
        <v>0</v>
      </c>
      <c r="I1687" t="s">
        <v>7459</v>
      </c>
      <c r="J1687" t="s">
        <v>7460</v>
      </c>
      <c r="K1687"/>
      <c r="L1687"/>
      <c r="M1687" t="s">
        <v>26067</v>
      </c>
      <c r="N1687" t="s">
        <v>26069</v>
      </c>
    </row>
    <row r="1688" spans="1:14">
      <c r="A1688" t="s">
        <v>7461</v>
      </c>
      <c r="B1688" t="s">
        <v>7462</v>
      </c>
      <c r="C1688" t="s">
        <v>7463</v>
      </c>
      <c r="D1688" t="s">
        <v>24229</v>
      </c>
      <c r="E1688" t="s">
        <v>7464</v>
      </c>
      <c r="F1688">
        <v>0</v>
      </c>
      <c r="G1688">
        <v>1000</v>
      </c>
      <c r="H1688">
        <v>0</v>
      </c>
      <c r="I1688" t="s">
        <v>7465</v>
      </c>
      <c r="J1688"/>
      <c r="K1688" t="s">
        <v>7466</v>
      </c>
      <c r="L1688"/>
      <c r="M1688" t="s">
        <v>26067</v>
      </c>
      <c r="N1688"/>
    </row>
    <row r="1689" spans="1:14">
      <c r="A1689" t="s">
        <v>7467</v>
      </c>
      <c r="B1689" t="s">
        <v>7468</v>
      </c>
      <c r="C1689" t="s">
        <v>7469</v>
      </c>
      <c r="D1689" t="s">
        <v>24219</v>
      </c>
      <c r="E1689" t="s">
        <v>6446</v>
      </c>
      <c r="F1689">
        <v>0</v>
      </c>
      <c r="G1689">
        <v>1000</v>
      </c>
      <c r="H1689">
        <v>0</v>
      </c>
      <c r="I1689" t="s">
        <v>7470</v>
      </c>
      <c r="J1689" t="s">
        <v>7471</v>
      </c>
      <c r="K1689"/>
      <c r="L1689"/>
      <c r="M1689" t="s">
        <v>26067</v>
      </c>
      <c r="N1689" t="s">
        <v>26069</v>
      </c>
    </row>
    <row r="1690" spans="1:14">
      <c r="A1690" t="s">
        <v>7472</v>
      </c>
      <c r="B1690" t="s">
        <v>7473</v>
      </c>
      <c r="C1690" t="s">
        <v>7474</v>
      </c>
      <c r="D1690" t="s">
        <v>24229</v>
      </c>
      <c r="E1690" t="s">
        <v>7475</v>
      </c>
      <c r="F1690">
        <v>0</v>
      </c>
      <c r="G1690">
        <v>1000</v>
      </c>
      <c r="H1690">
        <v>0</v>
      </c>
      <c r="I1690" t="s">
        <v>7476</v>
      </c>
      <c r="J1690" t="s">
        <v>7477</v>
      </c>
      <c r="K1690" t="s">
        <v>7478</v>
      </c>
      <c r="L1690"/>
      <c r="M1690" t="s">
        <v>26067</v>
      </c>
      <c r="N1690"/>
    </row>
    <row r="1691" spans="1:14">
      <c r="A1691" t="s">
        <v>7479</v>
      </c>
      <c r="B1691" t="s">
        <v>7480</v>
      </c>
      <c r="C1691" t="s">
        <v>7481</v>
      </c>
      <c r="D1691" t="s">
        <v>24229</v>
      </c>
      <c r="E1691" t="s">
        <v>7482</v>
      </c>
      <c r="F1691">
        <v>0</v>
      </c>
      <c r="G1691">
        <v>1000</v>
      </c>
      <c r="H1691">
        <v>0</v>
      </c>
      <c r="I1691" t="s">
        <v>7483</v>
      </c>
      <c r="J1691"/>
      <c r="K1691" t="s">
        <v>7484</v>
      </c>
      <c r="L1691"/>
      <c r="M1691" t="s">
        <v>26067</v>
      </c>
      <c r="N1691"/>
    </row>
    <row r="1692" spans="1:14">
      <c r="A1692" t="s">
        <v>7485</v>
      </c>
      <c r="B1692" t="s">
        <v>7486</v>
      </c>
      <c r="C1692" t="s">
        <v>7487</v>
      </c>
      <c r="D1692" t="s">
        <v>24208</v>
      </c>
      <c r="E1692" t="s">
        <v>7488</v>
      </c>
      <c r="F1692">
        <v>0</v>
      </c>
      <c r="G1692">
        <v>1000</v>
      </c>
      <c r="H1692">
        <v>0</v>
      </c>
      <c r="I1692"/>
      <c r="J1692"/>
      <c r="K1692" t="s">
        <v>7489</v>
      </c>
      <c r="L1692"/>
      <c r="M1692" t="s">
        <v>26068</v>
      </c>
      <c r="N1692"/>
    </row>
    <row r="1693" spans="1:14">
      <c r="A1693" t="s">
        <v>7490</v>
      </c>
      <c r="B1693" t="s">
        <v>7491</v>
      </c>
      <c r="C1693" t="s">
        <v>7492</v>
      </c>
      <c r="D1693" t="s">
        <v>24208</v>
      </c>
      <c r="E1693" t="s">
        <v>1753</v>
      </c>
      <c r="F1693">
        <v>-1000</v>
      </c>
      <c r="G1693">
        <v>1000</v>
      </c>
      <c r="H1693">
        <v>0</v>
      </c>
      <c r="I1693"/>
      <c r="J1693"/>
      <c r="K1693" t="s">
        <v>7493</v>
      </c>
      <c r="L1693"/>
      <c r="M1693" t="s">
        <v>26068</v>
      </c>
      <c r="N1693"/>
    </row>
    <row r="1694" spans="1:14">
      <c r="A1694" t="s">
        <v>7494</v>
      </c>
      <c r="B1694" t="s">
        <v>7495</v>
      </c>
      <c r="C1694" t="s">
        <v>7496</v>
      </c>
      <c r="D1694" t="s">
        <v>24257</v>
      </c>
      <c r="E1694" t="s">
        <v>7497</v>
      </c>
      <c r="F1694">
        <v>-1000</v>
      </c>
      <c r="G1694">
        <v>1000</v>
      </c>
      <c r="H1694">
        <v>0</v>
      </c>
      <c r="I1694" t="s">
        <v>7498</v>
      </c>
      <c r="J1694" t="s">
        <v>7499</v>
      </c>
      <c r="K1694" t="s">
        <v>7500</v>
      </c>
      <c r="L1694"/>
      <c r="M1694" t="s">
        <v>26067</v>
      </c>
      <c r="N1694"/>
    </row>
    <row r="1695" spans="1:14">
      <c r="A1695" t="s">
        <v>7501</v>
      </c>
      <c r="B1695" t="s">
        <v>7502</v>
      </c>
      <c r="C1695" t="s">
        <v>7503</v>
      </c>
      <c r="D1695" t="s">
        <v>24213</v>
      </c>
      <c r="E1695" t="s">
        <v>549</v>
      </c>
      <c r="F1695">
        <v>-1000</v>
      </c>
      <c r="G1695">
        <v>1000</v>
      </c>
      <c r="H1695">
        <v>0</v>
      </c>
      <c r="I1695" t="s">
        <v>550</v>
      </c>
      <c r="J1695" t="s">
        <v>7504</v>
      </c>
      <c r="K1695" t="s">
        <v>7505</v>
      </c>
      <c r="L1695"/>
      <c r="M1695" t="s">
        <v>26067</v>
      </c>
      <c r="N1695"/>
    </row>
    <row r="1696" spans="1:14">
      <c r="A1696" t="s">
        <v>7506</v>
      </c>
      <c r="B1696" t="s">
        <v>7507</v>
      </c>
      <c r="C1696" t="s">
        <v>7508</v>
      </c>
      <c r="D1696" t="s">
        <v>24229</v>
      </c>
      <c r="E1696" t="s">
        <v>5833</v>
      </c>
      <c r="F1696">
        <v>0</v>
      </c>
      <c r="G1696">
        <v>1000</v>
      </c>
      <c r="H1696">
        <v>0</v>
      </c>
      <c r="I1696" t="s">
        <v>5834</v>
      </c>
      <c r="J1696" t="s">
        <v>7509</v>
      </c>
      <c r="K1696" t="s">
        <v>7510</v>
      </c>
      <c r="L1696"/>
      <c r="M1696" t="s">
        <v>26067</v>
      </c>
      <c r="N1696"/>
    </row>
    <row r="1697" spans="1:14">
      <c r="A1697" t="s">
        <v>7511</v>
      </c>
      <c r="B1697" t="s">
        <v>7512</v>
      </c>
      <c r="C1697" t="s">
        <v>7513</v>
      </c>
      <c r="D1697" t="s">
        <v>24208</v>
      </c>
      <c r="E1697"/>
      <c r="F1697">
        <v>-1000</v>
      </c>
      <c r="G1697">
        <v>1000</v>
      </c>
      <c r="H1697">
        <v>0</v>
      </c>
      <c r="I1697"/>
      <c r="J1697"/>
      <c r="K1697" t="s">
        <v>7514</v>
      </c>
      <c r="L1697"/>
      <c r="M1697" t="s">
        <v>26068</v>
      </c>
      <c r="N1697"/>
    </row>
    <row r="1698" spans="1:14">
      <c r="A1698" t="s">
        <v>7515</v>
      </c>
      <c r="B1698" t="s">
        <v>7512</v>
      </c>
      <c r="C1698" t="s">
        <v>7516</v>
      </c>
      <c r="D1698" t="s">
        <v>24208</v>
      </c>
      <c r="E1698"/>
      <c r="F1698">
        <v>-1000</v>
      </c>
      <c r="G1698">
        <v>1000</v>
      </c>
      <c r="H1698">
        <v>0</v>
      </c>
      <c r="I1698"/>
      <c r="J1698"/>
      <c r="K1698" t="s">
        <v>7517</v>
      </c>
      <c r="L1698"/>
      <c r="M1698" t="s">
        <v>26068</v>
      </c>
      <c r="N1698"/>
    </row>
    <row r="1699" spans="1:14">
      <c r="A1699" t="s">
        <v>7518</v>
      </c>
      <c r="B1699" t="s">
        <v>7519</v>
      </c>
      <c r="C1699" t="s">
        <v>7520</v>
      </c>
      <c r="D1699" t="s">
        <v>24214</v>
      </c>
      <c r="E1699" t="s">
        <v>7521</v>
      </c>
      <c r="F1699">
        <v>0</v>
      </c>
      <c r="G1699">
        <v>1000</v>
      </c>
      <c r="H1699">
        <v>0</v>
      </c>
      <c r="I1699" t="s">
        <v>7522</v>
      </c>
      <c r="J1699" t="s">
        <v>7523</v>
      </c>
      <c r="K1699"/>
      <c r="L1699"/>
      <c r="M1699" t="s">
        <v>26067</v>
      </c>
      <c r="N1699" t="s">
        <v>26069</v>
      </c>
    </row>
    <row r="1700" spans="1:14">
      <c r="A1700" t="s">
        <v>7524</v>
      </c>
      <c r="B1700" t="s">
        <v>7525</v>
      </c>
      <c r="C1700" t="s">
        <v>7526</v>
      </c>
      <c r="D1700" t="s">
        <v>24214</v>
      </c>
      <c r="E1700" t="s">
        <v>7527</v>
      </c>
      <c r="F1700">
        <v>0</v>
      </c>
      <c r="G1700">
        <v>1000</v>
      </c>
      <c r="H1700">
        <v>0</v>
      </c>
      <c r="I1700" t="s">
        <v>7528</v>
      </c>
      <c r="J1700" t="s">
        <v>7529</v>
      </c>
      <c r="K1700"/>
      <c r="L1700"/>
      <c r="M1700" t="s">
        <v>26067</v>
      </c>
      <c r="N1700" t="s">
        <v>26069</v>
      </c>
    </row>
    <row r="1701" spans="1:14">
      <c r="A1701" t="s">
        <v>7530</v>
      </c>
      <c r="B1701" t="s">
        <v>7531</v>
      </c>
      <c r="C1701" t="s">
        <v>7532</v>
      </c>
      <c r="D1701" t="s">
        <v>24208</v>
      </c>
      <c r="E1701"/>
      <c r="F1701">
        <v>-1000</v>
      </c>
      <c r="G1701">
        <v>1000</v>
      </c>
      <c r="H1701">
        <v>0</v>
      </c>
      <c r="I1701"/>
      <c r="J1701"/>
      <c r="K1701"/>
      <c r="L1701"/>
      <c r="M1701" t="s">
        <v>26068</v>
      </c>
      <c r="N1701"/>
    </row>
    <row r="1702" spans="1:14">
      <c r="A1702" t="s">
        <v>7533</v>
      </c>
      <c r="B1702" t="s">
        <v>7534</v>
      </c>
      <c r="C1702" t="s">
        <v>7535</v>
      </c>
      <c r="D1702" t="s">
        <v>24214</v>
      </c>
      <c r="E1702" t="s">
        <v>7536</v>
      </c>
      <c r="F1702">
        <v>-1000</v>
      </c>
      <c r="G1702">
        <v>1000</v>
      </c>
      <c r="H1702">
        <v>0</v>
      </c>
      <c r="I1702" t="s">
        <v>1605</v>
      </c>
      <c r="J1702" t="s">
        <v>7537</v>
      </c>
      <c r="K1702"/>
      <c r="L1702"/>
      <c r="M1702" t="s">
        <v>26067</v>
      </c>
      <c r="N1702" t="s">
        <v>26069</v>
      </c>
    </row>
    <row r="1703" spans="1:14">
      <c r="A1703" t="s">
        <v>7538</v>
      </c>
      <c r="B1703" t="s">
        <v>7539</v>
      </c>
      <c r="C1703" t="s">
        <v>7540</v>
      </c>
      <c r="D1703" t="s">
        <v>24302</v>
      </c>
      <c r="E1703" t="s">
        <v>7541</v>
      </c>
      <c r="F1703">
        <v>0</v>
      </c>
      <c r="G1703">
        <v>1000</v>
      </c>
      <c r="H1703">
        <v>0</v>
      </c>
      <c r="I1703" t="s">
        <v>7542</v>
      </c>
      <c r="J1703" t="s">
        <v>7543</v>
      </c>
      <c r="K1703"/>
      <c r="L1703"/>
      <c r="M1703" t="s">
        <v>26067</v>
      </c>
      <c r="N1703" t="s">
        <v>26069</v>
      </c>
    </row>
    <row r="1704" spans="1:14">
      <c r="A1704" t="s">
        <v>7544</v>
      </c>
      <c r="B1704" t="s">
        <v>7545</v>
      </c>
      <c r="C1704" t="s">
        <v>7546</v>
      </c>
      <c r="D1704" t="s">
        <v>24208</v>
      </c>
      <c r="E1704"/>
      <c r="F1704">
        <v>-1000</v>
      </c>
      <c r="G1704">
        <v>1000</v>
      </c>
      <c r="H1704">
        <v>0</v>
      </c>
      <c r="I1704"/>
      <c r="J1704"/>
      <c r="K1704"/>
      <c r="L1704"/>
      <c r="M1704" t="s">
        <v>26068</v>
      </c>
      <c r="N1704"/>
    </row>
    <row r="1705" spans="1:14">
      <c r="A1705" t="s">
        <v>7547</v>
      </c>
      <c r="B1705" t="s">
        <v>7545</v>
      </c>
      <c r="C1705" t="s">
        <v>7548</v>
      </c>
      <c r="D1705" t="s">
        <v>24208</v>
      </c>
      <c r="E1705"/>
      <c r="F1705">
        <v>-1000</v>
      </c>
      <c r="G1705">
        <v>1000</v>
      </c>
      <c r="H1705">
        <v>0</v>
      </c>
      <c r="I1705"/>
      <c r="J1705"/>
      <c r="K1705"/>
      <c r="L1705"/>
      <c r="M1705" t="s">
        <v>26068</v>
      </c>
      <c r="N1705"/>
    </row>
    <row r="1706" spans="1:14">
      <c r="A1706" t="s">
        <v>7549</v>
      </c>
      <c r="B1706" t="s">
        <v>7550</v>
      </c>
      <c r="C1706" t="s">
        <v>7551</v>
      </c>
      <c r="D1706" t="s">
        <v>24292</v>
      </c>
      <c r="E1706" t="s">
        <v>7552</v>
      </c>
      <c r="F1706">
        <v>0</v>
      </c>
      <c r="G1706">
        <v>1000</v>
      </c>
      <c r="H1706">
        <v>0</v>
      </c>
      <c r="I1706" t="s">
        <v>7553</v>
      </c>
      <c r="J1706" t="s">
        <v>7554</v>
      </c>
      <c r="K1706"/>
      <c r="L1706"/>
      <c r="M1706" t="s">
        <v>26067</v>
      </c>
      <c r="N1706"/>
    </row>
    <row r="1707" spans="1:14">
      <c r="A1707" t="s">
        <v>7555</v>
      </c>
      <c r="B1707" t="s">
        <v>7556</v>
      </c>
      <c r="C1707" t="s">
        <v>7557</v>
      </c>
      <c r="D1707" t="s">
        <v>24208</v>
      </c>
      <c r="E1707"/>
      <c r="F1707">
        <v>-1000</v>
      </c>
      <c r="G1707">
        <v>1000</v>
      </c>
      <c r="H1707">
        <v>0</v>
      </c>
      <c r="I1707"/>
      <c r="J1707"/>
      <c r="K1707"/>
      <c r="L1707"/>
      <c r="M1707" t="s">
        <v>26068</v>
      </c>
      <c r="N1707"/>
    </row>
    <row r="1708" spans="1:14">
      <c r="A1708" t="s">
        <v>7558</v>
      </c>
      <c r="B1708" t="s">
        <v>7556</v>
      </c>
      <c r="C1708" t="s">
        <v>7559</v>
      </c>
      <c r="D1708" t="s">
        <v>24208</v>
      </c>
      <c r="E1708"/>
      <c r="F1708">
        <v>-1000</v>
      </c>
      <c r="G1708">
        <v>1000</v>
      </c>
      <c r="H1708">
        <v>0</v>
      </c>
      <c r="I1708"/>
      <c r="J1708"/>
      <c r="K1708"/>
      <c r="L1708"/>
      <c r="M1708" t="s">
        <v>26068</v>
      </c>
      <c r="N1708"/>
    </row>
    <row r="1709" spans="1:14">
      <c r="A1709" t="s">
        <v>7560</v>
      </c>
      <c r="B1709" t="s">
        <v>7561</v>
      </c>
      <c r="C1709" t="s">
        <v>7562</v>
      </c>
      <c r="D1709" t="s">
        <v>24208</v>
      </c>
      <c r="E1709"/>
      <c r="F1709">
        <v>-1000</v>
      </c>
      <c r="G1709">
        <v>1000</v>
      </c>
      <c r="H1709">
        <v>0</v>
      </c>
      <c r="I1709"/>
      <c r="J1709"/>
      <c r="K1709"/>
      <c r="L1709"/>
      <c r="M1709" t="s">
        <v>26068</v>
      </c>
      <c r="N1709"/>
    </row>
    <row r="1710" spans="1:14">
      <c r="A1710" t="s">
        <v>7563</v>
      </c>
      <c r="B1710" t="s">
        <v>7561</v>
      </c>
      <c r="C1710" t="s">
        <v>7564</v>
      </c>
      <c r="D1710" t="s">
        <v>24208</v>
      </c>
      <c r="E1710"/>
      <c r="F1710">
        <v>-1000</v>
      </c>
      <c r="G1710">
        <v>1000</v>
      </c>
      <c r="H1710">
        <v>0</v>
      </c>
      <c r="I1710"/>
      <c r="J1710"/>
      <c r="K1710"/>
      <c r="L1710"/>
      <c r="M1710" t="s">
        <v>26068</v>
      </c>
      <c r="N1710"/>
    </row>
    <row r="1711" spans="1:14">
      <c r="A1711" t="s">
        <v>7565</v>
      </c>
      <c r="B1711" t="s">
        <v>7561</v>
      </c>
      <c r="C1711" t="s">
        <v>7566</v>
      </c>
      <c r="D1711" t="s">
        <v>24208</v>
      </c>
      <c r="E1711"/>
      <c r="F1711">
        <v>-1000</v>
      </c>
      <c r="G1711">
        <v>1000</v>
      </c>
      <c r="H1711">
        <v>0</v>
      </c>
      <c r="I1711"/>
      <c r="J1711"/>
      <c r="K1711"/>
      <c r="L1711"/>
      <c r="M1711" t="s">
        <v>26068</v>
      </c>
      <c r="N1711"/>
    </row>
    <row r="1712" spans="1:14">
      <c r="A1712" t="s">
        <v>7567</v>
      </c>
      <c r="B1712" t="s">
        <v>7568</v>
      </c>
      <c r="C1712" t="s">
        <v>7569</v>
      </c>
      <c r="D1712" t="s">
        <v>24292</v>
      </c>
      <c r="E1712" t="s">
        <v>7570</v>
      </c>
      <c r="F1712">
        <v>0</v>
      </c>
      <c r="G1712">
        <v>1000</v>
      </c>
      <c r="H1712">
        <v>0</v>
      </c>
      <c r="I1712" t="s">
        <v>7571</v>
      </c>
      <c r="J1712" t="s">
        <v>7572</v>
      </c>
      <c r="K1712"/>
      <c r="L1712"/>
      <c r="M1712" t="s">
        <v>26067</v>
      </c>
      <c r="N1712" t="s">
        <v>26069</v>
      </c>
    </row>
    <row r="1713" spans="1:14">
      <c r="A1713" t="s">
        <v>7573</v>
      </c>
      <c r="B1713" t="s">
        <v>7568</v>
      </c>
      <c r="C1713" t="s">
        <v>7574</v>
      </c>
      <c r="D1713" t="s">
        <v>24292</v>
      </c>
      <c r="E1713" t="s">
        <v>7575</v>
      </c>
      <c r="F1713">
        <v>0</v>
      </c>
      <c r="G1713">
        <v>1000</v>
      </c>
      <c r="H1713">
        <v>0</v>
      </c>
      <c r="I1713" t="s">
        <v>7571</v>
      </c>
      <c r="J1713" t="s">
        <v>7572</v>
      </c>
      <c r="K1713"/>
      <c r="L1713"/>
      <c r="M1713" t="s">
        <v>26067</v>
      </c>
      <c r="N1713" t="s">
        <v>26069</v>
      </c>
    </row>
    <row r="1714" spans="1:14">
      <c r="A1714" t="s">
        <v>7576</v>
      </c>
      <c r="B1714" t="s">
        <v>7568</v>
      </c>
      <c r="C1714" t="s">
        <v>7577</v>
      </c>
      <c r="D1714" t="s">
        <v>24292</v>
      </c>
      <c r="E1714" t="s">
        <v>7578</v>
      </c>
      <c r="F1714">
        <v>0</v>
      </c>
      <c r="G1714">
        <v>1000</v>
      </c>
      <c r="H1714">
        <v>0</v>
      </c>
      <c r="I1714" t="s">
        <v>7571</v>
      </c>
      <c r="J1714" t="s">
        <v>7572</v>
      </c>
      <c r="K1714"/>
      <c r="L1714"/>
      <c r="M1714" t="s">
        <v>26067</v>
      </c>
      <c r="N1714" t="s">
        <v>26069</v>
      </c>
    </row>
    <row r="1715" spans="1:14">
      <c r="A1715" t="s">
        <v>7579</v>
      </c>
      <c r="B1715" t="s">
        <v>7568</v>
      </c>
      <c r="C1715" t="s">
        <v>7580</v>
      </c>
      <c r="D1715" t="s">
        <v>24292</v>
      </c>
      <c r="E1715" t="s">
        <v>7581</v>
      </c>
      <c r="F1715">
        <v>0</v>
      </c>
      <c r="G1715">
        <v>1000</v>
      </c>
      <c r="H1715">
        <v>0</v>
      </c>
      <c r="I1715" t="s">
        <v>7571</v>
      </c>
      <c r="J1715" t="s">
        <v>7572</v>
      </c>
      <c r="K1715"/>
      <c r="L1715"/>
      <c r="M1715" t="s">
        <v>26067</v>
      </c>
      <c r="N1715" t="s">
        <v>26069</v>
      </c>
    </row>
    <row r="1716" spans="1:14">
      <c r="A1716" t="s">
        <v>7582</v>
      </c>
      <c r="B1716" t="s">
        <v>7583</v>
      </c>
      <c r="C1716" t="s">
        <v>7584</v>
      </c>
      <c r="D1716" t="s">
        <v>24208</v>
      </c>
      <c r="E1716"/>
      <c r="F1716">
        <v>-1000</v>
      </c>
      <c r="G1716">
        <v>1000</v>
      </c>
      <c r="H1716">
        <v>0</v>
      </c>
      <c r="I1716"/>
      <c r="J1716"/>
      <c r="K1716"/>
      <c r="L1716"/>
      <c r="M1716" t="s">
        <v>26068</v>
      </c>
      <c r="N1716"/>
    </row>
    <row r="1717" spans="1:14">
      <c r="A1717" t="s">
        <v>7585</v>
      </c>
      <c r="B1717" t="s">
        <v>7583</v>
      </c>
      <c r="C1717" t="s">
        <v>7586</v>
      </c>
      <c r="D1717" t="s">
        <v>24208</v>
      </c>
      <c r="E1717"/>
      <c r="F1717">
        <v>-1000</v>
      </c>
      <c r="G1717">
        <v>1000</v>
      </c>
      <c r="H1717">
        <v>0</v>
      </c>
      <c r="I1717"/>
      <c r="J1717"/>
      <c r="K1717"/>
      <c r="L1717"/>
      <c r="M1717" t="s">
        <v>26068</v>
      </c>
      <c r="N1717"/>
    </row>
    <row r="1718" spans="1:14">
      <c r="A1718" t="s">
        <v>7587</v>
      </c>
      <c r="B1718" t="s">
        <v>7588</v>
      </c>
      <c r="C1718" t="s">
        <v>7589</v>
      </c>
      <c r="D1718" t="s">
        <v>24211</v>
      </c>
      <c r="E1718" t="s">
        <v>7590</v>
      </c>
      <c r="F1718">
        <v>0</v>
      </c>
      <c r="G1718">
        <v>1000</v>
      </c>
      <c r="H1718">
        <v>0</v>
      </c>
      <c r="I1718" t="s">
        <v>7591</v>
      </c>
      <c r="J1718" t="s">
        <v>7592</v>
      </c>
      <c r="K1718"/>
      <c r="L1718"/>
      <c r="M1718" t="s">
        <v>26067</v>
      </c>
      <c r="N1718" t="s">
        <v>26069</v>
      </c>
    </row>
    <row r="1719" spans="1:14">
      <c r="A1719" t="s">
        <v>7593</v>
      </c>
      <c r="B1719" t="s">
        <v>7594</v>
      </c>
      <c r="C1719" t="s">
        <v>7595</v>
      </c>
      <c r="D1719" t="s">
        <v>24208</v>
      </c>
      <c r="E1719"/>
      <c r="F1719">
        <v>-1000</v>
      </c>
      <c r="G1719">
        <v>1000</v>
      </c>
      <c r="H1719">
        <v>0</v>
      </c>
      <c r="I1719"/>
      <c r="J1719"/>
      <c r="K1719"/>
      <c r="L1719"/>
      <c r="M1719" t="s">
        <v>26068</v>
      </c>
      <c r="N1719"/>
    </row>
    <row r="1720" spans="1:14">
      <c r="A1720" t="s">
        <v>7596</v>
      </c>
      <c r="B1720" t="s">
        <v>7594</v>
      </c>
      <c r="C1720" t="s">
        <v>7597</v>
      </c>
      <c r="D1720" t="s">
        <v>24208</v>
      </c>
      <c r="E1720"/>
      <c r="F1720">
        <v>-1000</v>
      </c>
      <c r="G1720">
        <v>1000</v>
      </c>
      <c r="H1720">
        <v>0</v>
      </c>
      <c r="I1720"/>
      <c r="J1720"/>
      <c r="K1720"/>
      <c r="L1720"/>
      <c r="M1720" t="s">
        <v>26068</v>
      </c>
      <c r="N1720"/>
    </row>
    <row r="1721" spans="1:14">
      <c r="A1721" t="s">
        <v>7598</v>
      </c>
      <c r="B1721" t="s">
        <v>7594</v>
      </c>
      <c r="C1721" t="s">
        <v>7599</v>
      </c>
      <c r="D1721" t="s">
        <v>24208</v>
      </c>
      <c r="E1721"/>
      <c r="F1721">
        <v>-1000</v>
      </c>
      <c r="G1721">
        <v>1000</v>
      </c>
      <c r="H1721">
        <v>0</v>
      </c>
      <c r="I1721"/>
      <c r="J1721"/>
      <c r="K1721"/>
      <c r="L1721"/>
      <c r="M1721" t="s">
        <v>26068</v>
      </c>
      <c r="N1721"/>
    </row>
    <row r="1722" spans="1:14">
      <c r="A1722" t="s">
        <v>7600</v>
      </c>
      <c r="B1722" t="s">
        <v>7594</v>
      </c>
      <c r="C1722" t="s">
        <v>7601</v>
      </c>
      <c r="D1722" t="s">
        <v>24208</v>
      </c>
      <c r="E1722"/>
      <c r="F1722">
        <v>-1000</v>
      </c>
      <c r="G1722">
        <v>1000</v>
      </c>
      <c r="H1722">
        <v>0</v>
      </c>
      <c r="I1722"/>
      <c r="J1722"/>
      <c r="K1722"/>
      <c r="L1722"/>
      <c r="M1722" t="s">
        <v>26068</v>
      </c>
      <c r="N1722"/>
    </row>
    <row r="1723" spans="1:14">
      <c r="A1723" t="s">
        <v>7602</v>
      </c>
      <c r="B1723" t="s">
        <v>7594</v>
      </c>
      <c r="C1723" t="s">
        <v>7603</v>
      </c>
      <c r="D1723" t="s">
        <v>24208</v>
      </c>
      <c r="E1723"/>
      <c r="F1723">
        <v>-1000</v>
      </c>
      <c r="G1723">
        <v>1000</v>
      </c>
      <c r="H1723">
        <v>0</v>
      </c>
      <c r="I1723"/>
      <c r="J1723"/>
      <c r="K1723"/>
      <c r="L1723"/>
      <c r="M1723" t="s">
        <v>26068</v>
      </c>
      <c r="N1723"/>
    </row>
    <row r="1724" spans="1:14">
      <c r="A1724" t="s">
        <v>7604</v>
      </c>
      <c r="B1724" t="s">
        <v>7605</v>
      </c>
      <c r="C1724" t="s">
        <v>7606</v>
      </c>
      <c r="D1724" t="s">
        <v>24208</v>
      </c>
      <c r="E1724"/>
      <c r="F1724">
        <v>-1000</v>
      </c>
      <c r="G1724">
        <v>1000</v>
      </c>
      <c r="H1724">
        <v>0</v>
      </c>
      <c r="I1724"/>
      <c r="J1724"/>
      <c r="K1724" t="s">
        <v>7607</v>
      </c>
      <c r="L1724"/>
      <c r="M1724" t="s">
        <v>26068</v>
      </c>
      <c r="N1724"/>
    </row>
    <row r="1725" spans="1:14">
      <c r="A1725" t="s">
        <v>7608</v>
      </c>
      <c r="B1725" t="s">
        <v>7609</v>
      </c>
      <c r="C1725" t="s">
        <v>7610</v>
      </c>
      <c r="D1725" t="s">
        <v>24260</v>
      </c>
      <c r="E1725" t="s">
        <v>7611</v>
      </c>
      <c r="F1725">
        <v>0</v>
      </c>
      <c r="G1725">
        <v>1000</v>
      </c>
      <c r="H1725">
        <v>0</v>
      </c>
      <c r="I1725" t="s">
        <v>7612</v>
      </c>
      <c r="J1725"/>
      <c r="K1725" t="s">
        <v>7613</v>
      </c>
      <c r="L1725"/>
      <c r="M1725" t="s">
        <v>26067</v>
      </c>
      <c r="N1725"/>
    </row>
    <row r="1726" spans="1:14">
      <c r="A1726" t="s">
        <v>7614</v>
      </c>
      <c r="B1726" t="s">
        <v>7615</v>
      </c>
      <c r="C1726" t="s">
        <v>7616</v>
      </c>
      <c r="D1726" t="s">
        <v>24272</v>
      </c>
      <c r="E1726" t="s">
        <v>7617</v>
      </c>
      <c r="F1726">
        <v>0</v>
      </c>
      <c r="G1726">
        <v>1000</v>
      </c>
      <c r="H1726">
        <v>0</v>
      </c>
      <c r="I1726" t="s">
        <v>7618</v>
      </c>
      <c r="J1726" t="s">
        <v>7619</v>
      </c>
      <c r="K1726"/>
      <c r="L1726"/>
      <c r="M1726" t="s">
        <v>26067</v>
      </c>
      <c r="N1726" t="s">
        <v>26069</v>
      </c>
    </row>
    <row r="1727" spans="1:14">
      <c r="A1727" t="s">
        <v>7620</v>
      </c>
      <c r="B1727" t="s">
        <v>7615</v>
      </c>
      <c r="C1727" t="s">
        <v>7621</v>
      </c>
      <c r="D1727" t="s">
        <v>24272</v>
      </c>
      <c r="E1727" t="s">
        <v>2862</v>
      </c>
      <c r="F1727">
        <v>0</v>
      </c>
      <c r="G1727">
        <v>1000</v>
      </c>
      <c r="H1727">
        <v>0</v>
      </c>
      <c r="I1727" t="s">
        <v>7618</v>
      </c>
      <c r="J1727" t="s">
        <v>7619</v>
      </c>
      <c r="K1727"/>
      <c r="L1727"/>
      <c r="M1727" t="s">
        <v>26067</v>
      </c>
      <c r="N1727" t="s">
        <v>26069</v>
      </c>
    </row>
    <row r="1728" spans="1:14">
      <c r="A1728" t="s">
        <v>7622</v>
      </c>
      <c r="B1728" t="s">
        <v>7623</v>
      </c>
      <c r="C1728" t="s">
        <v>7624</v>
      </c>
      <c r="D1728" t="s">
        <v>24208</v>
      </c>
      <c r="E1728"/>
      <c r="F1728">
        <v>-1000</v>
      </c>
      <c r="G1728">
        <v>1000</v>
      </c>
      <c r="H1728">
        <v>0</v>
      </c>
      <c r="I1728"/>
      <c r="J1728"/>
      <c r="K1728" t="s">
        <v>7625</v>
      </c>
      <c r="L1728"/>
      <c r="M1728" t="s">
        <v>26068</v>
      </c>
      <c r="N1728"/>
    </row>
    <row r="1729" spans="1:14">
      <c r="A1729" t="s">
        <v>7626</v>
      </c>
      <c r="B1729" t="s">
        <v>7627</v>
      </c>
      <c r="C1729" t="s">
        <v>7628</v>
      </c>
      <c r="D1729" t="s">
        <v>24208</v>
      </c>
      <c r="E1729"/>
      <c r="F1729">
        <v>-1000</v>
      </c>
      <c r="G1729">
        <v>1000</v>
      </c>
      <c r="H1729">
        <v>0</v>
      </c>
      <c r="I1729"/>
      <c r="J1729"/>
      <c r="K1729" t="s">
        <v>7629</v>
      </c>
      <c r="L1729"/>
      <c r="M1729" t="s">
        <v>26068</v>
      </c>
      <c r="N1729"/>
    </row>
    <row r="1730" spans="1:14">
      <c r="A1730" t="s">
        <v>7630</v>
      </c>
      <c r="B1730" t="s">
        <v>7631</v>
      </c>
      <c r="C1730" t="s">
        <v>7632</v>
      </c>
      <c r="D1730" t="s">
        <v>24208</v>
      </c>
      <c r="E1730"/>
      <c r="F1730">
        <v>-1000</v>
      </c>
      <c r="G1730">
        <v>1000</v>
      </c>
      <c r="H1730">
        <v>0</v>
      </c>
      <c r="I1730"/>
      <c r="J1730"/>
      <c r="K1730"/>
      <c r="L1730"/>
      <c r="M1730" t="s">
        <v>26068</v>
      </c>
      <c r="N1730"/>
    </row>
    <row r="1731" spans="1:14">
      <c r="A1731" t="s">
        <v>7633</v>
      </c>
      <c r="B1731" t="s">
        <v>7631</v>
      </c>
      <c r="C1731" t="s">
        <v>7634</v>
      </c>
      <c r="D1731" t="s">
        <v>24208</v>
      </c>
      <c r="E1731"/>
      <c r="F1731">
        <v>-1000</v>
      </c>
      <c r="G1731">
        <v>1000</v>
      </c>
      <c r="H1731">
        <v>0</v>
      </c>
      <c r="I1731"/>
      <c r="J1731"/>
      <c r="K1731"/>
      <c r="L1731"/>
      <c r="M1731" t="s">
        <v>26068</v>
      </c>
      <c r="N1731"/>
    </row>
    <row r="1732" spans="1:14">
      <c r="A1732" t="s">
        <v>7635</v>
      </c>
      <c r="B1732" t="s">
        <v>7631</v>
      </c>
      <c r="C1732" t="s">
        <v>7636</v>
      </c>
      <c r="D1732" t="s">
        <v>24208</v>
      </c>
      <c r="E1732"/>
      <c r="F1732">
        <v>-1000</v>
      </c>
      <c r="G1732">
        <v>1000</v>
      </c>
      <c r="H1732">
        <v>0</v>
      </c>
      <c r="I1732"/>
      <c r="J1732"/>
      <c r="K1732"/>
      <c r="L1732"/>
      <c r="M1732" t="s">
        <v>26068</v>
      </c>
      <c r="N1732"/>
    </row>
    <row r="1733" spans="1:14">
      <c r="A1733" t="s">
        <v>7637</v>
      </c>
      <c r="B1733" t="s">
        <v>7631</v>
      </c>
      <c r="C1733" t="s">
        <v>7638</v>
      </c>
      <c r="D1733" t="s">
        <v>24208</v>
      </c>
      <c r="E1733"/>
      <c r="F1733">
        <v>-1000</v>
      </c>
      <c r="G1733">
        <v>1000</v>
      </c>
      <c r="H1733">
        <v>0</v>
      </c>
      <c r="I1733"/>
      <c r="J1733"/>
      <c r="K1733"/>
      <c r="L1733"/>
      <c r="M1733" t="s">
        <v>26068</v>
      </c>
      <c r="N1733"/>
    </row>
    <row r="1734" spans="1:14">
      <c r="A1734" t="s">
        <v>7639</v>
      </c>
      <c r="B1734" t="s">
        <v>7631</v>
      </c>
      <c r="C1734" t="s">
        <v>7640</v>
      </c>
      <c r="D1734" t="s">
        <v>24208</v>
      </c>
      <c r="E1734"/>
      <c r="F1734">
        <v>-1000</v>
      </c>
      <c r="G1734">
        <v>1000</v>
      </c>
      <c r="H1734">
        <v>0</v>
      </c>
      <c r="I1734"/>
      <c r="J1734"/>
      <c r="K1734"/>
      <c r="L1734"/>
      <c r="M1734" t="s">
        <v>26068</v>
      </c>
      <c r="N1734"/>
    </row>
    <row r="1735" spans="1:14">
      <c r="A1735" t="s">
        <v>7641</v>
      </c>
      <c r="B1735" t="s">
        <v>7642</v>
      </c>
      <c r="C1735" t="s">
        <v>7643</v>
      </c>
      <c r="D1735" t="s">
        <v>24251</v>
      </c>
      <c r="E1735" t="s">
        <v>7644</v>
      </c>
      <c r="F1735">
        <v>0</v>
      </c>
      <c r="G1735">
        <v>1000</v>
      </c>
      <c r="H1735">
        <v>0</v>
      </c>
      <c r="I1735" t="s">
        <v>7645</v>
      </c>
      <c r="J1735" t="s">
        <v>7646</v>
      </c>
      <c r="K1735" t="s">
        <v>7647</v>
      </c>
      <c r="L1735"/>
      <c r="M1735" t="s">
        <v>26067</v>
      </c>
      <c r="N1735"/>
    </row>
    <row r="1736" spans="1:14">
      <c r="A1736" t="s">
        <v>7648</v>
      </c>
      <c r="B1736" t="s">
        <v>7649</v>
      </c>
      <c r="C1736" t="s">
        <v>7650</v>
      </c>
      <c r="D1736" t="s">
        <v>24218</v>
      </c>
      <c r="E1736" t="s">
        <v>7651</v>
      </c>
      <c r="F1736">
        <v>-1000</v>
      </c>
      <c r="G1736">
        <v>1000</v>
      </c>
      <c r="H1736">
        <v>0</v>
      </c>
      <c r="I1736" t="s">
        <v>7652</v>
      </c>
      <c r="J1736" t="s">
        <v>7653</v>
      </c>
      <c r="K1736"/>
      <c r="L1736" t="s">
        <v>7654</v>
      </c>
      <c r="M1736" t="s">
        <v>26067</v>
      </c>
      <c r="N1736"/>
    </row>
    <row r="1737" spans="1:14">
      <c r="A1737" t="s">
        <v>7655</v>
      </c>
      <c r="B1737" t="s">
        <v>7656</v>
      </c>
      <c r="C1737" t="s">
        <v>7657</v>
      </c>
      <c r="D1737" t="s">
        <v>24217</v>
      </c>
      <c r="E1737"/>
      <c r="F1737">
        <v>-1000</v>
      </c>
      <c r="G1737">
        <v>1000</v>
      </c>
      <c r="H1737">
        <v>0</v>
      </c>
      <c r="I1737" t="s">
        <v>6593</v>
      </c>
      <c r="J1737"/>
      <c r="K1737"/>
      <c r="L1737"/>
      <c r="M1737" t="s">
        <v>26067</v>
      </c>
      <c r="N1737"/>
    </row>
    <row r="1738" spans="1:14">
      <c r="A1738" t="s">
        <v>7658</v>
      </c>
      <c r="B1738" t="s">
        <v>7659</v>
      </c>
      <c r="C1738" t="s">
        <v>7660</v>
      </c>
      <c r="D1738" t="s">
        <v>24217</v>
      </c>
      <c r="E1738" t="s">
        <v>215</v>
      </c>
      <c r="F1738">
        <v>-1000</v>
      </c>
      <c r="G1738">
        <v>1000</v>
      </c>
      <c r="H1738">
        <v>0</v>
      </c>
      <c r="I1738" t="s">
        <v>6593</v>
      </c>
      <c r="J1738"/>
      <c r="K1738"/>
      <c r="L1738"/>
      <c r="M1738" t="s">
        <v>26067</v>
      </c>
      <c r="N1738" t="s">
        <v>26069</v>
      </c>
    </row>
    <row r="1739" spans="1:14">
      <c r="A1739" t="s">
        <v>7661</v>
      </c>
      <c r="B1739" t="s">
        <v>7662</v>
      </c>
      <c r="C1739" t="s">
        <v>7663</v>
      </c>
      <c r="D1739" t="s">
        <v>24217</v>
      </c>
      <c r="E1739" t="s">
        <v>215</v>
      </c>
      <c r="F1739">
        <v>-1000</v>
      </c>
      <c r="G1739">
        <v>1000</v>
      </c>
      <c r="H1739">
        <v>0</v>
      </c>
      <c r="I1739" t="s">
        <v>6593</v>
      </c>
      <c r="J1739"/>
      <c r="K1739"/>
      <c r="L1739"/>
      <c r="M1739" t="s">
        <v>26067</v>
      </c>
      <c r="N1739" t="s">
        <v>26069</v>
      </c>
    </row>
    <row r="1740" spans="1:14">
      <c r="A1740" t="s">
        <v>7664</v>
      </c>
      <c r="B1740" t="s">
        <v>7665</v>
      </c>
      <c r="C1740" t="s">
        <v>7666</v>
      </c>
      <c r="D1740" t="s">
        <v>24236</v>
      </c>
      <c r="E1740" t="s">
        <v>7667</v>
      </c>
      <c r="F1740">
        <v>0</v>
      </c>
      <c r="G1740">
        <v>1000</v>
      </c>
      <c r="H1740">
        <v>0</v>
      </c>
      <c r="I1740" t="s">
        <v>7668</v>
      </c>
      <c r="J1740" t="s">
        <v>7669</v>
      </c>
      <c r="K1740" t="s">
        <v>7670</v>
      </c>
      <c r="L1740"/>
      <c r="M1740" t="s">
        <v>26067</v>
      </c>
      <c r="N1740"/>
    </row>
    <row r="1741" spans="1:14">
      <c r="A1741" t="s">
        <v>7671</v>
      </c>
      <c r="B1741" t="s">
        <v>7672</v>
      </c>
      <c r="C1741" t="s">
        <v>7673</v>
      </c>
      <c r="D1741" t="s">
        <v>24208</v>
      </c>
      <c r="E1741"/>
      <c r="F1741">
        <v>-1000</v>
      </c>
      <c r="G1741">
        <v>1000</v>
      </c>
      <c r="H1741">
        <v>0</v>
      </c>
      <c r="I1741"/>
      <c r="J1741"/>
      <c r="K1741"/>
      <c r="L1741"/>
      <c r="M1741" t="s">
        <v>26068</v>
      </c>
      <c r="N1741"/>
    </row>
    <row r="1742" spans="1:14">
      <c r="A1742" t="s">
        <v>7674</v>
      </c>
      <c r="B1742" t="s">
        <v>7672</v>
      </c>
      <c r="C1742" t="s">
        <v>7675</v>
      </c>
      <c r="D1742" t="s">
        <v>24208</v>
      </c>
      <c r="E1742"/>
      <c r="F1742">
        <v>-1000</v>
      </c>
      <c r="G1742">
        <v>1000</v>
      </c>
      <c r="H1742">
        <v>0</v>
      </c>
      <c r="I1742"/>
      <c r="J1742"/>
      <c r="K1742"/>
      <c r="L1742"/>
      <c r="M1742" t="s">
        <v>26068</v>
      </c>
      <c r="N1742"/>
    </row>
    <row r="1743" spans="1:14">
      <c r="A1743" t="s">
        <v>7676</v>
      </c>
      <c r="B1743" t="s">
        <v>7672</v>
      </c>
      <c r="C1743" t="s">
        <v>7677</v>
      </c>
      <c r="D1743" t="s">
        <v>24208</v>
      </c>
      <c r="E1743"/>
      <c r="F1743">
        <v>-1000</v>
      </c>
      <c r="G1743">
        <v>1000</v>
      </c>
      <c r="H1743">
        <v>0</v>
      </c>
      <c r="I1743"/>
      <c r="J1743"/>
      <c r="K1743"/>
      <c r="L1743"/>
      <c r="M1743" t="s">
        <v>26068</v>
      </c>
      <c r="N1743"/>
    </row>
    <row r="1744" spans="1:14">
      <c r="A1744" t="s">
        <v>7678</v>
      </c>
      <c r="B1744" t="s">
        <v>7672</v>
      </c>
      <c r="C1744" t="s">
        <v>7679</v>
      </c>
      <c r="D1744" t="s">
        <v>24208</v>
      </c>
      <c r="E1744"/>
      <c r="F1744">
        <v>-1000</v>
      </c>
      <c r="G1744">
        <v>1000</v>
      </c>
      <c r="H1744">
        <v>0</v>
      </c>
      <c r="I1744"/>
      <c r="J1744"/>
      <c r="K1744"/>
      <c r="L1744"/>
      <c r="M1744" t="s">
        <v>26068</v>
      </c>
      <c r="N1744"/>
    </row>
    <row r="1745" spans="1:14">
      <c r="A1745" t="s">
        <v>7680</v>
      </c>
      <c r="B1745" t="s">
        <v>7681</v>
      </c>
      <c r="C1745" t="s">
        <v>7682</v>
      </c>
      <c r="D1745" t="s">
        <v>24234</v>
      </c>
      <c r="E1745" t="s">
        <v>7683</v>
      </c>
      <c r="F1745">
        <v>-1000</v>
      </c>
      <c r="G1745">
        <v>1000</v>
      </c>
      <c r="H1745">
        <v>0</v>
      </c>
      <c r="I1745" t="s">
        <v>7684</v>
      </c>
      <c r="J1745"/>
      <c r="K1745"/>
      <c r="L1745"/>
      <c r="M1745" t="s">
        <v>26067</v>
      </c>
      <c r="N1745"/>
    </row>
    <row r="1746" spans="1:14">
      <c r="A1746" t="s">
        <v>7685</v>
      </c>
      <c r="B1746" t="s">
        <v>7686</v>
      </c>
      <c r="C1746" t="s">
        <v>7687</v>
      </c>
      <c r="D1746" t="s">
        <v>24234</v>
      </c>
      <c r="E1746" t="s">
        <v>7683</v>
      </c>
      <c r="F1746">
        <v>-1000</v>
      </c>
      <c r="G1746">
        <v>1000</v>
      </c>
      <c r="H1746">
        <v>0</v>
      </c>
      <c r="I1746" t="s">
        <v>7684</v>
      </c>
      <c r="J1746"/>
      <c r="K1746"/>
      <c r="L1746"/>
      <c r="M1746" t="s">
        <v>26067</v>
      </c>
      <c r="N1746"/>
    </row>
    <row r="1747" spans="1:14">
      <c r="A1747" t="s">
        <v>7688</v>
      </c>
      <c r="B1747" t="s">
        <v>7689</v>
      </c>
      <c r="C1747" t="s">
        <v>7690</v>
      </c>
      <c r="D1747" t="s">
        <v>24245</v>
      </c>
      <c r="E1747" t="s">
        <v>7691</v>
      </c>
      <c r="F1747">
        <v>0</v>
      </c>
      <c r="G1747">
        <v>1000</v>
      </c>
      <c r="H1747">
        <v>0</v>
      </c>
      <c r="I1747" t="s">
        <v>7692</v>
      </c>
      <c r="J1747" t="s">
        <v>7693</v>
      </c>
      <c r="K1747" t="s">
        <v>7694</v>
      </c>
      <c r="L1747"/>
      <c r="M1747" t="s">
        <v>26067</v>
      </c>
      <c r="N1747"/>
    </row>
    <row r="1748" spans="1:14">
      <c r="A1748" t="s">
        <v>7695</v>
      </c>
      <c r="B1748" t="s">
        <v>7689</v>
      </c>
      <c r="C1748" t="s">
        <v>7696</v>
      </c>
      <c r="D1748" t="s">
        <v>24245</v>
      </c>
      <c r="E1748" t="s">
        <v>7691</v>
      </c>
      <c r="F1748">
        <v>0</v>
      </c>
      <c r="G1748">
        <v>1000</v>
      </c>
      <c r="H1748">
        <v>0</v>
      </c>
      <c r="I1748" t="s">
        <v>7692</v>
      </c>
      <c r="J1748"/>
      <c r="K1748" t="s">
        <v>7697</v>
      </c>
      <c r="L1748"/>
      <c r="M1748" t="s">
        <v>26067</v>
      </c>
      <c r="N1748"/>
    </row>
    <row r="1749" spans="1:14">
      <c r="A1749" t="s">
        <v>7698</v>
      </c>
      <c r="B1749" t="s">
        <v>7689</v>
      </c>
      <c r="C1749" t="s">
        <v>7699</v>
      </c>
      <c r="D1749" t="s">
        <v>24245</v>
      </c>
      <c r="E1749" t="s">
        <v>7700</v>
      </c>
      <c r="F1749">
        <v>0</v>
      </c>
      <c r="G1749">
        <v>1000</v>
      </c>
      <c r="H1749">
        <v>0</v>
      </c>
      <c r="I1749" t="s">
        <v>7692</v>
      </c>
      <c r="J1749"/>
      <c r="K1749" t="s">
        <v>7701</v>
      </c>
      <c r="L1749"/>
      <c r="M1749" t="s">
        <v>26067</v>
      </c>
      <c r="N1749"/>
    </row>
    <row r="1750" spans="1:14">
      <c r="A1750" t="s">
        <v>7702</v>
      </c>
      <c r="B1750" t="s">
        <v>7689</v>
      </c>
      <c r="C1750" t="s">
        <v>7703</v>
      </c>
      <c r="D1750" t="s">
        <v>24245</v>
      </c>
      <c r="E1750" t="s">
        <v>7700</v>
      </c>
      <c r="F1750">
        <v>0</v>
      </c>
      <c r="G1750">
        <v>1000</v>
      </c>
      <c r="H1750">
        <v>0</v>
      </c>
      <c r="I1750" t="s">
        <v>7692</v>
      </c>
      <c r="J1750" t="s">
        <v>7704</v>
      </c>
      <c r="K1750" t="s">
        <v>7705</v>
      </c>
      <c r="L1750"/>
      <c r="M1750" t="s">
        <v>26067</v>
      </c>
      <c r="N1750"/>
    </row>
    <row r="1751" spans="1:14">
      <c r="A1751" t="s">
        <v>7706</v>
      </c>
      <c r="B1751" t="s">
        <v>7689</v>
      </c>
      <c r="C1751" t="s">
        <v>7707</v>
      </c>
      <c r="D1751" t="s">
        <v>24245</v>
      </c>
      <c r="E1751" t="s">
        <v>7700</v>
      </c>
      <c r="F1751">
        <v>0</v>
      </c>
      <c r="G1751">
        <v>1000</v>
      </c>
      <c r="H1751">
        <v>0</v>
      </c>
      <c r="I1751" t="s">
        <v>7692</v>
      </c>
      <c r="J1751"/>
      <c r="K1751" t="s">
        <v>7708</v>
      </c>
      <c r="L1751"/>
      <c r="M1751" t="s">
        <v>26067</v>
      </c>
      <c r="N1751"/>
    </row>
    <row r="1752" spans="1:14">
      <c r="A1752" t="s">
        <v>7709</v>
      </c>
      <c r="B1752" t="s">
        <v>7710</v>
      </c>
      <c r="C1752" t="s">
        <v>7711</v>
      </c>
      <c r="D1752" t="s">
        <v>24236</v>
      </c>
      <c r="E1752" t="s">
        <v>7712</v>
      </c>
      <c r="F1752">
        <v>0</v>
      </c>
      <c r="G1752">
        <v>1000</v>
      </c>
      <c r="H1752">
        <v>0</v>
      </c>
      <c r="I1752" t="s">
        <v>7713</v>
      </c>
      <c r="J1752" t="s">
        <v>7714</v>
      </c>
      <c r="K1752" t="s">
        <v>7715</v>
      </c>
      <c r="L1752"/>
      <c r="M1752" t="s">
        <v>26067</v>
      </c>
      <c r="N1752"/>
    </row>
    <row r="1753" spans="1:14">
      <c r="A1753" t="s">
        <v>7716</v>
      </c>
      <c r="B1753" t="s">
        <v>7717</v>
      </c>
      <c r="C1753" t="s">
        <v>7718</v>
      </c>
      <c r="D1753" t="s">
        <v>24234</v>
      </c>
      <c r="E1753" t="s">
        <v>7719</v>
      </c>
      <c r="F1753">
        <v>0</v>
      </c>
      <c r="G1753">
        <v>1000</v>
      </c>
      <c r="H1753">
        <v>0</v>
      </c>
      <c r="I1753" t="s">
        <v>7720</v>
      </c>
      <c r="J1753" t="s">
        <v>7721</v>
      </c>
      <c r="K1753"/>
      <c r="L1753"/>
      <c r="M1753" t="s">
        <v>26067</v>
      </c>
      <c r="N1753" t="s">
        <v>26069</v>
      </c>
    </row>
    <row r="1754" spans="1:14">
      <c r="A1754" t="s">
        <v>7722</v>
      </c>
      <c r="B1754" t="s">
        <v>7723</v>
      </c>
      <c r="C1754" t="s">
        <v>24342</v>
      </c>
      <c r="D1754" t="s">
        <v>24291</v>
      </c>
      <c r="E1754" t="s">
        <v>7724</v>
      </c>
      <c r="F1754">
        <v>0</v>
      </c>
      <c r="G1754">
        <v>1000</v>
      </c>
      <c r="H1754">
        <v>0</v>
      </c>
      <c r="I1754" t="s">
        <v>7725</v>
      </c>
      <c r="J1754" t="s">
        <v>7726</v>
      </c>
      <c r="K1754" t="s">
        <v>7727</v>
      </c>
      <c r="L1754"/>
      <c r="M1754" t="s">
        <v>26067</v>
      </c>
      <c r="N1754"/>
    </row>
    <row r="1755" spans="1:14">
      <c r="A1755" t="s">
        <v>7728</v>
      </c>
      <c r="B1755" t="s">
        <v>7729</v>
      </c>
      <c r="C1755" t="s">
        <v>7730</v>
      </c>
      <c r="D1755" t="s">
        <v>24234</v>
      </c>
      <c r="E1755" t="s">
        <v>7731</v>
      </c>
      <c r="F1755">
        <v>0</v>
      </c>
      <c r="G1755">
        <v>1000</v>
      </c>
      <c r="H1755">
        <v>0</v>
      </c>
      <c r="I1755" t="s">
        <v>7732</v>
      </c>
      <c r="J1755" t="s">
        <v>7733</v>
      </c>
      <c r="K1755"/>
      <c r="L1755"/>
      <c r="M1755" t="s">
        <v>26067</v>
      </c>
      <c r="N1755" t="s">
        <v>26069</v>
      </c>
    </row>
    <row r="1756" spans="1:14">
      <c r="A1756" t="s">
        <v>7734</v>
      </c>
      <c r="B1756" t="s">
        <v>7735</v>
      </c>
      <c r="C1756" t="s">
        <v>7736</v>
      </c>
      <c r="D1756" t="s">
        <v>24208</v>
      </c>
      <c r="E1756"/>
      <c r="F1756">
        <v>-1000</v>
      </c>
      <c r="G1756">
        <v>1000</v>
      </c>
      <c r="H1756">
        <v>0</v>
      </c>
      <c r="I1756"/>
      <c r="J1756"/>
      <c r="K1756" t="s">
        <v>7737</v>
      </c>
      <c r="L1756"/>
      <c r="M1756" t="s">
        <v>26068</v>
      </c>
      <c r="N1756"/>
    </row>
    <row r="1757" spans="1:14">
      <c r="A1757" t="s">
        <v>7738</v>
      </c>
      <c r="B1757" t="s">
        <v>7739</v>
      </c>
      <c r="C1757" t="s">
        <v>7740</v>
      </c>
      <c r="D1757" t="s">
        <v>24208</v>
      </c>
      <c r="E1757"/>
      <c r="F1757">
        <v>-1000</v>
      </c>
      <c r="G1757">
        <v>1000</v>
      </c>
      <c r="H1757">
        <v>0</v>
      </c>
      <c r="I1757"/>
      <c r="J1757"/>
      <c r="K1757"/>
      <c r="L1757"/>
      <c r="M1757" t="s">
        <v>26068</v>
      </c>
      <c r="N1757"/>
    </row>
    <row r="1758" spans="1:14">
      <c r="A1758" t="s">
        <v>7741</v>
      </c>
      <c r="B1758" t="s">
        <v>7742</v>
      </c>
      <c r="C1758" t="s">
        <v>7743</v>
      </c>
      <c r="D1758" t="s">
        <v>24208</v>
      </c>
      <c r="E1758"/>
      <c r="F1758">
        <v>-1000</v>
      </c>
      <c r="G1758">
        <v>1000</v>
      </c>
      <c r="H1758">
        <v>0</v>
      </c>
      <c r="I1758"/>
      <c r="J1758"/>
      <c r="K1758"/>
      <c r="L1758"/>
      <c r="M1758" t="s">
        <v>26068</v>
      </c>
      <c r="N1758"/>
    </row>
    <row r="1759" spans="1:14">
      <c r="A1759" t="s">
        <v>7744</v>
      </c>
      <c r="B1759" t="s">
        <v>7742</v>
      </c>
      <c r="C1759" t="s">
        <v>7745</v>
      </c>
      <c r="D1759" t="s">
        <v>24208</v>
      </c>
      <c r="E1759"/>
      <c r="F1759">
        <v>-1000</v>
      </c>
      <c r="G1759">
        <v>1000</v>
      </c>
      <c r="H1759">
        <v>0</v>
      </c>
      <c r="I1759"/>
      <c r="J1759"/>
      <c r="K1759"/>
      <c r="L1759"/>
      <c r="M1759" t="s">
        <v>26068</v>
      </c>
      <c r="N1759"/>
    </row>
    <row r="1760" spans="1:14">
      <c r="A1760" t="s">
        <v>7746</v>
      </c>
      <c r="B1760" t="s">
        <v>7742</v>
      </c>
      <c r="C1760" t="s">
        <v>7747</v>
      </c>
      <c r="D1760" t="s">
        <v>24208</v>
      </c>
      <c r="E1760"/>
      <c r="F1760">
        <v>-1000</v>
      </c>
      <c r="G1760">
        <v>1000</v>
      </c>
      <c r="H1760">
        <v>0</v>
      </c>
      <c r="I1760"/>
      <c r="J1760"/>
      <c r="K1760"/>
      <c r="L1760"/>
      <c r="M1760" t="s">
        <v>26068</v>
      </c>
      <c r="N1760"/>
    </row>
    <row r="1761" spans="1:14">
      <c r="A1761" t="s">
        <v>7748</v>
      </c>
      <c r="B1761" t="s">
        <v>7742</v>
      </c>
      <c r="C1761" t="s">
        <v>7749</v>
      </c>
      <c r="D1761" t="s">
        <v>24208</v>
      </c>
      <c r="E1761"/>
      <c r="F1761">
        <v>-1000</v>
      </c>
      <c r="G1761">
        <v>1000</v>
      </c>
      <c r="H1761">
        <v>0</v>
      </c>
      <c r="I1761"/>
      <c r="J1761"/>
      <c r="K1761"/>
      <c r="L1761"/>
      <c r="M1761" t="s">
        <v>26068</v>
      </c>
      <c r="N1761"/>
    </row>
    <row r="1762" spans="1:14">
      <c r="A1762" t="s">
        <v>7750</v>
      </c>
      <c r="B1762" t="s">
        <v>7742</v>
      </c>
      <c r="C1762" t="s">
        <v>7751</v>
      </c>
      <c r="D1762" t="s">
        <v>24208</v>
      </c>
      <c r="E1762"/>
      <c r="F1762">
        <v>-1000</v>
      </c>
      <c r="G1762">
        <v>1000</v>
      </c>
      <c r="H1762">
        <v>0</v>
      </c>
      <c r="I1762"/>
      <c r="J1762"/>
      <c r="K1762"/>
      <c r="L1762"/>
      <c r="M1762" t="s">
        <v>26068</v>
      </c>
      <c r="N1762"/>
    </row>
    <row r="1763" spans="1:14">
      <c r="A1763" t="s">
        <v>7752</v>
      </c>
      <c r="B1763" t="s">
        <v>7742</v>
      </c>
      <c r="C1763" t="s">
        <v>7753</v>
      </c>
      <c r="D1763" t="s">
        <v>24208</v>
      </c>
      <c r="E1763"/>
      <c r="F1763">
        <v>-1000</v>
      </c>
      <c r="G1763">
        <v>1000</v>
      </c>
      <c r="H1763">
        <v>0</v>
      </c>
      <c r="I1763"/>
      <c r="J1763"/>
      <c r="K1763"/>
      <c r="L1763"/>
      <c r="M1763" t="s">
        <v>26068</v>
      </c>
      <c r="N1763"/>
    </row>
    <row r="1764" spans="1:14">
      <c r="A1764" t="s">
        <v>7754</v>
      </c>
      <c r="B1764" t="s">
        <v>7755</v>
      </c>
      <c r="C1764" t="s">
        <v>7756</v>
      </c>
      <c r="D1764" t="s">
        <v>24208</v>
      </c>
      <c r="E1764" t="s">
        <v>2691</v>
      </c>
      <c r="F1764">
        <v>-1000</v>
      </c>
      <c r="G1764">
        <v>1000</v>
      </c>
      <c r="H1764">
        <v>0</v>
      </c>
      <c r="I1764"/>
      <c r="J1764"/>
      <c r="K1764"/>
      <c r="L1764" t="s">
        <v>7757</v>
      </c>
      <c r="M1764" t="s">
        <v>26068</v>
      </c>
      <c r="N1764"/>
    </row>
    <row r="1765" spans="1:14">
      <c r="A1765" t="s">
        <v>7758</v>
      </c>
      <c r="B1765" t="s">
        <v>7759</v>
      </c>
      <c r="C1765" t="s">
        <v>7760</v>
      </c>
      <c r="D1765" t="s">
        <v>24276</v>
      </c>
      <c r="E1765" t="s">
        <v>7761</v>
      </c>
      <c r="F1765">
        <v>0</v>
      </c>
      <c r="G1765">
        <v>1000</v>
      </c>
      <c r="H1765">
        <v>0</v>
      </c>
      <c r="I1765" t="s">
        <v>7762</v>
      </c>
      <c r="J1765" t="s">
        <v>7763</v>
      </c>
      <c r="K1765" t="s">
        <v>7764</v>
      </c>
      <c r="L1765"/>
      <c r="M1765" t="s">
        <v>26067</v>
      </c>
      <c r="N1765" t="s">
        <v>26069</v>
      </c>
    </row>
    <row r="1766" spans="1:14">
      <c r="A1766" t="s">
        <v>7765</v>
      </c>
      <c r="B1766" t="s">
        <v>24343</v>
      </c>
      <c r="C1766" t="s">
        <v>7766</v>
      </c>
      <c r="D1766" t="s">
        <v>24244</v>
      </c>
      <c r="E1766" t="s">
        <v>7767</v>
      </c>
      <c r="F1766">
        <v>0</v>
      </c>
      <c r="G1766">
        <v>1000</v>
      </c>
      <c r="H1766">
        <v>0</v>
      </c>
      <c r="I1766" t="s">
        <v>7762</v>
      </c>
      <c r="J1766" t="s">
        <v>7768</v>
      </c>
      <c r="K1766" t="s">
        <v>7769</v>
      </c>
      <c r="L1766"/>
      <c r="M1766" t="s">
        <v>26067</v>
      </c>
      <c r="N1766"/>
    </row>
    <row r="1767" spans="1:14">
      <c r="A1767" t="s">
        <v>7770</v>
      </c>
      <c r="B1767" t="s">
        <v>7771</v>
      </c>
      <c r="C1767" t="s">
        <v>7772</v>
      </c>
      <c r="D1767" t="s">
        <v>24232</v>
      </c>
      <c r="E1767" t="s">
        <v>829</v>
      </c>
      <c r="F1767">
        <v>-1000</v>
      </c>
      <c r="G1767">
        <v>1000</v>
      </c>
      <c r="H1767">
        <v>0</v>
      </c>
      <c r="I1767" t="s">
        <v>830</v>
      </c>
      <c r="J1767" t="s">
        <v>7773</v>
      </c>
      <c r="K1767" t="s">
        <v>7774</v>
      </c>
      <c r="L1767"/>
      <c r="M1767" t="s">
        <v>26067</v>
      </c>
      <c r="N1767"/>
    </row>
    <row r="1768" spans="1:14">
      <c r="A1768" t="s">
        <v>7775</v>
      </c>
      <c r="B1768" t="s">
        <v>7776</v>
      </c>
      <c r="C1768" t="s">
        <v>7777</v>
      </c>
      <c r="D1768" t="s">
        <v>24225</v>
      </c>
      <c r="E1768" t="s">
        <v>7778</v>
      </c>
      <c r="F1768">
        <v>0</v>
      </c>
      <c r="G1768">
        <v>1000</v>
      </c>
      <c r="H1768">
        <v>0</v>
      </c>
      <c r="I1768" t="s">
        <v>7779</v>
      </c>
      <c r="J1768" t="s">
        <v>7780</v>
      </c>
      <c r="K1768" t="s">
        <v>7781</v>
      </c>
      <c r="L1768"/>
      <c r="M1768" t="s">
        <v>26067</v>
      </c>
      <c r="N1768"/>
    </row>
    <row r="1769" spans="1:14">
      <c r="A1769" t="s">
        <v>7782</v>
      </c>
      <c r="B1769" t="s">
        <v>7783</v>
      </c>
      <c r="C1769" t="s">
        <v>7784</v>
      </c>
      <c r="D1769" t="s">
        <v>24212</v>
      </c>
      <c r="E1769" t="s">
        <v>7785</v>
      </c>
      <c r="F1769">
        <v>0</v>
      </c>
      <c r="G1769">
        <v>1000</v>
      </c>
      <c r="H1769">
        <v>0</v>
      </c>
      <c r="I1769"/>
      <c r="J1769"/>
      <c r="K1769"/>
      <c r="L1769" t="s">
        <v>7786</v>
      </c>
      <c r="M1769" t="s">
        <v>26067</v>
      </c>
      <c r="N1769"/>
    </row>
    <row r="1770" spans="1:14">
      <c r="A1770" t="s">
        <v>7787</v>
      </c>
      <c r="B1770" t="s">
        <v>7788</v>
      </c>
      <c r="C1770" t="s">
        <v>7789</v>
      </c>
      <c r="D1770" t="s">
        <v>24244</v>
      </c>
      <c r="E1770" t="s">
        <v>7790</v>
      </c>
      <c r="F1770">
        <v>-1000</v>
      </c>
      <c r="G1770">
        <v>1000</v>
      </c>
      <c r="H1770">
        <v>0</v>
      </c>
      <c r="I1770" t="s">
        <v>7791</v>
      </c>
      <c r="J1770" t="s">
        <v>7792</v>
      </c>
      <c r="K1770" t="s">
        <v>7793</v>
      </c>
      <c r="L1770"/>
      <c r="M1770" t="s">
        <v>26067</v>
      </c>
      <c r="N1770"/>
    </row>
    <row r="1771" spans="1:14">
      <c r="A1771" t="s">
        <v>7794</v>
      </c>
      <c r="B1771" t="s">
        <v>7795</v>
      </c>
      <c r="C1771" t="s">
        <v>7796</v>
      </c>
      <c r="D1771" t="s">
        <v>24244</v>
      </c>
      <c r="E1771" t="s">
        <v>7797</v>
      </c>
      <c r="F1771">
        <v>-1000</v>
      </c>
      <c r="G1771">
        <v>1000</v>
      </c>
      <c r="H1771">
        <v>0</v>
      </c>
      <c r="I1771" t="s">
        <v>7798</v>
      </c>
      <c r="J1771" t="s">
        <v>7799</v>
      </c>
      <c r="K1771" t="s">
        <v>7800</v>
      </c>
      <c r="L1771"/>
      <c r="M1771" t="s">
        <v>26067</v>
      </c>
      <c r="N1771"/>
    </row>
    <row r="1772" spans="1:14">
      <c r="A1772" t="s">
        <v>7801</v>
      </c>
      <c r="B1772" t="s">
        <v>7802</v>
      </c>
      <c r="C1772" t="s">
        <v>7803</v>
      </c>
      <c r="D1772" t="s">
        <v>24281</v>
      </c>
      <c r="E1772" t="s">
        <v>7175</v>
      </c>
      <c r="F1772">
        <v>0</v>
      </c>
      <c r="G1772">
        <v>1000</v>
      </c>
      <c r="H1772">
        <v>0</v>
      </c>
      <c r="I1772" t="s">
        <v>7804</v>
      </c>
      <c r="J1772" t="s">
        <v>7805</v>
      </c>
      <c r="K1772"/>
      <c r="L1772"/>
      <c r="M1772" t="s">
        <v>26067</v>
      </c>
      <c r="N1772" t="s">
        <v>26069</v>
      </c>
    </row>
    <row r="1773" spans="1:14">
      <c r="A1773" t="s">
        <v>7806</v>
      </c>
      <c r="B1773" t="s">
        <v>7807</v>
      </c>
      <c r="C1773" t="s">
        <v>7808</v>
      </c>
      <c r="D1773" t="s">
        <v>24276</v>
      </c>
      <c r="E1773" t="s">
        <v>7809</v>
      </c>
      <c r="F1773">
        <v>0</v>
      </c>
      <c r="G1773">
        <v>1000</v>
      </c>
      <c r="H1773">
        <v>0</v>
      </c>
      <c r="I1773" t="s">
        <v>7810</v>
      </c>
      <c r="J1773" t="s">
        <v>7811</v>
      </c>
      <c r="K1773" t="s">
        <v>7812</v>
      </c>
      <c r="L1773"/>
      <c r="M1773" t="s">
        <v>26067</v>
      </c>
      <c r="N1773"/>
    </row>
    <row r="1774" spans="1:14">
      <c r="A1774" t="s">
        <v>7813</v>
      </c>
      <c r="B1774" t="s">
        <v>7814</v>
      </c>
      <c r="C1774" t="s">
        <v>7815</v>
      </c>
      <c r="D1774" t="s">
        <v>24210</v>
      </c>
      <c r="E1774" t="s">
        <v>7816</v>
      </c>
      <c r="F1774">
        <v>-1000</v>
      </c>
      <c r="G1774">
        <v>1000</v>
      </c>
      <c r="H1774">
        <v>0</v>
      </c>
      <c r="I1774" t="s">
        <v>7817</v>
      </c>
      <c r="J1774" t="s">
        <v>7818</v>
      </c>
      <c r="K1774" t="s">
        <v>7819</v>
      </c>
      <c r="L1774"/>
      <c r="M1774" t="s">
        <v>26067</v>
      </c>
      <c r="N1774" t="s">
        <v>26069</v>
      </c>
    </row>
    <row r="1775" spans="1:14">
      <c r="A1775" t="s">
        <v>7820</v>
      </c>
      <c r="B1775" t="s">
        <v>7821</v>
      </c>
      <c r="C1775" t="s">
        <v>7822</v>
      </c>
      <c r="D1775" t="s">
        <v>24244</v>
      </c>
      <c r="E1775" t="s">
        <v>7823</v>
      </c>
      <c r="F1775">
        <v>-1000</v>
      </c>
      <c r="G1775">
        <v>1000</v>
      </c>
      <c r="H1775">
        <v>0</v>
      </c>
      <c r="I1775" t="s">
        <v>7824</v>
      </c>
      <c r="J1775" t="s">
        <v>7825</v>
      </c>
      <c r="K1775" t="s">
        <v>7826</v>
      </c>
      <c r="L1775"/>
      <c r="M1775" t="s">
        <v>26067</v>
      </c>
      <c r="N1775"/>
    </row>
    <row r="1776" spans="1:14">
      <c r="A1776" t="s">
        <v>7827</v>
      </c>
      <c r="B1776" t="s">
        <v>7828</v>
      </c>
      <c r="C1776" t="s">
        <v>7829</v>
      </c>
      <c r="D1776" t="s">
        <v>24211</v>
      </c>
      <c r="E1776" t="s">
        <v>7830</v>
      </c>
      <c r="F1776">
        <v>0</v>
      </c>
      <c r="G1776">
        <v>1000</v>
      </c>
      <c r="H1776">
        <v>0</v>
      </c>
      <c r="I1776" t="s">
        <v>7831</v>
      </c>
      <c r="J1776" t="s">
        <v>7832</v>
      </c>
      <c r="K1776"/>
      <c r="L1776"/>
      <c r="M1776" t="s">
        <v>26067</v>
      </c>
      <c r="N1776" t="s">
        <v>26069</v>
      </c>
    </row>
    <row r="1777" spans="1:14">
      <c r="A1777" t="s">
        <v>7833</v>
      </c>
      <c r="B1777" t="s">
        <v>7834</v>
      </c>
      <c r="C1777" t="s">
        <v>7835</v>
      </c>
      <c r="D1777" t="s">
        <v>24211</v>
      </c>
      <c r="E1777" t="s">
        <v>7836</v>
      </c>
      <c r="F1777">
        <v>0</v>
      </c>
      <c r="G1777">
        <v>1000</v>
      </c>
      <c r="H1777">
        <v>0</v>
      </c>
      <c r="I1777" t="s">
        <v>7837</v>
      </c>
      <c r="J1777" t="s">
        <v>7838</v>
      </c>
      <c r="K1777"/>
      <c r="L1777"/>
      <c r="M1777" t="s">
        <v>26067</v>
      </c>
      <c r="N1777" t="s">
        <v>26069</v>
      </c>
    </row>
    <row r="1778" spans="1:14">
      <c r="A1778" t="s">
        <v>7839</v>
      </c>
      <c r="B1778" t="s">
        <v>7840</v>
      </c>
      <c r="C1778" t="s">
        <v>7841</v>
      </c>
      <c r="D1778" t="s">
        <v>24293</v>
      </c>
      <c r="E1778" t="s">
        <v>7842</v>
      </c>
      <c r="F1778">
        <v>0</v>
      </c>
      <c r="G1778">
        <v>1000</v>
      </c>
      <c r="H1778">
        <v>0</v>
      </c>
      <c r="I1778" t="s">
        <v>7843</v>
      </c>
      <c r="J1778" t="s">
        <v>7844</v>
      </c>
      <c r="K1778"/>
      <c r="L1778"/>
      <c r="M1778" t="s">
        <v>26067</v>
      </c>
      <c r="N1778" t="s">
        <v>26069</v>
      </c>
    </row>
    <row r="1779" spans="1:14">
      <c r="A1779" t="s">
        <v>7845</v>
      </c>
      <c r="B1779" t="s">
        <v>7846</v>
      </c>
      <c r="C1779" t="s">
        <v>7847</v>
      </c>
      <c r="D1779" t="s">
        <v>24208</v>
      </c>
      <c r="E1779" t="s">
        <v>2691</v>
      </c>
      <c r="F1779">
        <v>-1000</v>
      </c>
      <c r="G1779">
        <v>1000</v>
      </c>
      <c r="H1779">
        <v>0</v>
      </c>
      <c r="I1779"/>
      <c r="J1779"/>
      <c r="K1779"/>
      <c r="L1779" t="s">
        <v>7848</v>
      </c>
      <c r="M1779" t="s">
        <v>26068</v>
      </c>
      <c r="N1779"/>
    </row>
    <row r="1780" spans="1:14">
      <c r="A1780" t="s">
        <v>7849</v>
      </c>
      <c r="B1780" t="s">
        <v>7850</v>
      </c>
      <c r="C1780" t="s">
        <v>7851</v>
      </c>
      <c r="D1780" t="s">
        <v>24303</v>
      </c>
      <c r="E1780" t="s">
        <v>7852</v>
      </c>
      <c r="F1780">
        <v>-1000</v>
      </c>
      <c r="G1780">
        <v>1000</v>
      </c>
      <c r="H1780">
        <v>0</v>
      </c>
      <c r="I1780" t="s">
        <v>7853</v>
      </c>
      <c r="J1780" t="s">
        <v>7854</v>
      </c>
      <c r="K1780"/>
      <c r="L1780"/>
      <c r="M1780" t="s">
        <v>26067</v>
      </c>
      <c r="N1780" t="s">
        <v>26069</v>
      </c>
    </row>
    <row r="1781" spans="1:14">
      <c r="A1781" t="s">
        <v>7855</v>
      </c>
      <c r="B1781" t="s">
        <v>7856</v>
      </c>
      <c r="C1781" t="s">
        <v>7857</v>
      </c>
      <c r="D1781" t="s">
        <v>24303</v>
      </c>
      <c r="E1781" t="s">
        <v>7852</v>
      </c>
      <c r="F1781">
        <v>-1000</v>
      </c>
      <c r="G1781">
        <v>1000</v>
      </c>
      <c r="H1781">
        <v>0</v>
      </c>
      <c r="I1781" t="s">
        <v>7853</v>
      </c>
      <c r="J1781" t="s">
        <v>7858</v>
      </c>
      <c r="K1781"/>
      <c r="L1781"/>
      <c r="M1781" t="s">
        <v>26067</v>
      </c>
      <c r="N1781" t="s">
        <v>26069</v>
      </c>
    </row>
    <row r="1782" spans="1:14">
      <c r="A1782" t="s">
        <v>7859</v>
      </c>
      <c r="B1782" t="s">
        <v>7860</v>
      </c>
      <c r="C1782" t="s">
        <v>7861</v>
      </c>
      <c r="D1782" t="s">
        <v>24303</v>
      </c>
      <c r="E1782" t="s">
        <v>7852</v>
      </c>
      <c r="F1782">
        <v>-1000</v>
      </c>
      <c r="G1782">
        <v>1000</v>
      </c>
      <c r="H1782">
        <v>0</v>
      </c>
      <c r="I1782" t="s">
        <v>7853</v>
      </c>
      <c r="J1782" t="s">
        <v>7862</v>
      </c>
      <c r="K1782"/>
      <c r="L1782"/>
      <c r="M1782" t="s">
        <v>26067</v>
      </c>
      <c r="N1782" t="s">
        <v>26069</v>
      </c>
    </row>
    <row r="1783" spans="1:14">
      <c r="A1783" t="s">
        <v>7863</v>
      </c>
      <c r="B1783" t="s">
        <v>7864</v>
      </c>
      <c r="C1783" t="s">
        <v>7865</v>
      </c>
      <c r="D1783" t="s">
        <v>24303</v>
      </c>
      <c r="E1783" t="s">
        <v>7852</v>
      </c>
      <c r="F1783">
        <v>-1000</v>
      </c>
      <c r="G1783">
        <v>1000</v>
      </c>
      <c r="H1783">
        <v>0</v>
      </c>
      <c r="I1783" t="s">
        <v>7853</v>
      </c>
      <c r="J1783" t="s">
        <v>7866</v>
      </c>
      <c r="K1783"/>
      <c r="L1783"/>
      <c r="M1783" t="s">
        <v>26067</v>
      </c>
      <c r="N1783" t="s">
        <v>26069</v>
      </c>
    </row>
    <row r="1784" spans="1:14">
      <c r="A1784" t="s">
        <v>7867</v>
      </c>
      <c r="B1784" t="s">
        <v>7868</v>
      </c>
      <c r="C1784" t="s">
        <v>26063</v>
      </c>
      <c r="D1784" t="s">
        <v>24229</v>
      </c>
      <c r="E1784" t="s">
        <v>549</v>
      </c>
      <c r="F1784">
        <v>0</v>
      </c>
      <c r="G1784">
        <v>0</v>
      </c>
      <c r="H1784">
        <v>0</v>
      </c>
      <c r="I1784" t="s">
        <v>7869</v>
      </c>
      <c r="J1784" t="s">
        <v>7870</v>
      </c>
      <c r="K1784" t="s">
        <v>7871</v>
      </c>
      <c r="L1784"/>
      <c r="M1784" t="s">
        <v>26067</v>
      </c>
      <c r="N1784" t="s">
        <v>25941</v>
      </c>
    </row>
    <row r="1785" spans="1:14">
      <c r="A1785" t="s">
        <v>7872</v>
      </c>
      <c r="B1785" t="s">
        <v>7873</v>
      </c>
      <c r="C1785" t="s">
        <v>7874</v>
      </c>
      <c r="D1785" t="s">
        <v>24229</v>
      </c>
      <c r="E1785"/>
      <c r="F1785">
        <v>0</v>
      </c>
      <c r="G1785">
        <v>0</v>
      </c>
      <c r="H1785">
        <v>0</v>
      </c>
      <c r="I1785"/>
      <c r="J1785" t="s">
        <v>7875</v>
      </c>
      <c r="K1785" t="s">
        <v>7876</v>
      </c>
      <c r="L1785"/>
      <c r="M1785" t="s">
        <v>26067</v>
      </c>
      <c r="N1785" t="s">
        <v>25941</v>
      </c>
    </row>
    <row r="1786" spans="1:14">
      <c r="A1786" t="s">
        <v>7877</v>
      </c>
      <c r="B1786" t="s">
        <v>7878</v>
      </c>
      <c r="C1786" t="s">
        <v>7879</v>
      </c>
      <c r="D1786" t="s">
        <v>24208</v>
      </c>
      <c r="E1786"/>
      <c r="F1786">
        <v>0</v>
      </c>
      <c r="G1786">
        <v>1000</v>
      </c>
      <c r="H1786">
        <v>0</v>
      </c>
      <c r="I1786"/>
      <c r="J1786"/>
      <c r="K1786" t="s">
        <v>7880</v>
      </c>
      <c r="L1786"/>
      <c r="M1786" t="s">
        <v>26068</v>
      </c>
      <c r="N1786"/>
    </row>
    <row r="1787" spans="1:14">
      <c r="A1787" t="s">
        <v>7881</v>
      </c>
      <c r="B1787" t="s">
        <v>7882</v>
      </c>
      <c r="C1787" t="s">
        <v>24344</v>
      </c>
      <c r="D1787" t="s">
        <v>24297</v>
      </c>
      <c r="E1787" t="s">
        <v>7883</v>
      </c>
      <c r="F1787">
        <v>0</v>
      </c>
      <c r="G1787">
        <v>1000</v>
      </c>
      <c r="H1787">
        <v>0</v>
      </c>
      <c r="I1787" t="s">
        <v>7884</v>
      </c>
      <c r="J1787" t="s">
        <v>7885</v>
      </c>
      <c r="K1787"/>
      <c r="L1787"/>
      <c r="M1787" t="s">
        <v>26067</v>
      </c>
      <c r="N1787" t="s">
        <v>26069</v>
      </c>
    </row>
    <row r="1788" spans="1:14">
      <c r="A1788" t="s">
        <v>7886</v>
      </c>
      <c r="B1788" t="s">
        <v>7887</v>
      </c>
      <c r="C1788" t="s">
        <v>7888</v>
      </c>
      <c r="D1788" t="s">
        <v>24214</v>
      </c>
      <c r="E1788" t="s">
        <v>7889</v>
      </c>
      <c r="F1788">
        <v>-1000</v>
      </c>
      <c r="G1788">
        <v>1000</v>
      </c>
      <c r="H1788">
        <v>0</v>
      </c>
      <c r="I1788" t="s">
        <v>1862</v>
      </c>
      <c r="J1788" t="s">
        <v>7890</v>
      </c>
      <c r="K1788" t="s">
        <v>7891</v>
      </c>
      <c r="L1788"/>
      <c r="M1788" t="s">
        <v>26067</v>
      </c>
      <c r="N1788"/>
    </row>
    <row r="1789" spans="1:14">
      <c r="A1789" t="s">
        <v>7892</v>
      </c>
      <c r="B1789" t="s">
        <v>7887</v>
      </c>
      <c r="C1789" t="s">
        <v>7893</v>
      </c>
      <c r="D1789" t="s">
        <v>24214</v>
      </c>
      <c r="E1789" t="s">
        <v>1865</v>
      </c>
      <c r="F1789">
        <v>0</v>
      </c>
      <c r="G1789">
        <v>1000</v>
      </c>
      <c r="H1789">
        <v>0</v>
      </c>
      <c r="I1789"/>
      <c r="J1789"/>
      <c r="K1789"/>
      <c r="L1789"/>
      <c r="M1789" t="s">
        <v>26067</v>
      </c>
      <c r="N1789" t="s">
        <v>26069</v>
      </c>
    </row>
    <row r="1790" spans="1:14">
      <c r="A1790" t="s">
        <v>7894</v>
      </c>
      <c r="B1790" t="s">
        <v>7895</v>
      </c>
      <c r="C1790" t="s">
        <v>7896</v>
      </c>
      <c r="D1790" t="s">
        <v>24249</v>
      </c>
      <c r="E1790" t="s">
        <v>7897</v>
      </c>
      <c r="F1790">
        <v>0</v>
      </c>
      <c r="G1790">
        <v>1000</v>
      </c>
      <c r="H1790">
        <v>0</v>
      </c>
      <c r="I1790" t="s">
        <v>7898</v>
      </c>
      <c r="J1790" t="s">
        <v>7899</v>
      </c>
      <c r="K1790" t="s">
        <v>7900</v>
      </c>
      <c r="L1790"/>
      <c r="M1790" t="s">
        <v>26067</v>
      </c>
      <c r="N1790"/>
    </row>
    <row r="1791" spans="1:14">
      <c r="A1791" t="s">
        <v>7901</v>
      </c>
      <c r="B1791" t="s">
        <v>7895</v>
      </c>
      <c r="C1791" t="s">
        <v>7902</v>
      </c>
      <c r="D1791" t="s">
        <v>24249</v>
      </c>
      <c r="E1791" t="s">
        <v>7903</v>
      </c>
      <c r="F1791">
        <v>0</v>
      </c>
      <c r="G1791">
        <v>1000</v>
      </c>
      <c r="H1791">
        <v>0</v>
      </c>
      <c r="I1791" t="s">
        <v>7898</v>
      </c>
      <c r="J1791" t="s">
        <v>7899</v>
      </c>
      <c r="K1791" t="s">
        <v>7904</v>
      </c>
      <c r="L1791"/>
      <c r="M1791" t="s">
        <v>26067</v>
      </c>
      <c r="N1791"/>
    </row>
    <row r="1792" spans="1:14">
      <c r="A1792" t="s">
        <v>7905</v>
      </c>
      <c r="B1792" t="s">
        <v>7906</v>
      </c>
      <c r="C1792" t="s">
        <v>7907</v>
      </c>
      <c r="D1792" t="s">
        <v>24208</v>
      </c>
      <c r="E1792"/>
      <c r="F1792">
        <v>0</v>
      </c>
      <c r="G1792">
        <v>1000</v>
      </c>
      <c r="H1792">
        <v>0</v>
      </c>
      <c r="I1792"/>
      <c r="J1792"/>
      <c r="K1792" t="s">
        <v>7908</v>
      </c>
      <c r="L1792"/>
      <c r="M1792" t="s">
        <v>26068</v>
      </c>
      <c r="N1792"/>
    </row>
    <row r="1793" spans="1:14">
      <c r="A1793" t="s">
        <v>7909</v>
      </c>
      <c r="B1793" t="s">
        <v>7910</v>
      </c>
      <c r="C1793" t="s">
        <v>7911</v>
      </c>
      <c r="D1793" t="s">
        <v>24208</v>
      </c>
      <c r="E1793" t="s">
        <v>2638</v>
      </c>
      <c r="F1793">
        <v>-1000</v>
      </c>
      <c r="G1793">
        <v>1000</v>
      </c>
      <c r="H1793">
        <v>0</v>
      </c>
      <c r="I1793"/>
      <c r="J1793"/>
      <c r="K1793" t="s">
        <v>7912</v>
      </c>
      <c r="L1793"/>
      <c r="M1793" t="s">
        <v>26068</v>
      </c>
      <c r="N1793"/>
    </row>
    <row r="1794" spans="1:14">
      <c r="A1794" t="s">
        <v>7913</v>
      </c>
      <c r="B1794" t="s">
        <v>7914</v>
      </c>
      <c r="C1794" t="s">
        <v>7915</v>
      </c>
      <c r="D1794" t="s">
        <v>24263</v>
      </c>
      <c r="E1794" t="s">
        <v>7916</v>
      </c>
      <c r="F1794">
        <v>0</v>
      </c>
      <c r="G1794">
        <v>1000</v>
      </c>
      <c r="H1794">
        <v>0</v>
      </c>
      <c r="I1794" t="s">
        <v>7917</v>
      </c>
      <c r="J1794" t="s">
        <v>7918</v>
      </c>
      <c r="K1794"/>
      <c r="L1794"/>
      <c r="M1794" t="s">
        <v>26067</v>
      </c>
      <c r="N1794" t="s">
        <v>26069</v>
      </c>
    </row>
    <row r="1795" spans="1:14">
      <c r="A1795" t="s">
        <v>7919</v>
      </c>
      <c r="B1795" t="s">
        <v>7920</v>
      </c>
      <c r="C1795" t="s">
        <v>7921</v>
      </c>
      <c r="D1795" t="s">
        <v>24263</v>
      </c>
      <c r="E1795" t="s">
        <v>7916</v>
      </c>
      <c r="F1795">
        <v>0</v>
      </c>
      <c r="G1795">
        <v>1000</v>
      </c>
      <c r="H1795">
        <v>0</v>
      </c>
      <c r="I1795" t="s">
        <v>7917</v>
      </c>
      <c r="J1795" t="s">
        <v>7922</v>
      </c>
      <c r="K1795"/>
      <c r="L1795"/>
      <c r="M1795" t="s">
        <v>26067</v>
      </c>
      <c r="N1795" t="s">
        <v>26069</v>
      </c>
    </row>
    <row r="1796" spans="1:14">
      <c r="A1796" t="s">
        <v>7923</v>
      </c>
      <c r="B1796" t="s">
        <v>7924</v>
      </c>
      <c r="C1796" t="s">
        <v>7925</v>
      </c>
      <c r="D1796" t="s">
        <v>24263</v>
      </c>
      <c r="E1796" t="s">
        <v>7916</v>
      </c>
      <c r="F1796">
        <v>0</v>
      </c>
      <c r="G1796">
        <v>1000</v>
      </c>
      <c r="H1796">
        <v>0</v>
      </c>
      <c r="I1796" t="s">
        <v>7917</v>
      </c>
      <c r="J1796" t="s">
        <v>7926</v>
      </c>
      <c r="K1796"/>
      <c r="L1796"/>
      <c r="M1796" t="s">
        <v>26067</v>
      </c>
      <c r="N1796" t="s">
        <v>26069</v>
      </c>
    </row>
    <row r="1797" spans="1:14">
      <c r="A1797" t="s">
        <v>7927</v>
      </c>
      <c r="B1797" t="s">
        <v>7928</v>
      </c>
      <c r="C1797" t="s">
        <v>7929</v>
      </c>
      <c r="D1797" t="s">
        <v>24263</v>
      </c>
      <c r="E1797" t="s">
        <v>7916</v>
      </c>
      <c r="F1797">
        <v>0</v>
      </c>
      <c r="G1797">
        <v>1000</v>
      </c>
      <c r="H1797">
        <v>0</v>
      </c>
      <c r="I1797" t="s">
        <v>7917</v>
      </c>
      <c r="J1797" t="s">
        <v>7930</v>
      </c>
      <c r="K1797"/>
      <c r="L1797"/>
      <c r="M1797" t="s">
        <v>26067</v>
      </c>
      <c r="N1797" t="s">
        <v>26069</v>
      </c>
    </row>
    <row r="1798" spans="1:14">
      <c r="A1798" t="s">
        <v>7931</v>
      </c>
      <c r="B1798" t="s">
        <v>7932</v>
      </c>
      <c r="C1798" t="s">
        <v>7933</v>
      </c>
      <c r="D1798" t="s">
        <v>24263</v>
      </c>
      <c r="E1798" t="s">
        <v>7916</v>
      </c>
      <c r="F1798">
        <v>0</v>
      </c>
      <c r="G1798">
        <v>1000</v>
      </c>
      <c r="H1798">
        <v>0</v>
      </c>
      <c r="I1798" t="s">
        <v>7917</v>
      </c>
      <c r="J1798" t="s">
        <v>7934</v>
      </c>
      <c r="K1798"/>
      <c r="L1798"/>
      <c r="M1798" t="s">
        <v>26067</v>
      </c>
      <c r="N1798" t="s">
        <v>26069</v>
      </c>
    </row>
    <row r="1799" spans="1:14">
      <c r="A1799" t="s">
        <v>7935</v>
      </c>
      <c r="B1799" t="s">
        <v>7936</v>
      </c>
      <c r="C1799" t="s">
        <v>7937</v>
      </c>
      <c r="D1799" t="s">
        <v>24263</v>
      </c>
      <c r="E1799" t="s">
        <v>7938</v>
      </c>
      <c r="F1799">
        <v>-1000</v>
      </c>
      <c r="G1799">
        <v>1000</v>
      </c>
      <c r="H1799">
        <v>0</v>
      </c>
      <c r="I1799" t="s">
        <v>7939</v>
      </c>
      <c r="J1799" t="s">
        <v>7940</v>
      </c>
      <c r="K1799"/>
      <c r="L1799" t="s">
        <v>7941</v>
      </c>
      <c r="M1799" t="s">
        <v>26067</v>
      </c>
      <c r="N1799" t="s">
        <v>26069</v>
      </c>
    </row>
    <row r="1800" spans="1:14">
      <c r="A1800" t="s">
        <v>7942</v>
      </c>
      <c r="B1800" t="s">
        <v>7943</v>
      </c>
      <c r="C1800" t="s">
        <v>7944</v>
      </c>
      <c r="D1800" t="s">
        <v>24292</v>
      </c>
      <c r="E1800" t="s">
        <v>7945</v>
      </c>
      <c r="F1800">
        <v>0</v>
      </c>
      <c r="G1800">
        <v>1000</v>
      </c>
      <c r="H1800">
        <v>0</v>
      </c>
      <c r="I1800" t="s">
        <v>7946</v>
      </c>
      <c r="J1800" t="s">
        <v>7947</v>
      </c>
      <c r="K1800"/>
      <c r="L1800"/>
      <c r="M1800" t="s">
        <v>26067</v>
      </c>
      <c r="N1800" t="s">
        <v>26069</v>
      </c>
    </row>
    <row r="1801" spans="1:14">
      <c r="A1801" t="s">
        <v>7948</v>
      </c>
      <c r="B1801" t="s">
        <v>7943</v>
      </c>
      <c r="C1801" t="s">
        <v>7949</v>
      </c>
      <c r="D1801" t="s">
        <v>24292</v>
      </c>
      <c r="E1801" t="s">
        <v>7945</v>
      </c>
      <c r="F1801">
        <v>0</v>
      </c>
      <c r="G1801">
        <v>1000</v>
      </c>
      <c r="H1801">
        <v>0</v>
      </c>
      <c r="I1801" t="s">
        <v>7946</v>
      </c>
      <c r="J1801" t="s">
        <v>7947</v>
      </c>
      <c r="K1801"/>
      <c r="L1801"/>
      <c r="M1801" t="s">
        <v>26067</v>
      </c>
      <c r="N1801" t="s">
        <v>26069</v>
      </c>
    </row>
    <row r="1802" spans="1:14">
      <c r="A1802" t="s">
        <v>7950</v>
      </c>
      <c r="B1802" t="s">
        <v>7943</v>
      </c>
      <c r="C1802" t="s">
        <v>7951</v>
      </c>
      <c r="D1802" t="s">
        <v>24292</v>
      </c>
      <c r="E1802" t="s">
        <v>7952</v>
      </c>
      <c r="F1802">
        <v>0</v>
      </c>
      <c r="G1802">
        <v>1000</v>
      </c>
      <c r="H1802">
        <v>0</v>
      </c>
      <c r="I1802" t="s">
        <v>7946</v>
      </c>
      <c r="J1802" t="s">
        <v>7947</v>
      </c>
      <c r="K1802"/>
      <c r="L1802"/>
      <c r="M1802" t="s">
        <v>26067</v>
      </c>
      <c r="N1802" t="s">
        <v>26069</v>
      </c>
    </row>
    <row r="1803" spans="1:14">
      <c r="A1803" t="s">
        <v>7953</v>
      </c>
      <c r="B1803" t="s">
        <v>7954</v>
      </c>
      <c r="C1803" t="s">
        <v>7955</v>
      </c>
      <c r="D1803" t="s">
        <v>24292</v>
      </c>
      <c r="E1803" t="s">
        <v>7956</v>
      </c>
      <c r="F1803">
        <v>0</v>
      </c>
      <c r="G1803">
        <v>1000</v>
      </c>
      <c r="H1803">
        <v>0</v>
      </c>
      <c r="I1803" t="s">
        <v>7957</v>
      </c>
      <c r="J1803" t="s">
        <v>7958</v>
      </c>
      <c r="K1803"/>
      <c r="L1803"/>
      <c r="M1803" t="s">
        <v>26067</v>
      </c>
      <c r="N1803" t="s">
        <v>26069</v>
      </c>
    </row>
    <row r="1804" spans="1:14">
      <c r="A1804" t="s">
        <v>7959</v>
      </c>
      <c r="B1804" t="s">
        <v>7960</v>
      </c>
      <c r="C1804" t="s">
        <v>7961</v>
      </c>
      <c r="D1804" t="s">
        <v>24292</v>
      </c>
      <c r="E1804" t="s">
        <v>7962</v>
      </c>
      <c r="F1804">
        <v>0</v>
      </c>
      <c r="G1804">
        <v>1000</v>
      </c>
      <c r="H1804">
        <v>0</v>
      </c>
      <c r="I1804" t="s">
        <v>7963</v>
      </c>
      <c r="J1804" t="s">
        <v>7964</v>
      </c>
      <c r="K1804"/>
      <c r="L1804"/>
      <c r="M1804" t="s">
        <v>26067</v>
      </c>
      <c r="N1804" t="s">
        <v>26069</v>
      </c>
    </row>
    <row r="1805" spans="1:14">
      <c r="A1805" t="s">
        <v>7965</v>
      </c>
      <c r="B1805" t="s">
        <v>7960</v>
      </c>
      <c r="C1805" t="s">
        <v>7966</v>
      </c>
      <c r="D1805" t="s">
        <v>24292</v>
      </c>
      <c r="E1805" t="s">
        <v>7945</v>
      </c>
      <c r="F1805">
        <v>0</v>
      </c>
      <c r="G1805">
        <v>1000</v>
      </c>
      <c r="H1805">
        <v>0</v>
      </c>
      <c r="I1805" t="s">
        <v>7963</v>
      </c>
      <c r="J1805" t="s">
        <v>7964</v>
      </c>
      <c r="K1805"/>
      <c r="L1805"/>
      <c r="M1805" t="s">
        <v>26067</v>
      </c>
      <c r="N1805" t="s">
        <v>26069</v>
      </c>
    </row>
    <row r="1806" spans="1:14">
      <c r="A1806" t="s">
        <v>7967</v>
      </c>
      <c r="B1806" t="s">
        <v>7960</v>
      </c>
      <c r="C1806" t="s">
        <v>7968</v>
      </c>
      <c r="D1806" t="s">
        <v>24292</v>
      </c>
      <c r="E1806" t="s">
        <v>7969</v>
      </c>
      <c r="F1806">
        <v>0</v>
      </c>
      <c r="G1806">
        <v>1000</v>
      </c>
      <c r="H1806">
        <v>0</v>
      </c>
      <c r="I1806" t="s">
        <v>7963</v>
      </c>
      <c r="J1806" t="s">
        <v>7964</v>
      </c>
      <c r="K1806"/>
      <c r="L1806"/>
      <c r="M1806" t="s">
        <v>26067</v>
      </c>
      <c r="N1806" t="s">
        <v>26069</v>
      </c>
    </row>
    <row r="1807" spans="1:14">
      <c r="A1807" t="s">
        <v>7970</v>
      </c>
      <c r="B1807" t="s">
        <v>7960</v>
      </c>
      <c r="C1807" t="s">
        <v>7971</v>
      </c>
      <c r="D1807" t="s">
        <v>24292</v>
      </c>
      <c r="E1807" t="s">
        <v>7969</v>
      </c>
      <c r="F1807">
        <v>0</v>
      </c>
      <c r="G1807">
        <v>1000</v>
      </c>
      <c r="H1807">
        <v>0</v>
      </c>
      <c r="I1807" t="s">
        <v>7963</v>
      </c>
      <c r="J1807" t="s">
        <v>7964</v>
      </c>
      <c r="K1807"/>
      <c r="L1807"/>
      <c r="M1807" t="s">
        <v>26067</v>
      </c>
      <c r="N1807" t="s">
        <v>26069</v>
      </c>
    </row>
    <row r="1808" spans="1:14">
      <c r="A1808" t="s">
        <v>7972</v>
      </c>
      <c r="B1808" t="s">
        <v>7973</v>
      </c>
      <c r="C1808" t="s">
        <v>7974</v>
      </c>
      <c r="D1808" t="s">
        <v>24292</v>
      </c>
      <c r="E1808" t="s">
        <v>7975</v>
      </c>
      <c r="F1808">
        <v>0</v>
      </c>
      <c r="G1808">
        <v>1000</v>
      </c>
      <c r="H1808">
        <v>0</v>
      </c>
      <c r="I1808" t="s">
        <v>7976</v>
      </c>
      <c r="J1808" t="s">
        <v>7977</v>
      </c>
      <c r="K1808"/>
      <c r="L1808"/>
      <c r="M1808" t="s">
        <v>26067</v>
      </c>
      <c r="N1808" t="s">
        <v>26069</v>
      </c>
    </row>
    <row r="1809" spans="1:14">
      <c r="A1809" t="s">
        <v>7978</v>
      </c>
      <c r="B1809" t="s">
        <v>7973</v>
      </c>
      <c r="C1809" t="s">
        <v>7979</v>
      </c>
      <c r="D1809" t="s">
        <v>24292</v>
      </c>
      <c r="E1809" t="s">
        <v>7975</v>
      </c>
      <c r="F1809">
        <v>0</v>
      </c>
      <c r="G1809">
        <v>1000</v>
      </c>
      <c r="H1809">
        <v>0</v>
      </c>
      <c r="I1809" t="s">
        <v>7976</v>
      </c>
      <c r="J1809" t="s">
        <v>7977</v>
      </c>
      <c r="K1809"/>
      <c r="L1809"/>
      <c r="M1809" t="s">
        <v>26067</v>
      </c>
      <c r="N1809" t="s">
        <v>26069</v>
      </c>
    </row>
    <row r="1810" spans="1:14">
      <c r="A1810" t="s">
        <v>7980</v>
      </c>
      <c r="B1810" t="s">
        <v>7981</v>
      </c>
      <c r="C1810" t="s">
        <v>7982</v>
      </c>
      <c r="D1810" t="s">
        <v>24292</v>
      </c>
      <c r="E1810" t="s">
        <v>7983</v>
      </c>
      <c r="F1810">
        <v>0</v>
      </c>
      <c r="G1810">
        <v>1000</v>
      </c>
      <c r="H1810">
        <v>0</v>
      </c>
      <c r="I1810" t="s">
        <v>7984</v>
      </c>
      <c r="J1810" t="s">
        <v>7985</v>
      </c>
      <c r="K1810"/>
      <c r="L1810"/>
      <c r="M1810" t="s">
        <v>26067</v>
      </c>
      <c r="N1810" t="s">
        <v>26069</v>
      </c>
    </row>
    <row r="1811" spans="1:14">
      <c r="A1811" t="s">
        <v>7986</v>
      </c>
      <c r="B1811" t="s">
        <v>7981</v>
      </c>
      <c r="C1811" t="s">
        <v>7987</v>
      </c>
      <c r="D1811" t="s">
        <v>24292</v>
      </c>
      <c r="E1811" t="s">
        <v>7983</v>
      </c>
      <c r="F1811">
        <v>0</v>
      </c>
      <c r="G1811">
        <v>1000</v>
      </c>
      <c r="H1811">
        <v>0</v>
      </c>
      <c r="I1811" t="s">
        <v>7984</v>
      </c>
      <c r="J1811" t="s">
        <v>7985</v>
      </c>
      <c r="K1811"/>
      <c r="L1811"/>
      <c r="M1811" t="s">
        <v>26067</v>
      </c>
      <c r="N1811" t="s">
        <v>26069</v>
      </c>
    </row>
    <row r="1812" spans="1:14">
      <c r="A1812" t="s">
        <v>7988</v>
      </c>
      <c r="B1812" t="s">
        <v>7989</v>
      </c>
      <c r="C1812" t="s">
        <v>7990</v>
      </c>
      <c r="D1812" t="s">
        <v>24292</v>
      </c>
      <c r="E1812" t="s">
        <v>7945</v>
      </c>
      <c r="F1812">
        <v>0</v>
      </c>
      <c r="G1812">
        <v>1000</v>
      </c>
      <c r="H1812">
        <v>0</v>
      </c>
      <c r="I1812" t="s">
        <v>7946</v>
      </c>
      <c r="J1812" t="s">
        <v>7991</v>
      </c>
      <c r="K1812"/>
      <c r="L1812"/>
      <c r="M1812" t="s">
        <v>26067</v>
      </c>
      <c r="N1812" t="s">
        <v>26069</v>
      </c>
    </row>
    <row r="1813" spans="1:14">
      <c r="A1813" t="s">
        <v>7992</v>
      </c>
      <c r="B1813" t="s">
        <v>7989</v>
      </c>
      <c r="C1813" t="s">
        <v>7993</v>
      </c>
      <c r="D1813" t="s">
        <v>24292</v>
      </c>
      <c r="E1813" t="s">
        <v>7945</v>
      </c>
      <c r="F1813">
        <v>0</v>
      </c>
      <c r="G1813">
        <v>1000</v>
      </c>
      <c r="H1813">
        <v>0</v>
      </c>
      <c r="I1813" t="s">
        <v>7946</v>
      </c>
      <c r="J1813" t="s">
        <v>7991</v>
      </c>
      <c r="K1813"/>
      <c r="L1813"/>
      <c r="M1813" t="s">
        <v>26067</v>
      </c>
      <c r="N1813" t="s">
        <v>26069</v>
      </c>
    </row>
    <row r="1814" spans="1:14">
      <c r="A1814" t="s">
        <v>7994</v>
      </c>
      <c r="B1814" t="s">
        <v>7989</v>
      </c>
      <c r="C1814" t="s">
        <v>7995</v>
      </c>
      <c r="D1814" t="s">
        <v>24292</v>
      </c>
      <c r="E1814" t="s">
        <v>7969</v>
      </c>
      <c r="F1814">
        <v>0</v>
      </c>
      <c r="G1814">
        <v>1000</v>
      </c>
      <c r="H1814">
        <v>0</v>
      </c>
      <c r="I1814" t="s">
        <v>7946</v>
      </c>
      <c r="J1814" t="s">
        <v>7991</v>
      </c>
      <c r="K1814"/>
      <c r="L1814"/>
      <c r="M1814" t="s">
        <v>26067</v>
      </c>
      <c r="N1814" t="s">
        <v>26069</v>
      </c>
    </row>
    <row r="1815" spans="1:14">
      <c r="A1815" t="s">
        <v>7996</v>
      </c>
      <c r="B1815" t="s">
        <v>7989</v>
      </c>
      <c r="C1815" t="s">
        <v>7997</v>
      </c>
      <c r="D1815" t="s">
        <v>24292</v>
      </c>
      <c r="E1815" t="s">
        <v>7969</v>
      </c>
      <c r="F1815">
        <v>0</v>
      </c>
      <c r="G1815">
        <v>1000</v>
      </c>
      <c r="H1815">
        <v>0</v>
      </c>
      <c r="I1815" t="s">
        <v>7946</v>
      </c>
      <c r="J1815" t="s">
        <v>7991</v>
      </c>
      <c r="K1815"/>
      <c r="L1815"/>
      <c r="M1815" t="s">
        <v>26067</v>
      </c>
      <c r="N1815" t="s">
        <v>26069</v>
      </c>
    </row>
    <row r="1816" spans="1:14">
      <c r="A1816" t="s">
        <v>7998</v>
      </c>
      <c r="B1816" t="s">
        <v>7999</v>
      </c>
      <c r="C1816" t="s">
        <v>8000</v>
      </c>
      <c r="D1816" t="s">
        <v>24208</v>
      </c>
      <c r="E1816"/>
      <c r="F1816">
        <v>-1000</v>
      </c>
      <c r="G1816">
        <v>1000</v>
      </c>
      <c r="H1816">
        <v>0</v>
      </c>
      <c r="I1816"/>
      <c r="J1816"/>
      <c r="K1816" t="s">
        <v>8001</v>
      </c>
      <c r="L1816"/>
      <c r="M1816" t="s">
        <v>26068</v>
      </c>
      <c r="N1816"/>
    </row>
    <row r="1817" spans="1:14">
      <c r="A1817" t="s">
        <v>8002</v>
      </c>
      <c r="B1817" t="s">
        <v>7999</v>
      </c>
      <c r="C1817" t="s">
        <v>8003</v>
      </c>
      <c r="D1817" t="s">
        <v>24208</v>
      </c>
      <c r="E1817"/>
      <c r="F1817">
        <v>-1000</v>
      </c>
      <c r="G1817">
        <v>1000</v>
      </c>
      <c r="H1817">
        <v>0</v>
      </c>
      <c r="I1817"/>
      <c r="J1817"/>
      <c r="K1817" t="s">
        <v>8004</v>
      </c>
      <c r="L1817"/>
      <c r="M1817" t="s">
        <v>26068</v>
      </c>
      <c r="N1817"/>
    </row>
    <row r="1818" spans="1:14">
      <c r="A1818" t="s">
        <v>8005</v>
      </c>
      <c r="B1818" t="s">
        <v>7999</v>
      </c>
      <c r="C1818" t="s">
        <v>8006</v>
      </c>
      <c r="D1818" t="s">
        <v>24208</v>
      </c>
      <c r="E1818"/>
      <c r="F1818">
        <v>-1000</v>
      </c>
      <c r="G1818">
        <v>1000</v>
      </c>
      <c r="H1818">
        <v>0</v>
      </c>
      <c r="I1818"/>
      <c r="J1818"/>
      <c r="K1818" t="s">
        <v>8007</v>
      </c>
      <c r="L1818"/>
      <c r="M1818" t="s">
        <v>26068</v>
      </c>
      <c r="N1818"/>
    </row>
    <row r="1819" spans="1:14">
      <c r="A1819" t="s">
        <v>8008</v>
      </c>
      <c r="B1819" t="s">
        <v>7999</v>
      </c>
      <c r="C1819" t="s">
        <v>8009</v>
      </c>
      <c r="D1819" t="s">
        <v>24208</v>
      </c>
      <c r="E1819" t="s">
        <v>8010</v>
      </c>
      <c r="F1819">
        <v>-1000</v>
      </c>
      <c r="G1819">
        <v>1000</v>
      </c>
      <c r="H1819">
        <v>0</v>
      </c>
      <c r="I1819"/>
      <c r="J1819"/>
      <c r="K1819" t="s">
        <v>8011</v>
      </c>
      <c r="L1819"/>
      <c r="M1819" t="s">
        <v>26068</v>
      </c>
      <c r="N1819"/>
    </row>
    <row r="1820" spans="1:14">
      <c r="A1820" t="s">
        <v>8012</v>
      </c>
      <c r="B1820" t="s">
        <v>7999</v>
      </c>
      <c r="C1820" t="s">
        <v>8013</v>
      </c>
      <c r="D1820" t="s">
        <v>24208</v>
      </c>
      <c r="E1820" t="s">
        <v>8010</v>
      </c>
      <c r="F1820">
        <v>-1000</v>
      </c>
      <c r="G1820">
        <v>1000</v>
      </c>
      <c r="H1820">
        <v>0</v>
      </c>
      <c r="I1820"/>
      <c r="J1820"/>
      <c r="K1820" t="s">
        <v>8014</v>
      </c>
      <c r="L1820"/>
      <c r="M1820" t="s">
        <v>26068</v>
      </c>
      <c r="N1820"/>
    </row>
    <row r="1821" spans="1:14">
      <c r="A1821" t="s">
        <v>8015</v>
      </c>
      <c r="B1821" t="s">
        <v>7999</v>
      </c>
      <c r="C1821" t="s">
        <v>8016</v>
      </c>
      <c r="D1821" t="s">
        <v>24208</v>
      </c>
      <c r="E1821"/>
      <c r="F1821">
        <v>-1000</v>
      </c>
      <c r="G1821">
        <v>1000</v>
      </c>
      <c r="H1821">
        <v>0</v>
      </c>
      <c r="I1821"/>
      <c r="J1821"/>
      <c r="K1821" t="s">
        <v>8017</v>
      </c>
      <c r="L1821"/>
      <c r="M1821" t="s">
        <v>26068</v>
      </c>
      <c r="N1821"/>
    </row>
    <row r="1822" spans="1:14">
      <c r="A1822" t="s">
        <v>8018</v>
      </c>
      <c r="B1822" t="s">
        <v>7999</v>
      </c>
      <c r="C1822" t="s">
        <v>8019</v>
      </c>
      <c r="D1822" t="s">
        <v>24208</v>
      </c>
      <c r="E1822"/>
      <c r="F1822">
        <v>0</v>
      </c>
      <c r="G1822">
        <v>1000</v>
      </c>
      <c r="H1822">
        <v>0</v>
      </c>
      <c r="I1822"/>
      <c r="J1822"/>
      <c r="K1822" t="s">
        <v>8020</v>
      </c>
      <c r="L1822"/>
      <c r="M1822" t="s">
        <v>26068</v>
      </c>
      <c r="N1822"/>
    </row>
    <row r="1823" spans="1:14">
      <c r="A1823" t="s">
        <v>8021</v>
      </c>
      <c r="B1823" t="s">
        <v>7999</v>
      </c>
      <c r="C1823" t="s">
        <v>8022</v>
      </c>
      <c r="D1823" t="s">
        <v>24208</v>
      </c>
      <c r="E1823" t="s">
        <v>8023</v>
      </c>
      <c r="F1823">
        <v>-1000</v>
      </c>
      <c r="G1823">
        <v>1000</v>
      </c>
      <c r="H1823">
        <v>0</v>
      </c>
      <c r="I1823"/>
      <c r="J1823"/>
      <c r="K1823" t="s">
        <v>8024</v>
      </c>
      <c r="L1823"/>
      <c r="M1823" t="s">
        <v>26068</v>
      </c>
      <c r="N1823"/>
    </row>
    <row r="1824" spans="1:14">
      <c r="A1824" t="s">
        <v>8025</v>
      </c>
      <c r="B1824" t="s">
        <v>7999</v>
      </c>
      <c r="C1824" t="s">
        <v>8026</v>
      </c>
      <c r="D1824" t="s">
        <v>24208</v>
      </c>
      <c r="E1824" t="s">
        <v>8027</v>
      </c>
      <c r="F1824">
        <v>0</v>
      </c>
      <c r="G1824">
        <v>1000</v>
      </c>
      <c r="H1824">
        <v>0</v>
      </c>
      <c r="I1824"/>
      <c r="J1824"/>
      <c r="K1824" t="s">
        <v>8028</v>
      </c>
      <c r="L1824"/>
      <c r="M1824" t="s">
        <v>26068</v>
      </c>
      <c r="N1824"/>
    </row>
    <row r="1825" spans="1:14">
      <c r="A1825" t="s">
        <v>8029</v>
      </c>
      <c r="B1825" t="s">
        <v>8030</v>
      </c>
      <c r="C1825" t="s">
        <v>8031</v>
      </c>
      <c r="D1825" t="s">
        <v>24276</v>
      </c>
      <c r="E1825" t="s">
        <v>8032</v>
      </c>
      <c r="F1825">
        <v>0</v>
      </c>
      <c r="G1825">
        <v>1000</v>
      </c>
      <c r="H1825">
        <v>0</v>
      </c>
      <c r="I1825"/>
      <c r="J1825"/>
      <c r="K1825"/>
      <c r="L1825" t="s">
        <v>8033</v>
      </c>
      <c r="M1825" t="s">
        <v>26067</v>
      </c>
      <c r="N1825"/>
    </row>
    <row r="1826" spans="1:14">
      <c r="A1826" t="s">
        <v>8034</v>
      </c>
      <c r="B1826" t="s">
        <v>8035</v>
      </c>
      <c r="C1826" t="s">
        <v>8036</v>
      </c>
      <c r="D1826" t="s">
        <v>24234</v>
      </c>
      <c r="E1826" t="s">
        <v>8037</v>
      </c>
      <c r="F1826">
        <v>0</v>
      </c>
      <c r="G1826">
        <v>1000</v>
      </c>
      <c r="H1826">
        <v>0</v>
      </c>
      <c r="I1826" t="s">
        <v>8038</v>
      </c>
      <c r="J1826" t="s">
        <v>8039</v>
      </c>
      <c r="K1826"/>
      <c r="L1826"/>
      <c r="M1826" t="s">
        <v>26067</v>
      </c>
      <c r="N1826"/>
    </row>
    <row r="1827" spans="1:14">
      <c r="A1827" t="s">
        <v>8040</v>
      </c>
      <c r="B1827" t="s">
        <v>8035</v>
      </c>
      <c r="C1827" t="s">
        <v>8041</v>
      </c>
      <c r="D1827" t="s">
        <v>24234</v>
      </c>
      <c r="E1827" t="s">
        <v>8042</v>
      </c>
      <c r="F1827">
        <v>0</v>
      </c>
      <c r="G1827">
        <v>1000</v>
      </c>
      <c r="H1827">
        <v>0</v>
      </c>
      <c r="I1827" t="s">
        <v>8038</v>
      </c>
      <c r="J1827" t="s">
        <v>8039</v>
      </c>
      <c r="K1827"/>
      <c r="L1827"/>
      <c r="M1827" t="s">
        <v>26067</v>
      </c>
      <c r="N1827" t="s">
        <v>26069</v>
      </c>
    </row>
    <row r="1828" spans="1:14">
      <c r="A1828" t="s">
        <v>8043</v>
      </c>
      <c r="B1828" t="s">
        <v>8035</v>
      </c>
      <c r="C1828" t="s">
        <v>8044</v>
      </c>
      <c r="D1828" t="s">
        <v>24234</v>
      </c>
      <c r="E1828" t="s">
        <v>8045</v>
      </c>
      <c r="F1828">
        <v>0</v>
      </c>
      <c r="G1828">
        <v>1000</v>
      </c>
      <c r="H1828">
        <v>0</v>
      </c>
      <c r="I1828" t="s">
        <v>8038</v>
      </c>
      <c r="J1828" t="s">
        <v>8039</v>
      </c>
      <c r="K1828"/>
      <c r="L1828"/>
      <c r="M1828" t="s">
        <v>26067</v>
      </c>
      <c r="N1828"/>
    </row>
    <row r="1829" spans="1:14">
      <c r="A1829" t="s">
        <v>8046</v>
      </c>
      <c r="B1829" t="s">
        <v>8047</v>
      </c>
      <c r="C1829" t="s">
        <v>8048</v>
      </c>
      <c r="D1829" t="s">
        <v>24234</v>
      </c>
      <c r="E1829" t="s">
        <v>8037</v>
      </c>
      <c r="F1829">
        <v>0</v>
      </c>
      <c r="G1829">
        <v>1000</v>
      </c>
      <c r="H1829">
        <v>0</v>
      </c>
      <c r="I1829" t="s">
        <v>8038</v>
      </c>
      <c r="J1829" t="s">
        <v>8049</v>
      </c>
      <c r="K1829"/>
      <c r="L1829"/>
      <c r="M1829" t="s">
        <v>26067</v>
      </c>
      <c r="N1829"/>
    </row>
    <row r="1830" spans="1:14">
      <c r="A1830" t="s">
        <v>8050</v>
      </c>
      <c r="B1830" t="s">
        <v>8047</v>
      </c>
      <c r="C1830" t="s">
        <v>8051</v>
      </c>
      <c r="D1830" t="s">
        <v>24234</v>
      </c>
      <c r="E1830" t="s">
        <v>8042</v>
      </c>
      <c r="F1830">
        <v>0</v>
      </c>
      <c r="G1830">
        <v>1000</v>
      </c>
      <c r="H1830">
        <v>0</v>
      </c>
      <c r="I1830" t="s">
        <v>8038</v>
      </c>
      <c r="J1830" t="s">
        <v>8049</v>
      </c>
      <c r="K1830"/>
      <c r="L1830"/>
      <c r="M1830" t="s">
        <v>26067</v>
      </c>
      <c r="N1830" t="s">
        <v>26069</v>
      </c>
    </row>
    <row r="1831" spans="1:14">
      <c r="A1831" t="s">
        <v>8052</v>
      </c>
      <c r="B1831" t="s">
        <v>8053</v>
      </c>
      <c r="C1831" t="s">
        <v>8054</v>
      </c>
      <c r="D1831" t="s">
        <v>24234</v>
      </c>
      <c r="E1831" t="s">
        <v>8037</v>
      </c>
      <c r="F1831">
        <v>0</v>
      </c>
      <c r="G1831">
        <v>1000</v>
      </c>
      <c r="H1831">
        <v>0</v>
      </c>
      <c r="I1831" t="s">
        <v>8055</v>
      </c>
      <c r="J1831" t="s">
        <v>8056</v>
      </c>
      <c r="K1831"/>
      <c r="L1831"/>
      <c r="M1831" t="s">
        <v>26067</v>
      </c>
      <c r="N1831"/>
    </row>
    <row r="1832" spans="1:14">
      <c r="A1832" t="s">
        <v>8057</v>
      </c>
      <c r="B1832" t="s">
        <v>8053</v>
      </c>
      <c r="C1832" t="s">
        <v>8058</v>
      </c>
      <c r="D1832" t="s">
        <v>24234</v>
      </c>
      <c r="E1832" t="s">
        <v>8059</v>
      </c>
      <c r="F1832">
        <v>0</v>
      </c>
      <c r="G1832">
        <v>1000</v>
      </c>
      <c r="H1832">
        <v>0</v>
      </c>
      <c r="I1832" t="s">
        <v>8055</v>
      </c>
      <c r="J1832" t="s">
        <v>8056</v>
      </c>
      <c r="K1832"/>
      <c r="L1832"/>
      <c r="M1832" t="s">
        <v>26067</v>
      </c>
      <c r="N1832" t="s">
        <v>26069</v>
      </c>
    </row>
    <row r="1833" spans="1:14">
      <c r="A1833" t="s">
        <v>8060</v>
      </c>
      <c r="B1833" t="s">
        <v>8053</v>
      </c>
      <c r="C1833" t="s">
        <v>8061</v>
      </c>
      <c r="D1833" t="s">
        <v>24234</v>
      </c>
      <c r="E1833" t="s">
        <v>8045</v>
      </c>
      <c r="F1833">
        <v>0</v>
      </c>
      <c r="G1833">
        <v>1000</v>
      </c>
      <c r="H1833">
        <v>0</v>
      </c>
      <c r="I1833" t="s">
        <v>8055</v>
      </c>
      <c r="J1833" t="s">
        <v>8056</v>
      </c>
      <c r="K1833"/>
      <c r="L1833"/>
      <c r="M1833" t="s">
        <v>26067</v>
      </c>
      <c r="N1833"/>
    </row>
    <row r="1834" spans="1:14">
      <c r="A1834" t="s">
        <v>8062</v>
      </c>
      <c r="B1834" t="s">
        <v>8063</v>
      </c>
      <c r="C1834" t="s">
        <v>8064</v>
      </c>
      <c r="D1834" t="s">
        <v>24234</v>
      </c>
      <c r="E1834" t="s">
        <v>8037</v>
      </c>
      <c r="F1834">
        <v>0</v>
      </c>
      <c r="G1834">
        <v>1000</v>
      </c>
      <c r="H1834">
        <v>0</v>
      </c>
      <c r="I1834" t="s">
        <v>8055</v>
      </c>
      <c r="J1834" t="s">
        <v>8065</v>
      </c>
      <c r="K1834"/>
      <c r="L1834"/>
      <c r="M1834" t="s">
        <v>26067</v>
      </c>
      <c r="N1834"/>
    </row>
    <row r="1835" spans="1:14">
      <c r="A1835" t="s">
        <v>8066</v>
      </c>
      <c r="B1835" t="s">
        <v>8063</v>
      </c>
      <c r="C1835" t="s">
        <v>8067</v>
      </c>
      <c r="D1835" t="s">
        <v>24234</v>
      </c>
      <c r="E1835" t="s">
        <v>8059</v>
      </c>
      <c r="F1835">
        <v>0</v>
      </c>
      <c r="G1835">
        <v>1000</v>
      </c>
      <c r="H1835">
        <v>0</v>
      </c>
      <c r="I1835" t="s">
        <v>8055</v>
      </c>
      <c r="J1835" t="s">
        <v>8065</v>
      </c>
      <c r="K1835"/>
      <c r="L1835"/>
      <c r="M1835" t="s">
        <v>26067</v>
      </c>
      <c r="N1835" t="s">
        <v>26069</v>
      </c>
    </row>
    <row r="1836" spans="1:14">
      <c r="A1836" t="s">
        <v>8068</v>
      </c>
      <c r="B1836" t="s">
        <v>8069</v>
      </c>
      <c r="C1836" t="s">
        <v>8070</v>
      </c>
      <c r="D1836" t="s">
        <v>24304</v>
      </c>
      <c r="E1836" t="s">
        <v>8071</v>
      </c>
      <c r="F1836">
        <v>0</v>
      </c>
      <c r="G1836">
        <v>1000</v>
      </c>
      <c r="H1836">
        <v>0</v>
      </c>
      <c r="I1836" t="s">
        <v>8072</v>
      </c>
      <c r="J1836"/>
      <c r="K1836"/>
      <c r="L1836"/>
      <c r="M1836" t="s">
        <v>26067</v>
      </c>
      <c r="N1836"/>
    </row>
    <row r="1837" spans="1:14">
      <c r="A1837" t="s">
        <v>8073</v>
      </c>
      <c r="B1837" t="s">
        <v>8069</v>
      </c>
      <c r="C1837" t="s">
        <v>8074</v>
      </c>
      <c r="D1837" t="s">
        <v>24304</v>
      </c>
      <c r="E1837" t="s">
        <v>8071</v>
      </c>
      <c r="F1837">
        <v>0</v>
      </c>
      <c r="G1837">
        <v>1000</v>
      </c>
      <c r="H1837">
        <v>0</v>
      </c>
      <c r="I1837" t="s">
        <v>8072</v>
      </c>
      <c r="J1837"/>
      <c r="K1837"/>
      <c r="L1837"/>
      <c r="M1837" t="s">
        <v>26067</v>
      </c>
      <c r="N1837"/>
    </row>
    <row r="1838" spans="1:14">
      <c r="A1838" t="s">
        <v>8075</v>
      </c>
      <c r="B1838" t="s">
        <v>8076</v>
      </c>
      <c r="C1838" t="s">
        <v>8077</v>
      </c>
      <c r="D1838" t="s">
        <v>24304</v>
      </c>
      <c r="E1838" t="s">
        <v>8071</v>
      </c>
      <c r="F1838">
        <v>0</v>
      </c>
      <c r="G1838">
        <v>1000</v>
      </c>
      <c r="H1838">
        <v>0</v>
      </c>
      <c r="I1838" t="s">
        <v>8072</v>
      </c>
      <c r="J1838"/>
      <c r="K1838"/>
      <c r="L1838"/>
      <c r="M1838" t="s">
        <v>26067</v>
      </c>
      <c r="N1838"/>
    </row>
    <row r="1839" spans="1:14">
      <c r="A1839" t="s">
        <v>8078</v>
      </c>
      <c r="B1839" t="s">
        <v>8076</v>
      </c>
      <c r="C1839" t="s">
        <v>8079</v>
      </c>
      <c r="D1839" t="s">
        <v>24219</v>
      </c>
      <c r="E1839" t="s">
        <v>8071</v>
      </c>
      <c r="F1839">
        <v>0</v>
      </c>
      <c r="G1839">
        <v>1000</v>
      </c>
      <c r="H1839">
        <v>0</v>
      </c>
      <c r="I1839" t="s">
        <v>8072</v>
      </c>
      <c r="J1839"/>
      <c r="K1839"/>
      <c r="L1839"/>
      <c r="M1839" t="s">
        <v>26067</v>
      </c>
      <c r="N1839" t="s">
        <v>26069</v>
      </c>
    </row>
    <row r="1840" spans="1:14">
      <c r="A1840" t="s">
        <v>8080</v>
      </c>
      <c r="B1840" t="s">
        <v>8081</v>
      </c>
      <c r="C1840" t="s">
        <v>8082</v>
      </c>
      <c r="D1840" t="s">
        <v>24304</v>
      </c>
      <c r="E1840" t="s">
        <v>8071</v>
      </c>
      <c r="F1840">
        <v>0</v>
      </c>
      <c r="G1840">
        <v>1000</v>
      </c>
      <c r="H1840">
        <v>0</v>
      </c>
      <c r="I1840" t="s">
        <v>8072</v>
      </c>
      <c r="J1840"/>
      <c r="K1840"/>
      <c r="L1840"/>
      <c r="M1840" t="s">
        <v>26067</v>
      </c>
      <c r="N1840"/>
    </row>
    <row r="1841" spans="1:14">
      <c r="A1841" t="s">
        <v>8083</v>
      </c>
      <c r="B1841" t="s">
        <v>8081</v>
      </c>
      <c r="C1841" t="s">
        <v>8084</v>
      </c>
      <c r="D1841" t="s">
        <v>24304</v>
      </c>
      <c r="E1841" t="s">
        <v>8071</v>
      </c>
      <c r="F1841">
        <v>0</v>
      </c>
      <c r="G1841">
        <v>1000</v>
      </c>
      <c r="H1841">
        <v>0</v>
      </c>
      <c r="I1841" t="s">
        <v>8072</v>
      </c>
      <c r="J1841"/>
      <c r="K1841"/>
      <c r="L1841"/>
      <c r="M1841" t="s">
        <v>26067</v>
      </c>
      <c r="N1841"/>
    </row>
    <row r="1842" spans="1:14">
      <c r="A1842" t="s">
        <v>8085</v>
      </c>
      <c r="B1842" t="s">
        <v>8086</v>
      </c>
      <c r="C1842" t="s">
        <v>8087</v>
      </c>
      <c r="D1842" t="s">
        <v>24234</v>
      </c>
      <c r="E1842" t="s">
        <v>8088</v>
      </c>
      <c r="F1842">
        <v>0</v>
      </c>
      <c r="G1842">
        <v>1000</v>
      </c>
      <c r="H1842">
        <v>0</v>
      </c>
      <c r="I1842" t="s">
        <v>8089</v>
      </c>
      <c r="J1842" t="s">
        <v>8090</v>
      </c>
      <c r="K1842"/>
      <c r="L1842"/>
      <c r="M1842" t="s">
        <v>26067</v>
      </c>
      <c r="N1842" t="s">
        <v>26069</v>
      </c>
    </row>
    <row r="1843" spans="1:14">
      <c r="A1843" t="s">
        <v>8091</v>
      </c>
      <c r="B1843" t="s">
        <v>8086</v>
      </c>
      <c r="C1843" t="s">
        <v>8092</v>
      </c>
      <c r="D1843" t="s">
        <v>24234</v>
      </c>
      <c r="E1843" t="s">
        <v>8088</v>
      </c>
      <c r="F1843">
        <v>0</v>
      </c>
      <c r="G1843">
        <v>1000</v>
      </c>
      <c r="H1843">
        <v>0</v>
      </c>
      <c r="I1843" t="s">
        <v>8089</v>
      </c>
      <c r="J1843" t="s">
        <v>8090</v>
      </c>
      <c r="K1843"/>
      <c r="L1843"/>
      <c r="M1843" t="s">
        <v>26067</v>
      </c>
      <c r="N1843" t="s">
        <v>26069</v>
      </c>
    </row>
    <row r="1844" spans="1:14">
      <c r="A1844" t="s">
        <v>8093</v>
      </c>
      <c r="B1844" t="s">
        <v>8094</v>
      </c>
      <c r="C1844" t="s">
        <v>8095</v>
      </c>
      <c r="D1844" t="s">
        <v>24234</v>
      </c>
      <c r="E1844" t="s">
        <v>8096</v>
      </c>
      <c r="F1844">
        <v>0</v>
      </c>
      <c r="G1844">
        <v>1000</v>
      </c>
      <c r="H1844">
        <v>0</v>
      </c>
      <c r="I1844" t="s">
        <v>8097</v>
      </c>
      <c r="J1844" t="s">
        <v>8098</v>
      </c>
      <c r="K1844"/>
      <c r="L1844"/>
      <c r="M1844" t="s">
        <v>26067</v>
      </c>
      <c r="N1844" t="s">
        <v>26069</v>
      </c>
    </row>
    <row r="1845" spans="1:14">
      <c r="A1845" t="s">
        <v>8099</v>
      </c>
      <c r="B1845" t="s">
        <v>8100</v>
      </c>
      <c r="C1845" t="s">
        <v>8101</v>
      </c>
      <c r="D1845" t="s">
        <v>24234</v>
      </c>
      <c r="E1845" t="s">
        <v>8102</v>
      </c>
      <c r="F1845">
        <v>0</v>
      </c>
      <c r="G1845">
        <v>1000</v>
      </c>
      <c r="H1845">
        <v>0</v>
      </c>
      <c r="I1845" t="s">
        <v>8072</v>
      </c>
      <c r="J1845" t="s">
        <v>8103</v>
      </c>
      <c r="K1845"/>
      <c r="L1845"/>
      <c r="M1845" t="s">
        <v>26067</v>
      </c>
      <c r="N1845" t="s">
        <v>26069</v>
      </c>
    </row>
    <row r="1846" spans="1:14">
      <c r="A1846" t="s">
        <v>8104</v>
      </c>
      <c r="B1846" t="s">
        <v>8105</v>
      </c>
      <c r="C1846" t="s">
        <v>8106</v>
      </c>
      <c r="D1846" t="s">
        <v>24234</v>
      </c>
      <c r="E1846" t="s">
        <v>8107</v>
      </c>
      <c r="F1846">
        <v>0</v>
      </c>
      <c r="G1846">
        <v>1000</v>
      </c>
      <c r="H1846">
        <v>0</v>
      </c>
      <c r="I1846" t="s">
        <v>8108</v>
      </c>
      <c r="J1846" t="s">
        <v>8109</v>
      </c>
      <c r="K1846"/>
      <c r="L1846"/>
      <c r="M1846" t="s">
        <v>26067</v>
      </c>
      <c r="N1846" t="s">
        <v>26069</v>
      </c>
    </row>
    <row r="1847" spans="1:14">
      <c r="A1847" t="s">
        <v>8110</v>
      </c>
      <c r="B1847" t="s">
        <v>8111</v>
      </c>
      <c r="C1847" t="s">
        <v>8112</v>
      </c>
      <c r="D1847" t="s">
        <v>24280</v>
      </c>
      <c r="E1847" t="s">
        <v>8113</v>
      </c>
      <c r="F1847">
        <v>-1000</v>
      </c>
      <c r="G1847">
        <v>1000</v>
      </c>
      <c r="H1847">
        <v>0</v>
      </c>
      <c r="I1847" t="s">
        <v>8114</v>
      </c>
      <c r="J1847" t="s">
        <v>8115</v>
      </c>
      <c r="K1847" t="s">
        <v>8116</v>
      </c>
      <c r="L1847"/>
      <c r="M1847" t="s">
        <v>26067</v>
      </c>
      <c r="N1847"/>
    </row>
    <row r="1848" spans="1:14">
      <c r="A1848" t="s">
        <v>8117</v>
      </c>
      <c r="B1848" t="s">
        <v>8118</v>
      </c>
      <c r="C1848" t="s">
        <v>8119</v>
      </c>
      <c r="D1848" t="s">
        <v>24241</v>
      </c>
      <c r="E1848" t="s">
        <v>343</v>
      </c>
      <c r="F1848">
        <v>0</v>
      </c>
      <c r="G1848">
        <v>1000</v>
      </c>
      <c r="H1848">
        <v>0</v>
      </c>
      <c r="I1848" t="s">
        <v>8120</v>
      </c>
      <c r="J1848" t="s">
        <v>8121</v>
      </c>
      <c r="K1848" t="s">
        <v>8122</v>
      </c>
      <c r="L1848"/>
      <c r="M1848" t="s">
        <v>26067</v>
      </c>
      <c r="N1848"/>
    </row>
    <row r="1849" spans="1:14">
      <c r="A1849" t="s">
        <v>8123</v>
      </c>
      <c r="B1849" t="s">
        <v>8124</v>
      </c>
      <c r="C1849" t="s">
        <v>8125</v>
      </c>
      <c r="D1849" t="s">
        <v>24234</v>
      </c>
      <c r="E1849" t="s">
        <v>7719</v>
      </c>
      <c r="F1849">
        <v>0</v>
      </c>
      <c r="G1849">
        <v>1000</v>
      </c>
      <c r="H1849">
        <v>0</v>
      </c>
      <c r="I1849" t="s">
        <v>7720</v>
      </c>
      <c r="J1849" t="s">
        <v>8126</v>
      </c>
      <c r="K1849"/>
      <c r="L1849"/>
      <c r="M1849" t="s">
        <v>26067</v>
      </c>
      <c r="N1849" t="s">
        <v>26069</v>
      </c>
    </row>
    <row r="1850" spans="1:14">
      <c r="A1850" t="s">
        <v>8127</v>
      </c>
      <c r="B1850" t="s">
        <v>8128</v>
      </c>
      <c r="C1850" t="s">
        <v>8129</v>
      </c>
      <c r="D1850" t="s">
        <v>24231</v>
      </c>
      <c r="E1850" t="s">
        <v>8130</v>
      </c>
      <c r="F1850">
        <v>0</v>
      </c>
      <c r="G1850">
        <v>1000</v>
      </c>
      <c r="H1850">
        <v>0</v>
      </c>
      <c r="I1850" t="s">
        <v>8131</v>
      </c>
      <c r="J1850" t="s">
        <v>8132</v>
      </c>
      <c r="K1850" t="s">
        <v>8133</v>
      </c>
      <c r="L1850"/>
      <c r="M1850" t="s">
        <v>26067</v>
      </c>
      <c r="N1850"/>
    </row>
    <row r="1851" spans="1:14">
      <c r="A1851" t="s">
        <v>8134</v>
      </c>
      <c r="B1851" t="s">
        <v>8135</v>
      </c>
      <c r="C1851" t="s">
        <v>8136</v>
      </c>
      <c r="D1851" t="s">
        <v>24219</v>
      </c>
      <c r="E1851" t="s">
        <v>6218</v>
      </c>
      <c r="F1851">
        <v>0</v>
      </c>
      <c r="G1851">
        <v>1000</v>
      </c>
      <c r="H1851">
        <v>0</v>
      </c>
      <c r="I1851" t="s">
        <v>6219</v>
      </c>
      <c r="J1851" t="s">
        <v>8137</v>
      </c>
      <c r="K1851" t="s">
        <v>8138</v>
      </c>
      <c r="L1851"/>
      <c r="M1851" t="s">
        <v>26067</v>
      </c>
      <c r="N1851"/>
    </row>
    <row r="1852" spans="1:14">
      <c r="A1852" t="s">
        <v>8139</v>
      </c>
      <c r="B1852" t="s">
        <v>8140</v>
      </c>
      <c r="C1852" t="s">
        <v>8141</v>
      </c>
      <c r="D1852" t="s">
        <v>24219</v>
      </c>
      <c r="E1852" t="s">
        <v>6218</v>
      </c>
      <c r="F1852">
        <v>0</v>
      </c>
      <c r="G1852">
        <v>1000</v>
      </c>
      <c r="H1852">
        <v>0</v>
      </c>
      <c r="I1852" t="s">
        <v>6219</v>
      </c>
      <c r="J1852"/>
      <c r="K1852" t="s">
        <v>8142</v>
      </c>
      <c r="L1852"/>
      <c r="M1852" t="s">
        <v>26067</v>
      </c>
      <c r="N1852"/>
    </row>
    <row r="1853" spans="1:14">
      <c r="A1853" t="s">
        <v>8143</v>
      </c>
      <c r="B1853" t="s">
        <v>8144</v>
      </c>
      <c r="C1853" t="s">
        <v>8145</v>
      </c>
      <c r="D1853" t="s">
        <v>24223</v>
      </c>
      <c r="E1853" t="s">
        <v>5811</v>
      </c>
      <c r="F1853">
        <v>0</v>
      </c>
      <c r="G1853">
        <v>1000</v>
      </c>
      <c r="H1853">
        <v>0</v>
      </c>
      <c r="I1853" t="s">
        <v>8146</v>
      </c>
      <c r="J1853" t="s">
        <v>8147</v>
      </c>
      <c r="K1853" t="s">
        <v>8148</v>
      </c>
      <c r="L1853"/>
      <c r="M1853" t="s">
        <v>26067</v>
      </c>
      <c r="N1853"/>
    </row>
    <row r="1854" spans="1:14">
      <c r="A1854" t="s">
        <v>8149</v>
      </c>
      <c r="B1854" t="s">
        <v>8150</v>
      </c>
      <c r="C1854" t="s">
        <v>8151</v>
      </c>
      <c r="D1854" t="s">
        <v>24208</v>
      </c>
      <c r="E1854"/>
      <c r="F1854">
        <v>-1000</v>
      </c>
      <c r="G1854">
        <v>1000</v>
      </c>
      <c r="H1854">
        <v>0</v>
      </c>
      <c r="I1854"/>
      <c r="J1854"/>
      <c r="K1854" t="s">
        <v>8152</v>
      </c>
      <c r="L1854"/>
      <c r="M1854" t="s">
        <v>26068</v>
      </c>
      <c r="N1854"/>
    </row>
    <row r="1855" spans="1:14">
      <c r="A1855" t="s">
        <v>8153</v>
      </c>
      <c r="B1855" t="s">
        <v>8154</v>
      </c>
      <c r="C1855" t="s">
        <v>8155</v>
      </c>
      <c r="D1855" t="s">
        <v>24208</v>
      </c>
      <c r="E1855"/>
      <c r="F1855">
        <v>-1000</v>
      </c>
      <c r="G1855">
        <v>1000</v>
      </c>
      <c r="H1855">
        <v>0</v>
      </c>
      <c r="I1855"/>
      <c r="J1855"/>
      <c r="K1855" t="s">
        <v>8156</v>
      </c>
      <c r="L1855"/>
      <c r="M1855" t="s">
        <v>26068</v>
      </c>
      <c r="N1855"/>
    </row>
    <row r="1856" spans="1:14">
      <c r="A1856" t="s">
        <v>8157</v>
      </c>
      <c r="B1856" t="s">
        <v>8154</v>
      </c>
      <c r="C1856" t="s">
        <v>8158</v>
      </c>
      <c r="D1856" t="s">
        <v>24208</v>
      </c>
      <c r="E1856"/>
      <c r="F1856">
        <v>-1000</v>
      </c>
      <c r="G1856">
        <v>1000</v>
      </c>
      <c r="H1856">
        <v>0</v>
      </c>
      <c r="I1856"/>
      <c r="J1856"/>
      <c r="K1856" t="s">
        <v>8159</v>
      </c>
      <c r="L1856"/>
      <c r="M1856" t="s">
        <v>26068</v>
      </c>
      <c r="N1856"/>
    </row>
    <row r="1857" spans="1:14">
      <c r="A1857" t="s">
        <v>8160</v>
      </c>
      <c r="B1857" t="s">
        <v>8161</v>
      </c>
      <c r="C1857" t="s">
        <v>8162</v>
      </c>
      <c r="D1857" t="s">
        <v>24257</v>
      </c>
      <c r="E1857" t="s">
        <v>8163</v>
      </c>
      <c r="F1857">
        <v>0</v>
      </c>
      <c r="G1857">
        <v>1000</v>
      </c>
      <c r="H1857">
        <v>0</v>
      </c>
      <c r="I1857" t="s">
        <v>8164</v>
      </c>
      <c r="J1857" t="s">
        <v>8165</v>
      </c>
      <c r="K1857" t="s">
        <v>8166</v>
      </c>
      <c r="L1857"/>
      <c r="M1857" t="s">
        <v>26067</v>
      </c>
      <c r="N1857"/>
    </row>
    <row r="1858" spans="1:14">
      <c r="A1858" t="s">
        <v>8167</v>
      </c>
      <c r="B1858" t="s">
        <v>8168</v>
      </c>
      <c r="C1858" t="s">
        <v>8169</v>
      </c>
      <c r="D1858" t="s">
        <v>24275</v>
      </c>
      <c r="E1858" t="s">
        <v>8170</v>
      </c>
      <c r="F1858">
        <v>0</v>
      </c>
      <c r="G1858">
        <v>1000</v>
      </c>
      <c r="H1858">
        <v>0</v>
      </c>
      <c r="I1858" t="s">
        <v>8171</v>
      </c>
      <c r="J1858" t="s">
        <v>8172</v>
      </c>
      <c r="K1858" t="s">
        <v>8173</v>
      </c>
      <c r="L1858"/>
      <c r="M1858" t="s">
        <v>26067</v>
      </c>
      <c r="N1858"/>
    </row>
    <row r="1859" spans="1:14">
      <c r="A1859" t="s">
        <v>8174</v>
      </c>
      <c r="B1859" t="s">
        <v>8175</v>
      </c>
      <c r="C1859" t="s">
        <v>8176</v>
      </c>
      <c r="D1859" t="s">
        <v>24208</v>
      </c>
      <c r="E1859" t="s">
        <v>8177</v>
      </c>
      <c r="F1859">
        <v>-1000</v>
      </c>
      <c r="G1859">
        <v>1000</v>
      </c>
      <c r="H1859">
        <v>0</v>
      </c>
      <c r="I1859"/>
      <c r="J1859"/>
      <c r="K1859" t="s">
        <v>8178</v>
      </c>
      <c r="L1859"/>
      <c r="M1859" t="s">
        <v>26068</v>
      </c>
      <c r="N1859"/>
    </row>
    <row r="1860" spans="1:14">
      <c r="A1860" t="s">
        <v>8179</v>
      </c>
      <c r="B1860" t="s">
        <v>8180</v>
      </c>
      <c r="C1860" t="s">
        <v>8181</v>
      </c>
      <c r="D1860" t="s">
        <v>24219</v>
      </c>
      <c r="E1860" t="s">
        <v>8182</v>
      </c>
      <c r="F1860">
        <v>0</v>
      </c>
      <c r="G1860">
        <v>1000</v>
      </c>
      <c r="H1860">
        <v>0</v>
      </c>
      <c r="I1860" t="s">
        <v>8183</v>
      </c>
      <c r="J1860"/>
      <c r="K1860" t="s">
        <v>8184</v>
      </c>
      <c r="L1860"/>
      <c r="M1860" t="s">
        <v>26067</v>
      </c>
      <c r="N1860"/>
    </row>
    <row r="1861" spans="1:14">
      <c r="A1861" t="s">
        <v>8185</v>
      </c>
      <c r="B1861" t="s">
        <v>8186</v>
      </c>
      <c r="C1861" t="s">
        <v>8187</v>
      </c>
      <c r="D1861" t="s">
        <v>24219</v>
      </c>
      <c r="E1861" t="s">
        <v>8182</v>
      </c>
      <c r="F1861">
        <v>0</v>
      </c>
      <c r="G1861">
        <v>1000</v>
      </c>
      <c r="H1861">
        <v>0</v>
      </c>
      <c r="I1861" t="s">
        <v>8183</v>
      </c>
      <c r="J1861"/>
      <c r="K1861" t="s">
        <v>8188</v>
      </c>
      <c r="L1861"/>
      <c r="M1861" t="s">
        <v>26067</v>
      </c>
      <c r="N1861"/>
    </row>
    <row r="1862" spans="1:14">
      <c r="A1862" t="s">
        <v>8189</v>
      </c>
      <c r="B1862" t="s">
        <v>8186</v>
      </c>
      <c r="C1862" t="s">
        <v>8190</v>
      </c>
      <c r="D1862" t="s">
        <v>24229</v>
      </c>
      <c r="E1862" t="s">
        <v>8182</v>
      </c>
      <c r="F1862">
        <v>0</v>
      </c>
      <c r="G1862">
        <v>1000</v>
      </c>
      <c r="H1862">
        <v>0</v>
      </c>
      <c r="I1862" t="s">
        <v>8183</v>
      </c>
      <c r="J1862" t="s">
        <v>8191</v>
      </c>
      <c r="K1862" t="s">
        <v>8192</v>
      </c>
      <c r="L1862"/>
      <c r="M1862" t="s">
        <v>26067</v>
      </c>
      <c r="N1862"/>
    </row>
    <row r="1863" spans="1:14">
      <c r="A1863" t="s">
        <v>8193</v>
      </c>
      <c r="B1863" t="s">
        <v>8194</v>
      </c>
      <c r="C1863" t="s">
        <v>8195</v>
      </c>
      <c r="D1863" t="s">
        <v>24258</v>
      </c>
      <c r="E1863" t="s">
        <v>8196</v>
      </c>
      <c r="F1863">
        <v>0</v>
      </c>
      <c r="G1863">
        <v>1000</v>
      </c>
      <c r="H1863">
        <v>0</v>
      </c>
      <c r="I1863" t="s">
        <v>8197</v>
      </c>
      <c r="J1863" t="s">
        <v>8198</v>
      </c>
      <c r="K1863" t="s">
        <v>8199</v>
      </c>
      <c r="L1863"/>
      <c r="M1863" t="s">
        <v>26067</v>
      </c>
      <c r="N1863"/>
    </row>
    <row r="1864" spans="1:14">
      <c r="A1864" t="s">
        <v>8200</v>
      </c>
      <c r="B1864" t="s">
        <v>8201</v>
      </c>
      <c r="C1864" t="s">
        <v>8202</v>
      </c>
      <c r="D1864" t="s">
        <v>24269</v>
      </c>
      <c r="E1864" t="s">
        <v>8203</v>
      </c>
      <c r="F1864">
        <v>0</v>
      </c>
      <c r="G1864">
        <v>1000</v>
      </c>
      <c r="H1864">
        <v>0</v>
      </c>
      <c r="I1864" t="s">
        <v>8204</v>
      </c>
      <c r="J1864" t="s">
        <v>8205</v>
      </c>
      <c r="K1864" t="s">
        <v>8206</v>
      </c>
      <c r="L1864"/>
      <c r="M1864" t="s">
        <v>26067</v>
      </c>
      <c r="N1864"/>
    </row>
    <row r="1865" spans="1:14">
      <c r="A1865" t="s">
        <v>8207</v>
      </c>
      <c r="B1865" t="s">
        <v>8208</v>
      </c>
      <c r="C1865" t="s">
        <v>8209</v>
      </c>
      <c r="D1865" t="s">
        <v>24269</v>
      </c>
      <c r="E1865" t="s">
        <v>8210</v>
      </c>
      <c r="F1865">
        <v>0</v>
      </c>
      <c r="G1865">
        <v>1000</v>
      </c>
      <c r="H1865">
        <v>0</v>
      </c>
      <c r="I1865" t="s">
        <v>8211</v>
      </c>
      <c r="J1865" t="s">
        <v>8212</v>
      </c>
      <c r="K1865" t="s">
        <v>8213</v>
      </c>
      <c r="L1865"/>
      <c r="M1865" t="s">
        <v>26067</v>
      </c>
      <c r="N1865"/>
    </row>
    <row r="1866" spans="1:14">
      <c r="A1866" t="s">
        <v>8214</v>
      </c>
      <c r="B1866" t="s">
        <v>8215</v>
      </c>
      <c r="C1866" t="s">
        <v>8216</v>
      </c>
      <c r="D1866" t="s">
        <v>24275</v>
      </c>
      <c r="E1866" t="s">
        <v>8217</v>
      </c>
      <c r="F1866">
        <v>0</v>
      </c>
      <c r="G1866">
        <v>1000</v>
      </c>
      <c r="H1866">
        <v>0</v>
      </c>
      <c r="I1866" t="s">
        <v>8218</v>
      </c>
      <c r="J1866" t="s">
        <v>8219</v>
      </c>
      <c r="K1866" t="s">
        <v>8220</v>
      </c>
      <c r="L1866"/>
      <c r="M1866" t="s">
        <v>26067</v>
      </c>
      <c r="N1866"/>
    </row>
    <row r="1867" spans="1:14">
      <c r="A1867" t="s">
        <v>8221</v>
      </c>
      <c r="B1867" t="s">
        <v>8222</v>
      </c>
      <c r="C1867" t="s">
        <v>8223</v>
      </c>
      <c r="D1867" t="s">
        <v>24237</v>
      </c>
      <c r="E1867" t="s">
        <v>8224</v>
      </c>
      <c r="F1867">
        <v>0</v>
      </c>
      <c r="G1867">
        <v>1000</v>
      </c>
      <c r="H1867">
        <v>0</v>
      </c>
      <c r="I1867" t="s">
        <v>8225</v>
      </c>
      <c r="J1867" t="s">
        <v>8226</v>
      </c>
      <c r="K1867" t="s">
        <v>8227</v>
      </c>
      <c r="L1867"/>
      <c r="M1867" t="s">
        <v>26067</v>
      </c>
      <c r="N1867"/>
    </row>
    <row r="1868" spans="1:14">
      <c r="A1868" t="s">
        <v>8228</v>
      </c>
      <c r="B1868" t="s">
        <v>8229</v>
      </c>
      <c r="C1868" t="s">
        <v>8230</v>
      </c>
      <c r="D1868" t="s">
        <v>24245</v>
      </c>
      <c r="E1868" t="s">
        <v>8231</v>
      </c>
      <c r="F1868">
        <v>0</v>
      </c>
      <c r="G1868">
        <v>1000</v>
      </c>
      <c r="H1868">
        <v>0</v>
      </c>
      <c r="I1868" t="s">
        <v>8232</v>
      </c>
      <c r="J1868" t="s">
        <v>8233</v>
      </c>
      <c r="K1868"/>
      <c r="L1868"/>
      <c r="M1868" t="s">
        <v>26067</v>
      </c>
      <c r="N1868" t="s">
        <v>26069</v>
      </c>
    </row>
    <row r="1869" spans="1:14">
      <c r="A1869" t="s">
        <v>8234</v>
      </c>
      <c r="B1869" t="s">
        <v>8235</v>
      </c>
      <c r="C1869" t="s">
        <v>8236</v>
      </c>
      <c r="D1869" t="s">
        <v>24208</v>
      </c>
      <c r="E1869"/>
      <c r="F1869">
        <v>-1000</v>
      </c>
      <c r="G1869">
        <v>1000</v>
      </c>
      <c r="H1869">
        <v>0</v>
      </c>
      <c r="I1869"/>
      <c r="J1869"/>
      <c r="K1869" t="s">
        <v>8237</v>
      </c>
      <c r="L1869"/>
      <c r="M1869" t="s">
        <v>26068</v>
      </c>
      <c r="N1869"/>
    </row>
    <row r="1870" spans="1:14">
      <c r="A1870" t="s">
        <v>8238</v>
      </c>
      <c r="B1870" t="s">
        <v>8239</v>
      </c>
      <c r="C1870" t="s">
        <v>8240</v>
      </c>
      <c r="D1870" t="s">
        <v>24208</v>
      </c>
      <c r="E1870"/>
      <c r="F1870">
        <v>-1000</v>
      </c>
      <c r="G1870">
        <v>1000</v>
      </c>
      <c r="H1870">
        <v>0</v>
      </c>
      <c r="I1870"/>
      <c r="J1870"/>
      <c r="K1870" t="s">
        <v>8241</v>
      </c>
      <c r="L1870"/>
      <c r="M1870" t="s">
        <v>26068</v>
      </c>
      <c r="N1870"/>
    </row>
    <row r="1871" spans="1:14">
      <c r="A1871" t="s">
        <v>8242</v>
      </c>
      <c r="B1871" t="s">
        <v>8243</v>
      </c>
      <c r="C1871" t="s">
        <v>8244</v>
      </c>
      <c r="D1871" t="s">
        <v>24208</v>
      </c>
      <c r="E1871"/>
      <c r="F1871">
        <v>-1000</v>
      </c>
      <c r="G1871">
        <v>1000</v>
      </c>
      <c r="H1871">
        <v>0</v>
      </c>
      <c r="I1871"/>
      <c r="J1871"/>
      <c r="K1871" t="s">
        <v>8245</v>
      </c>
      <c r="L1871"/>
      <c r="M1871" t="s">
        <v>26068</v>
      </c>
      <c r="N1871"/>
    </row>
    <row r="1872" spans="1:14">
      <c r="A1872" t="s">
        <v>8246</v>
      </c>
      <c r="B1872" t="s">
        <v>8243</v>
      </c>
      <c r="C1872" t="s">
        <v>8247</v>
      </c>
      <c r="D1872" t="s">
        <v>24208</v>
      </c>
      <c r="E1872"/>
      <c r="F1872">
        <v>-1000</v>
      </c>
      <c r="G1872">
        <v>1000</v>
      </c>
      <c r="H1872">
        <v>0</v>
      </c>
      <c r="I1872"/>
      <c r="J1872"/>
      <c r="K1872" t="s">
        <v>8248</v>
      </c>
      <c r="L1872"/>
      <c r="M1872" t="s">
        <v>26068</v>
      </c>
      <c r="N1872"/>
    </row>
    <row r="1873" spans="1:14">
      <c r="A1873" t="s">
        <v>8249</v>
      </c>
      <c r="B1873" t="s">
        <v>8243</v>
      </c>
      <c r="C1873" t="s">
        <v>8250</v>
      </c>
      <c r="D1873" t="s">
        <v>24208</v>
      </c>
      <c r="E1873"/>
      <c r="F1873">
        <v>-1000</v>
      </c>
      <c r="G1873">
        <v>1000</v>
      </c>
      <c r="H1873">
        <v>0</v>
      </c>
      <c r="I1873"/>
      <c r="J1873"/>
      <c r="K1873" t="s">
        <v>8251</v>
      </c>
      <c r="L1873"/>
      <c r="M1873" t="s">
        <v>26068</v>
      </c>
      <c r="N1873"/>
    </row>
    <row r="1874" spans="1:14">
      <c r="A1874" t="s">
        <v>8252</v>
      </c>
      <c r="B1874" t="s">
        <v>8253</v>
      </c>
      <c r="C1874" t="s">
        <v>8254</v>
      </c>
      <c r="D1874" t="s">
        <v>24244</v>
      </c>
      <c r="E1874" t="s">
        <v>8255</v>
      </c>
      <c r="F1874">
        <v>-1000</v>
      </c>
      <c r="G1874">
        <v>1000</v>
      </c>
      <c r="H1874">
        <v>0</v>
      </c>
      <c r="I1874" t="s">
        <v>7817</v>
      </c>
      <c r="J1874" t="s">
        <v>8256</v>
      </c>
      <c r="K1874" t="s">
        <v>8257</v>
      </c>
      <c r="L1874"/>
      <c r="M1874" t="s">
        <v>26067</v>
      </c>
      <c r="N1874"/>
    </row>
    <row r="1875" spans="1:14">
      <c r="A1875" t="s">
        <v>8258</v>
      </c>
      <c r="B1875" t="s">
        <v>8259</v>
      </c>
      <c r="C1875" t="s">
        <v>8260</v>
      </c>
      <c r="D1875" t="s">
        <v>24275</v>
      </c>
      <c r="E1875" t="s">
        <v>8261</v>
      </c>
      <c r="F1875">
        <v>0</v>
      </c>
      <c r="G1875">
        <v>1000</v>
      </c>
      <c r="H1875">
        <v>0</v>
      </c>
      <c r="I1875" t="s">
        <v>8262</v>
      </c>
      <c r="J1875" t="s">
        <v>8263</v>
      </c>
      <c r="K1875" t="s">
        <v>8264</v>
      </c>
      <c r="L1875"/>
      <c r="M1875" t="s">
        <v>26067</v>
      </c>
      <c r="N1875"/>
    </row>
    <row r="1876" spans="1:14">
      <c r="A1876" t="s">
        <v>8265</v>
      </c>
      <c r="B1876" t="s">
        <v>8266</v>
      </c>
      <c r="C1876" t="s">
        <v>8267</v>
      </c>
      <c r="D1876" t="s">
        <v>24214</v>
      </c>
      <c r="E1876" t="s">
        <v>8268</v>
      </c>
      <c r="F1876">
        <v>0</v>
      </c>
      <c r="G1876">
        <v>1000</v>
      </c>
      <c r="H1876">
        <v>0</v>
      </c>
      <c r="I1876" t="s">
        <v>8269</v>
      </c>
      <c r="J1876" t="s">
        <v>8270</v>
      </c>
      <c r="K1876" t="s">
        <v>8271</v>
      </c>
      <c r="L1876"/>
      <c r="M1876" t="s">
        <v>26067</v>
      </c>
      <c r="N1876"/>
    </row>
    <row r="1877" spans="1:14">
      <c r="A1877" t="s">
        <v>8272</v>
      </c>
      <c r="B1877" t="s">
        <v>8273</v>
      </c>
      <c r="C1877" t="s">
        <v>8274</v>
      </c>
      <c r="D1877" t="s">
        <v>24214</v>
      </c>
      <c r="E1877" t="s">
        <v>1769</v>
      </c>
      <c r="F1877">
        <v>0</v>
      </c>
      <c r="G1877">
        <v>1000</v>
      </c>
      <c r="H1877">
        <v>0</v>
      </c>
      <c r="I1877" t="s">
        <v>8275</v>
      </c>
      <c r="J1877" t="s">
        <v>8276</v>
      </c>
      <c r="K1877" t="s">
        <v>8277</v>
      </c>
      <c r="L1877"/>
      <c r="M1877" t="s">
        <v>26067</v>
      </c>
      <c r="N1877"/>
    </row>
    <row r="1878" spans="1:14">
      <c r="A1878" t="s">
        <v>8278</v>
      </c>
      <c r="B1878" t="s">
        <v>8279</v>
      </c>
      <c r="C1878" t="s">
        <v>8280</v>
      </c>
      <c r="D1878" t="s">
        <v>24208</v>
      </c>
      <c r="E1878"/>
      <c r="F1878">
        <v>-1000</v>
      </c>
      <c r="G1878">
        <v>1000</v>
      </c>
      <c r="H1878">
        <v>0</v>
      </c>
      <c r="I1878"/>
      <c r="J1878"/>
      <c r="K1878" t="s">
        <v>8281</v>
      </c>
      <c r="L1878"/>
      <c r="M1878" t="s">
        <v>26068</v>
      </c>
      <c r="N1878"/>
    </row>
    <row r="1879" spans="1:14">
      <c r="A1879" t="s">
        <v>8282</v>
      </c>
      <c r="B1879" t="s">
        <v>8283</v>
      </c>
      <c r="C1879" t="s">
        <v>8284</v>
      </c>
      <c r="D1879" t="s">
        <v>24269</v>
      </c>
      <c r="E1879" t="s">
        <v>8285</v>
      </c>
      <c r="F1879">
        <v>0</v>
      </c>
      <c r="G1879">
        <v>1000</v>
      </c>
      <c r="H1879">
        <v>0</v>
      </c>
      <c r="I1879" t="s">
        <v>8286</v>
      </c>
      <c r="J1879" t="s">
        <v>8287</v>
      </c>
      <c r="K1879" t="s">
        <v>8288</v>
      </c>
      <c r="L1879"/>
      <c r="M1879" t="s">
        <v>26067</v>
      </c>
      <c r="N1879"/>
    </row>
    <row r="1880" spans="1:14">
      <c r="A1880" t="s">
        <v>8289</v>
      </c>
      <c r="B1880" t="s">
        <v>8290</v>
      </c>
      <c r="C1880" t="s">
        <v>8291</v>
      </c>
      <c r="D1880" t="s">
        <v>24231</v>
      </c>
      <c r="E1880" t="s">
        <v>4666</v>
      </c>
      <c r="F1880">
        <v>0</v>
      </c>
      <c r="G1880">
        <v>1000</v>
      </c>
      <c r="H1880">
        <v>0</v>
      </c>
      <c r="I1880" t="s">
        <v>8292</v>
      </c>
      <c r="J1880" t="s">
        <v>8293</v>
      </c>
      <c r="K1880" t="s">
        <v>8294</v>
      </c>
      <c r="L1880"/>
      <c r="M1880" t="s">
        <v>26067</v>
      </c>
      <c r="N1880"/>
    </row>
    <row r="1881" spans="1:14">
      <c r="A1881" t="s">
        <v>8295</v>
      </c>
      <c r="B1881" t="s">
        <v>8290</v>
      </c>
      <c r="C1881" t="s">
        <v>8296</v>
      </c>
      <c r="D1881" t="s">
        <v>24231</v>
      </c>
      <c r="E1881" t="s">
        <v>8297</v>
      </c>
      <c r="F1881">
        <v>0</v>
      </c>
      <c r="G1881">
        <v>1000</v>
      </c>
      <c r="H1881">
        <v>0</v>
      </c>
      <c r="I1881" t="s">
        <v>8292</v>
      </c>
      <c r="J1881" t="s">
        <v>8293</v>
      </c>
      <c r="K1881" t="s">
        <v>8298</v>
      </c>
      <c r="L1881"/>
      <c r="M1881" t="s">
        <v>26067</v>
      </c>
      <c r="N1881"/>
    </row>
    <row r="1882" spans="1:14">
      <c r="A1882" t="s">
        <v>8299</v>
      </c>
      <c r="B1882" t="s">
        <v>8300</v>
      </c>
      <c r="C1882" t="s">
        <v>8301</v>
      </c>
      <c r="D1882" t="s">
        <v>24245</v>
      </c>
      <c r="E1882" t="s">
        <v>8302</v>
      </c>
      <c r="F1882">
        <v>0</v>
      </c>
      <c r="G1882">
        <v>1000</v>
      </c>
      <c r="H1882">
        <v>0</v>
      </c>
      <c r="I1882" t="s">
        <v>8303</v>
      </c>
      <c r="J1882" t="s">
        <v>8304</v>
      </c>
      <c r="K1882" t="s">
        <v>8305</v>
      </c>
      <c r="L1882"/>
      <c r="M1882" t="s">
        <v>26067</v>
      </c>
      <c r="N1882"/>
    </row>
    <row r="1883" spans="1:14">
      <c r="A1883" t="s">
        <v>8306</v>
      </c>
      <c r="B1883" t="s">
        <v>8307</v>
      </c>
      <c r="C1883" t="s">
        <v>8308</v>
      </c>
      <c r="D1883" t="s">
        <v>24245</v>
      </c>
      <c r="E1883" t="s">
        <v>8302</v>
      </c>
      <c r="F1883">
        <v>0</v>
      </c>
      <c r="G1883">
        <v>1000</v>
      </c>
      <c r="H1883">
        <v>0</v>
      </c>
      <c r="I1883" t="s">
        <v>8309</v>
      </c>
      <c r="J1883" t="s">
        <v>8310</v>
      </c>
      <c r="K1883" t="s">
        <v>8311</v>
      </c>
      <c r="L1883"/>
      <c r="M1883" t="s">
        <v>26067</v>
      </c>
      <c r="N1883"/>
    </row>
    <row r="1884" spans="1:14">
      <c r="A1884" t="s">
        <v>8312</v>
      </c>
      <c r="B1884" t="s">
        <v>8313</v>
      </c>
      <c r="C1884" t="s">
        <v>8314</v>
      </c>
      <c r="D1884" t="s">
        <v>24214</v>
      </c>
      <c r="E1884" t="s">
        <v>6044</v>
      </c>
      <c r="F1884">
        <v>0</v>
      </c>
      <c r="G1884">
        <v>1000</v>
      </c>
      <c r="H1884">
        <v>0</v>
      </c>
      <c r="I1884" t="s">
        <v>8315</v>
      </c>
      <c r="J1884" t="s">
        <v>8316</v>
      </c>
      <c r="K1884" t="s">
        <v>8317</v>
      </c>
      <c r="L1884"/>
      <c r="M1884" t="s">
        <v>26067</v>
      </c>
      <c r="N1884" t="s">
        <v>26077</v>
      </c>
    </row>
    <row r="1885" spans="1:14">
      <c r="A1885" t="s">
        <v>8318</v>
      </c>
      <c r="B1885" t="s">
        <v>8319</v>
      </c>
      <c r="C1885" t="s">
        <v>8320</v>
      </c>
      <c r="D1885" t="s">
        <v>24254</v>
      </c>
      <c r="E1885" t="s">
        <v>5750</v>
      </c>
      <c r="F1885">
        <v>0</v>
      </c>
      <c r="G1885">
        <v>1000</v>
      </c>
      <c r="H1885">
        <v>0</v>
      </c>
      <c r="I1885" t="s">
        <v>5751</v>
      </c>
      <c r="J1885" t="s">
        <v>8321</v>
      </c>
      <c r="K1885" t="s">
        <v>8322</v>
      </c>
      <c r="L1885"/>
      <c r="M1885" t="s">
        <v>26067</v>
      </c>
      <c r="N1885"/>
    </row>
    <row r="1886" spans="1:14">
      <c r="A1886" t="s">
        <v>8323</v>
      </c>
      <c r="B1886" t="s">
        <v>8324</v>
      </c>
      <c r="C1886" t="s">
        <v>8325</v>
      </c>
      <c r="D1886" t="s">
        <v>24245</v>
      </c>
      <c r="E1886" t="s">
        <v>8326</v>
      </c>
      <c r="F1886">
        <v>0</v>
      </c>
      <c r="G1886">
        <v>1000</v>
      </c>
      <c r="H1886">
        <v>0</v>
      </c>
      <c r="I1886" t="s">
        <v>8327</v>
      </c>
      <c r="J1886" t="s">
        <v>8328</v>
      </c>
      <c r="K1886" t="s">
        <v>8329</v>
      </c>
      <c r="L1886"/>
      <c r="M1886" t="s">
        <v>26067</v>
      </c>
      <c r="N1886"/>
    </row>
    <row r="1887" spans="1:14">
      <c r="A1887" t="s">
        <v>8330</v>
      </c>
      <c r="B1887" t="s">
        <v>8331</v>
      </c>
      <c r="C1887" t="s">
        <v>8332</v>
      </c>
      <c r="D1887" t="s">
        <v>24254</v>
      </c>
      <c r="E1887" t="s">
        <v>5750</v>
      </c>
      <c r="F1887">
        <v>0</v>
      </c>
      <c r="G1887">
        <v>1000</v>
      </c>
      <c r="H1887">
        <v>0</v>
      </c>
      <c r="I1887" t="s">
        <v>5751</v>
      </c>
      <c r="J1887" t="s">
        <v>8333</v>
      </c>
      <c r="K1887" t="s">
        <v>8334</v>
      </c>
      <c r="L1887"/>
      <c r="M1887" t="s">
        <v>26067</v>
      </c>
      <c r="N1887"/>
    </row>
    <row r="1888" spans="1:14">
      <c r="A1888" t="s">
        <v>8335</v>
      </c>
      <c r="B1888" t="s">
        <v>8336</v>
      </c>
      <c r="C1888" t="s">
        <v>8337</v>
      </c>
      <c r="D1888" t="s">
        <v>24208</v>
      </c>
      <c r="E1888"/>
      <c r="F1888">
        <v>-1000</v>
      </c>
      <c r="G1888">
        <v>1000</v>
      </c>
      <c r="H1888">
        <v>0</v>
      </c>
      <c r="I1888"/>
      <c r="J1888"/>
      <c r="K1888"/>
      <c r="L1888"/>
      <c r="M1888" t="s">
        <v>26068</v>
      </c>
      <c r="N1888"/>
    </row>
    <row r="1889" spans="1:14">
      <c r="A1889" t="s">
        <v>8338</v>
      </c>
      <c r="B1889" t="s">
        <v>8336</v>
      </c>
      <c r="C1889" t="s">
        <v>8339</v>
      </c>
      <c r="D1889" t="s">
        <v>24208</v>
      </c>
      <c r="E1889"/>
      <c r="F1889">
        <v>-1000</v>
      </c>
      <c r="G1889">
        <v>1000</v>
      </c>
      <c r="H1889">
        <v>0</v>
      </c>
      <c r="I1889"/>
      <c r="J1889"/>
      <c r="K1889"/>
      <c r="L1889"/>
      <c r="M1889" t="s">
        <v>26068</v>
      </c>
      <c r="N1889"/>
    </row>
    <row r="1890" spans="1:14">
      <c r="A1890" t="s">
        <v>8340</v>
      </c>
      <c r="B1890" t="s">
        <v>8341</v>
      </c>
      <c r="C1890" t="s">
        <v>8342</v>
      </c>
      <c r="D1890" t="s">
        <v>24231</v>
      </c>
      <c r="E1890" t="s">
        <v>4666</v>
      </c>
      <c r="F1890">
        <v>0</v>
      </c>
      <c r="G1890">
        <v>1000</v>
      </c>
      <c r="H1890">
        <v>0</v>
      </c>
      <c r="I1890" t="s">
        <v>8343</v>
      </c>
      <c r="J1890"/>
      <c r="K1890" t="s">
        <v>8344</v>
      </c>
      <c r="L1890"/>
      <c r="M1890" t="s">
        <v>26067</v>
      </c>
      <c r="N1890"/>
    </row>
    <row r="1891" spans="1:14">
      <c r="A1891" t="s">
        <v>8345</v>
      </c>
      <c r="B1891" t="s">
        <v>8346</v>
      </c>
      <c r="C1891" t="s">
        <v>8347</v>
      </c>
      <c r="D1891" t="s">
        <v>24231</v>
      </c>
      <c r="E1891" t="s">
        <v>4666</v>
      </c>
      <c r="F1891">
        <v>0</v>
      </c>
      <c r="G1891">
        <v>1000</v>
      </c>
      <c r="H1891">
        <v>0</v>
      </c>
      <c r="I1891" t="s">
        <v>8343</v>
      </c>
      <c r="J1891"/>
      <c r="K1891" t="s">
        <v>8348</v>
      </c>
      <c r="L1891"/>
      <c r="M1891" t="s">
        <v>26067</v>
      </c>
      <c r="N1891"/>
    </row>
    <row r="1892" spans="1:14">
      <c r="A1892" t="s">
        <v>8349</v>
      </c>
      <c r="B1892" t="s">
        <v>8350</v>
      </c>
      <c r="C1892" t="s">
        <v>8351</v>
      </c>
      <c r="D1892" t="s">
        <v>24231</v>
      </c>
      <c r="E1892" t="s">
        <v>4666</v>
      </c>
      <c r="F1892">
        <v>0</v>
      </c>
      <c r="G1892">
        <v>1000</v>
      </c>
      <c r="H1892">
        <v>0</v>
      </c>
      <c r="I1892" t="s">
        <v>8343</v>
      </c>
      <c r="J1892"/>
      <c r="K1892" t="s">
        <v>8352</v>
      </c>
      <c r="L1892"/>
      <c r="M1892" t="s">
        <v>26067</v>
      </c>
      <c r="N1892"/>
    </row>
    <row r="1893" spans="1:14">
      <c r="A1893" t="s">
        <v>8353</v>
      </c>
      <c r="B1893" t="s">
        <v>8354</v>
      </c>
      <c r="C1893" t="s">
        <v>8355</v>
      </c>
      <c r="D1893" t="s">
        <v>24231</v>
      </c>
      <c r="E1893" t="s">
        <v>4666</v>
      </c>
      <c r="F1893">
        <v>0</v>
      </c>
      <c r="G1893">
        <v>1000</v>
      </c>
      <c r="H1893">
        <v>0</v>
      </c>
      <c r="I1893" t="s">
        <v>8343</v>
      </c>
      <c r="J1893"/>
      <c r="K1893" t="s">
        <v>8356</v>
      </c>
      <c r="L1893"/>
      <c r="M1893" t="s">
        <v>26067</v>
      </c>
      <c r="N1893"/>
    </row>
    <row r="1894" spans="1:14">
      <c r="A1894" t="s">
        <v>8357</v>
      </c>
      <c r="B1894" t="s">
        <v>8358</v>
      </c>
      <c r="C1894" t="s">
        <v>8359</v>
      </c>
      <c r="D1894" t="s">
        <v>24231</v>
      </c>
      <c r="E1894" t="s">
        <v>4666</v>
      </c>
      <c r="F1894">
        <v>0</v>
      </c>
      <c r="G1894">
        <v>1000</v>
      </c>
      <c r="H1894">
        <v>0</v>
      </c>
      <c r="I1894" t="s">
        <v>8343</v>
      </c>
      <c r="J1894"/>
      <c r="K1894" t="s">
        <v>8360</v>
      </c>
      <c r="L1894"/>
      <c r="M1894" t="s">
        <v>26067</v>
      </c>
      <c r="N1894"/>
    </row>
    <row r="1895" spans="1:14">
      <c r="A1895" t="s">
        <v>8361</v>
      </c>
      <c r="B1895" t="s">
        <v>8362</v>
      </c>
      <c r="C1895" t="s">
        <v>8363</v>
      </c>
      <c r="D1895" t="s">
        <v>24231</v>
      </c>
      <c r="E1895" t="s">
        <v>4666</v>
      </c>
      <c r="F1895">
        <v>0</v>
      </c>
      <c r="G1895">
        <v>1000</v>
      </c>
      <c r="H1895">
        <v>0</v>
      </c>
      <c r="I1895" t="s">
        <v>8343</v>
      </c>
      <c r="J1895"/>
      <c r="K1895" t="s">
        <v>8364</v>
      </c>
      <c r="L1895"/>
      <c r="M1895" t="s">
        <v>26067</v>
      </c>
      <c r="N1895"/>
    </row>
    <row r="1896" spans="1:14">
      <c r="A1896" t="s">
        <v>8365</v>
      </c>
      <c r="B1896" t="s">
        <v>8366</v>
      </c>
      <c r="C1896" t="s">
        <v>8367</v>
      </c>
      <c r="D1896" t="s">
        <v>24231</v>
      </c>
      <c r="E1896" t="s">
        <v>4666</v>
      </c>
      <c r="F1896">
        <v>-1000</v>
      </c>
      <c r="G1896">
        <v>1000</v>
      </c>
      <c r="H1896">
        <v>0</v>
      </c>
      <c r="I1896" t="s">
        <v>8343</v>
      </c>
      <c r="J1896"/>
      <c r="K1896" t="s">
        <v>8368</v>
      </c>
      <c r="L1896"/>
      <c r="M1896" t="s">
        <v>26067</v>
      </c>
      <c r="N1896"/>
    </row>
    <row r="1897" spans="1:14">
      <c r="A1897" t="s">
        <v>8369</v>
      </c>
      <c r="B1897" t="s">
        <v>8370</v>
      </c>
      <c r="C1897" t="s">
        <v>8371</v>
      </c>
      <c r="D1897" t="s">
        <v>24231</v>
      </c>
      <c r="E1897" t="s">
        <v>4666</v>
      </c>
      <c r="F1897">
        <v>-1000</v>
      </c>
      <c r="G1897">
        <v>1000</v>
      </c>
      <c r="H1897">
        <v>0</v>
      </c>
      <c r="I1897" t="s">
        <v>8343</v>
      </c>
      <c r="J1897"/>
      <c r="K1897" t="s">
        <v>8372</v>
      </c>
      <c r="L1897"/>
      <c r="M1897" t="s">
        <v>26067</v>
      </c>
      <c r="N1897"/>
    </row>
    <row r="1898" spans="1:14">
      <c r="A1898" t="s">
        <v>8373</v>
      </c>
      <c r="B1898" t="s">
        <v>8374</v>
      </c>
      <c r="C1898" t="s">
        <v>8375</v>
      </c>
      <c r="D1898" t="s">
        <v>24231</v>
      </c>
      <c r="E1898" t="s">
        <v>4666</v>
      </c>
      <c r="F1898">
        <v>0</v>
      </c>
      <c r="G1898">
        <v>1000</v>
      </c>
      <c r="H1898">
        <v>0</v>
      </c>
      <c r="I1898" t="s">
        <v>8343</v>
      </c>
      <c r="J1898"/>
      <c r="K1898" t="s">
        <v>8376</v>
      </c>
      <c r="L1898"/>
      <c r="M1898" t="s">
        <v>26067</v>
      </c>
      <c r="N1898"/>
    </row>
    <row r="1899" spans="1:14">
      <c r="A1899" t="s">
        <v>8377</v>
      </c>
      <c r="B1899" t="s">
        <v>8378</v>
      </c>
      <c r="C1899" t="s">
        <v>8379</v>
      </c>
      <c r="D1899" t="s">
        <v>24231</v>
      </c>
      <c r="E1899" t="s">
        <v>4666</v>
      </c>
      <c r="F1899">
        <v>0</v>
      </c>
      <c r="G1899">
        <v>1000</v>
      </c>
      <c r="H1899">
        <v>0</v>
      </c>
      <c r="I1899" t="s">
        <v>8343</v>
      </c>
      <c r="J1899"/>
      <c r="K1899" t="s">
        <v>8380</v>
      </c>
      <c r="L1899"/>
      <c r="M1899" t="s">
        <v>26067</v>
      </c>
      <c r="N1899"/>
    </row>
    <row r="1900" spans="1:14">
      <c r="A1900" t="s">
        <v>8381</v>
      </c>
      <c r="B1900" t="s">
        <v>8382</v>
      </c>
      <c r="C1900" t="s">
        <v>8383</v>
      </c>
      <c r="D1900" t="s">
        <v>24231</v>
      </c>
      <c r="E1900" t="s">
        <v>4666</v>
      </c>
      <c r="F1900">
        <v>0</v>
      </c>
      <c r="G1900">
        <v>1000</v>
      </c>
      <c r="H1900">
        <v>0</v>
      </c>
      <c r="I1900" t="s">
        <v>8343</v>
      </c>
      <c r="J1900"/>
      <c r="K1900" t="s">
        <v>8384</v>
      </c>
      <c r="L1900"/>
      <c r="M1900" t="s">
        <v>26067</v>
      </c>
      <c r="N1900"/>
    </row>
    <row r="1901" spans="1:14">
      <c r="A1901" t="s">
        <v>8385</v>
      </c>
      <c r="B1901" t="s">
        <v>8386</v>
      </c>
      <c r="C1901" t="s">
        <v>8387</v>
      </c>
      <c r="D1901" t="s">
        <v>24231</v>
      </c>
      <c r="E1901" t="s">
        <v>4666</v>
      </c>
      <c r="F1901">
        <v>0</v>
      </c>
      <c r="G1901">
        <v>1000</v>
      </c>
      <c r="H1901">
        <v>0</v>
      </c>
      <c r="I1901" t="s">
        <v>8343</v>
      </c>
      <c r="J1901"/>
      <c r="K1901" t="s">
        <v>8388</v>
      </c>
      <c r="L1901"/>
      <c r="M1901" t="s">
        <v>26067</v>
      </c>
      <c r="N1901"/>
    </row>
    <row r="1902" spans="1:14">
      <c r="A1902" t="s">
        <v>8389</v>
      </c>
      <c r="B1902" t="s">
        <v>8390</v>
      </c>
      <c r="C1902" t="s">
        <v>8391</v>
      </c>
      <c r="D1902" t="s">
        <v>24231</v>
      </c>
      <c r="E1902" t="s">
        <v>4666</v>
      </c>
      <c r="F1902">
        <v>0</v>
      </c>
      <c r="G1902">
        <v>1000</v>
      </c>
      <c r="H1902">
        <v>0</v>
      </c>
      <c r="I1902" t="s">
        <v>8292</v>
      </c>
      <c r="J1902" t="s">
        <v>8392</v>
      </c>
      <c r="K1902" t="s">
        <v>8393</v>
      </c>
      <c r="L1902"/>
      <c r="M1902" t="s">
        <v>26067</v>
      </c>
      <c r="N1902"/>
    </row>
    <row r="1903" spans="1:14">
      <c r="A1903" t="s">
        <v>8394</v>
      </c>
      <c r="B1903" t="s">
        <v>8395</v>
      </c>
      <c r="C1903" t="s">
        <v>8396</v>
      </c>
      <c r="D1903" t="s">
        <v>24231</v>
      </c>
      <c r="E1903" t="s">
        <v>4666</v>
      </c>
      <c r="F1903">
        <v>0</v>
      </c>
      <c r="G1903">
        <v>1000</v>
      </c>
      <c r="H1903">
        <v>0</v>
      </c>
      <c r="I1903" t="s">
        <v>8292</v>
      </c>
      <c r="J1903" t="s">
        <v>8397</v>
      </c>
      <c r="K1903" t="s">
        <v>8398</v>
      </c>
      <c r="L1903"/>
      <c r="M1903" t="s">
        <v>26067</v>
      </c>
      <c r="N1903"/>
    </row>
    <row r="1904" spans="1:14">
      <c r="A1904" t="s">
        <v>8399</v>
      </c>
      <c r="B1904" t="s">
        <v>8400</v>
      </c>
      <c r="C1904" t="s">
        <v>8401</v>
      </c>
      <c r="D1904" t="s">
        <v>24231</v>
      </c>
      <c r="E1904" t="s">
        <v>4666</v>
      </c>
      <c r="F1904">
        <v>0</v>
      </c>
      <c r="G1904">
        <v>1000</v>
      </c>
      <c r="H1904">
        <v>0</v>
      </c>
      <c r="I1904" t="s">
        <v>8402</v>
      </c>
      <c r="J1904" t="s">
        <v>8403</v>
      </c>
      <c r="K1904" t="s">
        <v>8404</v>
      </c>
      <c r="L1904"/>
      <c r="M1904" t="s">
        <v>26067</v>
      </c>
      <c r="N1904"/>
    </row>
    <row r="1905" spans="1:14">
      <c r="A1905" t="s">
        <v>8405</v>
      </c>
      <c r="B1905" t="s">
        <v>8406</v>
      </c>
      <c r="C1905" t="s">
        <v>8407</v>
      </c>
      <c r="D1905" t="s">
        <v>24231</v>
      </c>
      <c r="E1905" t="s">
        <v>4666</v>
      </c>
      <c r="F1905">
        <v>0</v>
      </c>
      <c r="G1905">
        <v>1000</v>
      </c>
      <c r="H1905">
        <v>0</v>
      </c>
      <c r="I1905" t="s">
        <v>8292</v>
      </c>
      <c r="J1905" t="s">
        <v>8408</v>
      </c>
      <c r="K1905" t="s">
        <v>8409</v>
      </c>
      <c r="L1905"/>
      <c r="M1905" t="s">
        <v>26067</v>
      </c>
      <c r="N1905"/>
    </row>
    <row r="1906" spans="1:14">
      <c r="A1906" t="s">
        <v>8410</v>
      </c>
      <c r="B1906" t="s">
        <v>8411</v>
      </c>
      <c r="C1906" t="s">
        <v>8412</v>
      </c>
      <c r="D1906" t="s">
        <v>24245</v>
      </c>
      <c r="E1906" t="s">
        <v>8413</v>
      </c>
      <c r="F1906">
        <v>0</v>
      </c>
      <c r="G1906">
        <v>1000</v>
      </c>
      <c r="H1906">
        <v>0</v>
      </c>
      <c r="I1906" t="s">
        <v>8414</v>
      </c>
      <c r="J1906" t="s">
        <v>8415</v>
      </c>
      <c r="K1906" t="s">
        <v>8416</v>
      </c>
      <c r="L1906"/>
      <c r="M1906" t="s">
        <v>26067</v>
      </c>
      <c r="N1906"/>
    </row>
    <row r="1907" spans="1:14">
      <c r="A1907" t="s">
        <v>8417</v>
      </c>
      <c r="B1907" t="s">
        <v>8418</v>
      </c>
      <c r="C1907" t="s">
        <v>8419</v>
      </c>
      <c r="D1907" t="s">
        <v>24254</v>
      </c>
      <c r="E1907" t="s">
        <v>8420</v>
      </c>
      <c r="F1907">
        <v>0</v>
      </c>
      <c r="G1907">
        <v>1000</v>
      </c>
      <c r="H1907">
        <v>0</v>
      </c>
      <c r="I1907" t="s">
        <v>8421</v>
      </c>
      <c r="J1907" t="s">
        <v>8422</v>
      </c>
      <c r="K1907" t="s">
        <v>8423</v>
      </c>
      <c r="L1907"/>
      <c r="M1907" t="s">
        <v>26067</v>
      </c>
      <c r="N1907"/>
    </row>
    <row r="1908" spans="1:14">
      <c r="A1908" t="s">
        <v>8424</v>
      </c>
      <c r="B1908" t="s">
        <v>8425</v>
      </c>
      <c r="C1908" t="s">
        <v>8426</v>
      </c>
      <c r="D1908" t="s">
        <v>24229</v>
      </c>
      <c r="E1908" t="s">
        <v>8427</v>
      </c>
      <c r="F1908">
        <v>0</v>
      </c>
      <c r="G1908">
        <v>1000</v>
      </c>
      <c r="H1908">
        <v>0</v>
      </c>
      <c r="I1908" t="s">
        <v>8428</v>
      </c>
      <c r="J1908" t="s">
        <v>8429</v>
      </c>
      <c r="K1908" t="s">
        <v>8430</v>
      </c>
      <c r="L1908"/>
      <c r="M1908" t="s">
        <v>26067</v>
      </c>
      <c r="N1908"/>
    </row>
    <row r="1909" spans="1:14">
      <c r="A1909" t="s">
        <v>8431</v>
      </c>
      <c r="B1909" t="s">
        <v>8432</v>
      </c>
      <c r="C1909" t="s">
        <v>8433</v>
      </c>
      <c r="D1909" t="s">
        <v>24249</v>
      </c>
      <c r="E1909" t="s">
        <v>8434</v>
      </c>
      <c r="F1909">
        <v>0</v>
      </c>
      <c r="G1909">
        <v>1000</v>
      </c>
      <c r="H1909">
        <v>0</v>
      </c>
      <c r="I1909" t="s">
        <v>8435</v>
      </c>
      <c r="J1909" t="s">
        <v>8436</v>
      </c>
      <c r="K1909" t="s">
        <v>8437</v>
      </c>
      <c r="L1909"/>
      <c r="M1909" t="s">
        <v>26067</v>
      </c>
      <c r="N1909"/>
    </row>
    <row r="1910" spans="1:14">
      <c r="A1910" t="s">
        <v>8438</v>
      </c>
      <c r="B1910" t="s">
        <v>8439</v>
      </c>
      <c r="C1910" t="s">
        <v>8440</v>
      </c>
      <c r="D1910" t="s">
        <v>24208</v>
      </c>
      <c r="E1910"/>
      <c r="F1910">
        <v>-1000</v>
      </c>
      <c r="G1910">
        <v>1000</v>
      </c>
      <c r="H1910">
        <v>0</v>
      </c>
      <c r="I1910"/>
      <c r="J1910"/>
      <c r="K1910" t="s">
        <v>8441</v>
      </c>
      <c r="L1910"/>
      <c r="M1910" t="s">
        <v>26068</v>
      </c>
      <c r="N1910"/>
    </row>
    <row r="1911" spans="1:14">
      <c r="A1911" t="s">
        <v>8442</v>
      </c>
      <c r="B1911" t="s">
        <v>8439</v>
      </c>
      <c r="C1911" t="s">
        <v>8443</v>
      </c>
      <c r="D1911" t="s">
        <v>24208</v>
      </c>
      <c r="E1911" t="s">
        <v>8444</v>
      </c>
      <c r="F1911">
        <v>-1000</v>
      </c>
      <c r="G1911">
        <v>1000</v>
      </c>
      <c r="H1911">
        <v>0</v>
      </c>
      <c r="I1911"/>
      <c r="J1911"/>
      <c r="K1911" t="s">
        <v>8445</v>
      </c>
      <c r="L1911"/>
      <c r="M1911" t="s">
        <v>26068</v>
      </c>
      <c r="N1911"/>
    </row>
    <row r="1912" spans="1:14">
      <c r="A1912" t="s">
        <v>8446</v>
      </c>
      <c r="B1912" t="s">
        <v>8447</v>
      </c>
      <c r="C1912" t="s">
        <v>8448</v>
      </c>
      <c r="D1912" t="s">
        <v>24254</v>
      </c>
      <c r="E1912" t="s">
        <v>8449</v>
      </c>
      <c r="F1912">
        <v>0</v>
      </c>
      <c r="G1912">
        <v>1000</v>
      </c>
      <c r="H1912">
        <v>0</v>
      </c>
      <c r="I1912" t="s">
        <v>8450</v>
      </c>
      <c r="J1912" t="s">
        <v>8451</v>
      </c>
      <c r="K1912" t="s">
        <v>8452</v>
      </c>
      <c r="L1912"/>
      <c r="M1912" t="s">
        <v>26067</v>
      </c>
      <c r="N1912" t="s">
        <v>26069</v>
      </c>
    </row>
    <row r="1913" spans="1:14">
      <c r="A1913" t="s">
        <v>8453</v>
      </c>
      <c r="B1913" t="s">
        <v>8454</v>
      </c>
      <c r="C1913" t="s">
        <v>8455</v>
      </c>
      <c r="D1913" t="s">
        <v>24208</v>
      </c>
      <c r="E1913"/>
      <c r="F1913">
        <v>-1000</v>
      </c>
      <c r="G1913">
        <v>1000</v>
      </c>
      <c r="H1913">
        <v>0</v>
      </c>
      <c r="I1913"/>
      <c r="J1913"/>
      <c r="K1913" t="s">
        <v>8456</v>
      </c>
      <c r="L1913"/>
      <c r="M1913" t="s">
        <v>26068</v>
      </c>
      <c r="N1913"/>
    </row>
    <row r="1914" spans="1:14">
      <c r="A1914" t="s">
        <v>8457</v>
      </c>
      <c r="B1914" t="s">
        <v>8458</v>
      </c>
      <c r="C1914" t="s">
        <v>8459</v>
      </c>
      <c r="D1914" t="s">
        <v>24214</v>
      </c>
      <c r="E1914" t="s">
        <v>8460</v>
      </c>
      <c r="F1914">
        <v>0</v>
      </c>
      <c r="G1914">
        <v>1000</v>
      </c>
      <c r="H1914">
        <v>0</v>
      </c>
      <c r="I1914" t="s">
        <v>2985</v>
      </c>
      <c r="J1914" t="s">
        <v>8461</v>
      </c>
      <c r="K1914" t="s">
        <v>8462</v>
      </c>
      <c r="L1914"/>
      <c r="M1914" t="s">
        <v>26067</v>
      </c>
      <c r="N1914"/>
    </row>
    <row r="1915" spans="1:14">
      <c r="A1915" t="s">
        <v>8463</v>
      </c>
      <c r="B1915" t="s">
        <v>8464</v>
      </c>
      <c r="C1915" t="s">
        <v>8465</v>
      </c>
      <c r="D1915" t="s">
        <v>24234</v>
      </c>
      <c r="E1915" t="s">
        <v>8466</v>
      </c>
      <c r="F1915">
        <v>0</v>
      </c>
      <c r="G1915">
        <v>1000</v>
      </c>
      <c r="H1915">
        <v>0</v>
      </c>
      <c r="I1915" t="s">
        <v>8467</v>
      </c>
      <c r="J1915" t="s">
        <v>8468</v>
      </c>
      <c r="K1915"/>
      <c r="L1915"/>
      <c r="M1915" t="s">
        <v>26067</v>
      </c>
      <c r="N1915" t="s">
        <v>26069</v>
      </c>
    </row>
    <row r="1916" spans="1:14">
      <c r="A1916" t="s">
        <v>8469</v>
      </c>
      <c r="B1916" t="s">
        <v>8464</v>
      </c>
      <c r="C1916" t="s">
        <v>8470</v>
      </c>
      <c r="D1916" t="s">
        <v>24234</v>
      </c>
      <c r="E1916" t="s">
        <v>8471</v>
      </c>
      <c r="F1916">
        <v>0</v>
      </c>
      <c r="G1916">
        <v>1000</v>
      </c>
      <c r="H1916">
        <v>0</v>
      </c>
      <c r="I1916" t="s">
        <v>8467</v>
      </c>
      <c r="J1916" t="s">
        <v>8468</v>
      </c>
      <c r="K1916"/>
      <c r="L1916"/>
      <c r="M1916" t="s">
        <v>26067</v>
      </c>
      <c r="N1916" t="s">
        <v>26069</v>
      </c>
    </row>
    <row r="1917" spans="1:14">
      <c r="A1917" t="s">
        <v>8472</v>
      </c>
      <c r="B1917" t="s">
        <v>8464</v>
      </c>
      <c r="C1917" t="s">
        <v>8473</v>
      </c>
      <c r="D1917" t="s">
        <v>24234</v>
      </c>
      <c r="E1917" t="s">
        <v>8466</v>
      </c>
      <c r="F1917">
        <v>0</v>
      </c>
      <c r="G1917">
        <v>1000</v>
      </c>
      <c r="H1917">
        <v>0</v>
      </c>
      <c r="I1917" t="s">
        <v>8467</v>
      </c>
      <c r="J1917" t="s">
        <v>8468</v>
      </c>
      <c r="K1917"/>
      <c r="L1917"/>
      <c r="M1917" t="s">
        <v>26067</v>
      </c>
      <c r="N1917" t="s">
        <v>26069</v>
      </c>
    </row>
    <row r="1918" spans="1:14">
      <c r="A1918" t="s">
        <v>8474</v>
      </c>
      <c r="B1918" t="s">
        <v>8475</v>
      </c>
      <c r="C1918" t="s">
        <v>8476</v>
      </c>
      <c r="D1918" t="s">
        <v>24225</v>
      </c>
      <c r="E1918" t="s">
        <v>8477</v>
      </c>
      <c r="F1918">
        <v>0</v>
      </c>
      <c r="G1918">
        <v>1000</v>
      </c>
      <c r="H1918">
        <v>0</v>
      </c>
      <c r="I1918" t="s">
        <v>8478</v>
      </c>
      <c r="J1918" t="s">
        <v>8479</v>
      </c>
      <c r="K1918" t="s">
        <v>8480</v>
      </c>
      <c r="L1918"/>
      <c r="M1918" t="s">
        <v>26067</v>
      </c>
      <c r="N1918"/>
    </row>
    <row r="1919" spans="1:14">
      <c r="A1919" t="s">
        <v>8481</v>
      </c>
      <c r="B1919" t="s">
        <v>8482</v>
      </c>
      <c r="C1919" t="s">
        <v>8483</v>
      </c>
      <c r="D1919" t="s">
        <v>24304</v>
      </c>
      <c r="E1919" t="s">
        <v>8484</v>
      </c>
      <c r="F1919">
        <v>0</v>
      </c>
      <c r="G1919">
        <v>1000</v>
      </c>
      <c r="H1919">
        <v>0</v>
      </c>
      <c r="I1919" t="s">
        <v>8485</v>
      </c>
      <c r="J1919"/>
      <c r="K1919" t="s">
        <v>8486</v>
      </c>
      <c r="L1919"/>
      <c r="M1919" t="s">
        <v>26067</v>
      </c>
      <c r="N1919"/>
    </row>
    <row r="1920" spans="1:14">
      <c r="A1920" t="s">
        <v>8487</v>
      </c>
      <c r="B1920" t="s">
        <v>8488</v>
      </c>
      <c r="C1920" t="s">
        <v>8489</v>
      </c>
      <c r="D1920" t="s">
        <v>24215</v>
      </c>
      <c r="E1920" t="s">
        <v>2203</v>
      </c>
      <c r="F1920">
        <v>0</v>
      </c>
      <c r="G1920">
        <v>1000</v>
      </c>
      <c r="H1920">
        <v>0</v>
      </c>
      <c r="I1920" t="s">
        <v>8490</v>
      </c>
      <c r="J1920" t="s">
        <v>8491</v>
      </c>
      <c r="K1920" t="s">
        <v>8492</v>
      </c>
      <c r="L1920"/>
      <c r="M1920" t="s">
        <v>26067</v>
      </c>
      <c r="N1920"/>
    </row>
    <row r="1921" spans="1:14">
      <c r="A1921" t="s">
        <v>8493</v>
      </c>
      <c r="B1921" t="s">
        <v>8494</v>
      </c>
      <c r="C1921" t="s">
        <v>8495</v>
      </c>
      <c r="D1921" t="s">
        <v>24225</v>
      </c>
      <c r="E1921" t="s">
        <v>8496</v>
      </c>
      <c r="F1921">
        <v>0</v>
      </c>
      <c r="G1921">
        <v>1000</v>
      </c>
      <c r="H1921">
        <v>0</v>
      </c>
      <c r="I1921" t="s">
        <v>8497</v>
      </c>
      <c r="J1921" t="s">
        <v>8498</v>
      </c>
      <c r="K1921" t="s">
        <v>8499</v>
      </c>
      <c r="L1921"/>
      <c r="M1921" t="s">
        <v>26067</v>
      </c>
      <c r="N1921"/>
    </row>
    <row r="1922" spans="1:14">
      <c r="A1922" t="s">
        <v>8500</v>
      </c>
      <c r="B1922" t="s">
        <v>8501</v>
      </c>
      <c r="C1922" t="s">
        <v>8502</v>
      </c>
      <c r="D1922" t="s">
        <v>24211</v>
      </c>
      <c r="E1922" t="s">
        <v>8503</v>
      </c>
      <c r="F1922">
        <v>0</v>
      </c>
      <c r="G1922">
        <v>1000</v>
      </c>
      <c r="H1922">
        <v>0</v>
      </c>
      <c r="I1922" t="s">
        <v>8504</v>
      </c>
      <c r="J1922" t="s">
        <v>8505</v>
      </c>
      <c r="K1922"/>
      <c r="L1922"/>
      <c r="M1922" t="s">
        <v>26067</v>
      </c>
      <c r="N1922" t="s">
        <v>26069</v>
      </c>
    </row>
    <row r="1923" spans="1:14">
      <c r="A1923" t="s">
        <v>8506</v>
      </c>
      <c r="B1923" t="s">
        <v>8507</v>
      </c>
      <c r="C1923" t="s">
        <v>8508</v>
      </c>
      <c r="D1923" t="s">
        <v>24208</v>
      </c>
      <c r="E1923" t="s">
        <v>2691</v>
      </c>
      <c r="F1923">
        <v>-1000</v>
      </c>
      <c r="G1923">
        <v>1000</v>
      </c>
      <c r="H1923">
        <v>0</v>
      </c>
      <c r="I1923"/>
      <c r="J1923"/>
      <c r="K1923"/>
      <c r="L1923"/>
      <c r="M1923" t="s">
        <v>26068</v>
      </c>
      <c r="N1923"/>
    </row>
    <row r="1924" spans="1:14">
      <c r="A1924" t="s">
        <v>8509</v>
      </c>
      <c r="B1924" t="s">
        <v>8507</v>
      </c>
      <c r="C1924" t="s">
        <v>8510</v>
      </c>
      <c r="D1924" t="s">
        <v>24208</v>
      </c>
      <c r="E1924"/>
      <c r="F1924">
        <v>-1000</v>
      </c>
      <c r="G1924">
        <v>1000</v>
      </c>
      <c r="H1924">
        <v>0</v>
      </c>
      <c r="I1924"/>
      <c r="J1924"/>
      <c r="K1924"/>
      <c r="L1924"/>
      <c r="M1924" t="s">
        <v>26068</v>
      </c>
      <c r="N1924"/>
    </row>
    <row r="1925" spans="1:14">
      <c r="A1925" t="s">
        <v>8511</v>
      </c>
      <c r="B1925" t="s">
        <v>8507</v>
      </c>
      <c r="C1925" t="s">
        <v>8512</v>
      </c>
      <c r="D1925" t="s">
        <v>24208</v>
      </c>
      <c r="E1925"/>
      <c r="F1925">
        <v>-1000</v>
      </c>
      <c r="G1925">
        <v>1000</v>
      </c>
      <c r="H1925">
        <v>0</v>
      </c>
      <c r="I1925"/>
      <c r="J1925"/>
      <c r="K1925"/>
      <c r="L1925"/>
      <c r="M1925" t="s">
        <v>26068</v>
      </c>
      <c r="N1925"/>
    </row>
    <row r="1926" spans="1:14">
      <c r="A1926" t="s">
        <v>8513</v>
      </c>
      <c r="B1926" t="s">
        <v>8507</v>
      </c>
      <c r="C1926" t="s">
        <v>8514</v>
      </c>
      <c r="D1926" t="s">
        <v>24208</v>
      </c>
      <c r="E1926"/>
      <c r="F1926">
        <v>-1000</v>
      </c>
      <c r="G1926">
        <v>1000</v>
      </c>
      <c r="H1926">
        <v>0</v>
      </c>
      <c r="I1926"/>
      <c r="J1926"/>
      <c r="K1926"/>
      <c r="L1926"/>
      <c r="M1926" t="s">
        <v>26068</v>
      </c>
      <c r="N1926"/>
    </row>
    <row r="1927" spans="1:14">
      <c r="A1927" t="s">
        <v>8515</v>
      </c>
      <c r="B1927" t="s">
        <v>8507</v>
      </c>
      <c r="C1927" t="s">
        <v>8516</v>
      </c>
      <c r="D1927" t="s">
        <v>24208</v>
      </c>
      <c r="E1927"/>
      <c r="F1927">
        <v>-1000</v>
      </c>
      <c r="G1927">
        <v>1000</v>
      </c>
      <c r="H1927">
        <v>0</v>
      </c>
      <c r="I1927"/>
      <c r="J1927"/>
      <c r="K1927"/>
      <c r="L1927"/>
      <c r="M1927" t="s">
        <v>26068</v>
      </c>
      <c r="N1927"/>
    </row>
    <row r="1928" spans="1:14">
      <c r="A1928" t="s">
        <v>8517</v>
      </c>
      <c r="B1928" t="s">
        <v>8507</v>
      </c>
      <c r="C1928" t="s">
        <v>8518</v>
      </c>
      <c r="D1928" t="s">
        <v>24208</v>
      </c>
      <c r="E1928"/>
      <c r="F1928">
        <v>-1000</v>
      </c>
      <c r="G1928">
        <v>1000</v>
      </c>
      <c r="H1928">
        <v>0</v>
      </c>
      <c r="I1928"/>
      <c r="J1928"/>
      <c r="K1928"/>
      <c r="L1928"/>
      <c r="M1928" t="s">
        <v>26068</v>
      </c>
      <c r="N1928"/>
    </row>
    <row r="1929" spans="1:14">
      <c r="A1929" t="s">
        <v>8519</v>
      </c>
      <c r="B1929" t="s">
        <v>8520</v>
      </c>
      <c r="C1929" t="s">
        <v>8521</v>
      </c>
      <c r="D1929" t="s">
        <v>24275</v>
      </c>
      <c r="E1929" t="s">
        <v>8522</v>
      </c>
      <c r="F1929">
        <v>0</v>
      </c>
      <c r="G1929">
        <v>1000</v>
      </c>
      <c r="H1929">
        <v>0</v>
      </c>
      <c r="I1929" t="s">
        <v>8523</v>
      </c>
      <c r="J1929" t="s">
        <v>8524</v>
      </c>
      <c r="K1929" t="s">
        <v>8525</v>
      </c>
      <c r="L1929"/>
      <c r="M1929" t="s">
        <v>26067</v>
      </c>
      <c r="N1929"/>
    </row>
    <row r="1930" spans="1:14">
      <c r="A1930" t="s">
        <v>8526</v>
      </c>
      <c r="B1930" t="s">
        <v>8527</v>
      </c>
      <c r="C1930" t="s">
        <v>8528</v>
      </c>
      <c r="D1930" t="s">
        <v>24229</v>
      </c>
      <c r="E1930" t="s">
        <v>8529</v>
      </c>
      <c r="F1930">
        <v>-1000</v>
      </c>
      <c r="G1930">
        <v>1000</v>
      </c>
      <c r="H1930">
        <v>0</v>
      </c>
      <c r="I1930"/>
      <c r="J1930" t="s">
        <v>8530</v>
      </c>
      <c r="K1930"/>
      <c r="L1930" t="s">
        <v>8531</v>
      </c>
      <c r="M1930" t="s">
        <v>26067</v>
      </c>
      <c r="N1930"/>
    </row>
    <row r="1931" spans="1:14">
      <c r="A1931" t="s">
        <v>8532</v>
      </c>
      <c r="B1931" t="s">
        <v>8533</v>
      </c>
      <c r="C1931" t="s">
        <v>8534</v>
      </c>
      <c r="D1931" t="s">
        <v>24208</v>
      </c>
      <c r="E1931" t="s">
        <v>8535</v>
      </c>
      <c r="F1931">
        <v>-1000</v>
      </c>
      <c r="G1931">
        <v>1000</v>
      </c>
      <c r="H1931">
        <v>0</v>
      </c>
      <c r="I1931"/>
      <c r="J1931"/>
      <c r="K1931" t="s">
        <v>8536</v>
      </c>
      <c r="L1931"/>
      <c r="M1931" t="s">
        <v>26068</v>
      </c>
      <c r="N1931"/>
    </row>
    <row r="1932" spans="1:14">
      <c r="A1932" t="s">
        <v>8537</v>
      </c>
      <c r="B1932" t="s">
        <v>8533</v>
      </c>
      <c r="C1932" t="s">
        <v>8538</v>
      </c>
      <c r="D1932" t="s">
        <v>24208</v>
      </c>
      <c r="E1932" t="s">
        <v>8535</v>
      </c>
      <c r="F1932">
        <v>-1000</v>
      </c>
      <c r="G1932">
        <v>1000</v>
      </c>
      <c r="H1932">
        <v>0</v>
      </c>
      <c r="I1932"/>
      <c r="J1932"/>
      <c r="K1932" t="s">
        <v>8539</v>
      </c>
      <c r="L1932"/>
      <c r="M1932" t="s">
        <v>26068</v>
      </c>
      <c r="N1932"/>
    </row>
    <row r="1933" spans="1:14">
      <c r="A1933" t="s">
        <v>8540</v>
      </c>
      <c r="B1933" t="s">
        <v>8541</v>
      </c>
      <c r="C1933" t="s">
        <v>8542</v>
      </c>
      <c r="D1933" t="s">
        <v>24245</v>
      </c>
      <c r="E1933" t="s">
        <v>8543</v>
      </c>
      <c r="F1933">
        <v>-1000</v>
      </c>
      <c r="G1933">
        <v>1000</v>
      </c>
      <c r="H1933">
        <v>0</v>
      </c>
      <c r="I1933" t="s">
        <v>8544</v>
      </c>
      <c r="J1933" t="s">
        <v>8545</v>
      </c>
      <c r="K1933" t="s">
        <v>8546</v>
      </c>
      <c r="L1933"/>
      <c r="M1933" t="s">
        <v>26067</v>
      </c>
      <c r="N1933"/>
    </row>
    <row r="1934" spans="1:14">
      <c r="A1934" t="s">
        <v>8547</v>
      </c>
      <c r="B1934" t="s">
        <v>8541</v>
      </c>
      <c r="C1934" t="s">
        <v>8548</v>
      </c>
      <c r="D1934" t="s">
        <v>24245</v>
      </c>
      <c r="E1934" t="s">
        <v>8543</v>
      </c>
      <c r="F1934">
        <v>-1000</v>
      </c>
      <c r="G1934">
        <v>1000</v>
      </c>
      <c r="H1934">
        <v>0</v>
      </c>
      <c r="I1934" t="s">
        <v>8544</v>
      </c>
      <c r="J1934" t="s">
        <v>8545</v>
      </c>
      <c r="K1934" t="s">
        <v>8549</v>
      </c>
      <c r="L1934"/>
      <c r="M1934" t="s">
        <v>26067</v>
      </c>
      <c r="N1934"/>
    </row>
    <row r="1935" spans="1:14">
      <c r="A1935" t="s">
        <v>8550</v>
      </c>
      <c r="B1935" t="s">
        <v>8551</v>
      </c>
      <c r="C1935" t="s">
        <v>8552</v>
      </c>
      <c r="D1935" t="s">
        <v>24245</v>
      </c>
      <c r="E1935" t="s">
        <v>8543</v>
      </c>
      <c r="F1935">
        <v>-1000</v>
      </c>
      <c r="G1935">
        <v>1000</v>
      </c>
      <c r="H1935">
        <v>0</v>
      </c>
      <c r="I1935" t="s">
        <v>8544</v>
      </c>
      <c r="J1935" t="s">
        <v>8553</v>
      </c>
      <c r="K1935" t="s">
        <v>8554</v>
      </c>
      <c r="L1935"/>
      <c r="M1935" t="s">
        <v>26067</v>
      </c>
      <c r="N1935"/>
    </row>
    <row r="1936" spans="1:14">
      <c r="A1936" t="s">
        <v>8555</v>
      </c>
      <c r="B1936" t="s">
        <v>8556</v>
      </c>
      <c r="C1936" t="s">
        <v>8557</v>
      </c>
      <c r="D1936" t="s">
        <v>24291</v>
      </c>
      <c r="E1936" t="s">
        <v>7724</v>
      </c>
      <c r="F1936">
        <v>0</v>
      </c>
      <c r="G1936">
        <v>1000</v>
      </c>
      <c r="H1936">
        <v>0</v>
      </c>
      <c r="I1936" t="s">
        <v>7725</v>
      </c>
      <c r="J1936" t="s">
        <v>8558</v>
      </c>
      <c r="K1936" t="s">
        <v>8559</v>
      </c>
      <c r="L1936"/>
      <c r="M1936" t="s">
        <v>26067</v>
      </c>
      <c r="N1936"/>
    </row>
    <row r="1937" spans="1:14">
      <c r="A1937" t="s">
        <v>8560</v>
      </c>
      <c r="B1937" t="s">
        <v>8561</v>
      </c>
      <c r="C1937" t="s">
        <v>8562</v>
      </c>
      <c r="D1937" t="s">
        <v>24291</v>
      </c>
      <c r="E1937" t="s">
        <v>8563</v>
      </c>
      <c r="F1937">
        <v>0</v>
      </c>
      <c r="G1937">
        <v>1000</v>
      </c>
      <c r="H1937">
        <v>0</v>
      </c>
      <c r="I1937" t="s">
        <v>8564</v>
      </c>
      <c r="J1937" t="s">
        <v>8565</v>
      </c>
      <c r="K1937" t="s">
        <v>8566</v>
      </c>
      <c r="L1937"/>
      <c r="M1937" t="s">
        <v>26067</v>
      </c>
      <c r="N1937"/>
    </row>
    <row r="1938" spans="1:14">
      <c r="A1938" t="s">
        <v>8567</v>
      </c>
      <c r="B1938" t="s">
        <v>8568</v>
      </c>
      <c r="C1938" t="s">
        <v>8569</v>
      </c>
      <c r="D1938" t="s">
        <v>24291</v>
      </c>
      <c r="E1938" t="s">
        <v>8570</v>
      </c>
      <c r="F1938">
        <v>0</v>
      </c>
      <c r="G1938">
        <v>1000</v>
      </c>
      <c r="H1938">
        <v>0</v>
      </c>
      <c r="I1938" t="s">
        <v>8571</v>
      </c>
      <c r="J1938" t="s">
        <v>8572</v>
      </c>
      <c r="K1938"/>
      <c r="L1938"/>
      <c r="M1938" t="s">
        <v>26067</v>
      </c>
      <c r="N1938"/>
    </row>
    <row r="1939" spans="1:14">
      <c r="A1939" t="s">
        <v>8573</v>
      </c>
      <c r="B1939" t="s">
        <v>8574</v>
      </c>
      <c r="C1939" t="s">
        <v>8575</v>
      </c>
      <c r="D1939" t="s">
        <v>24208</v>
      </c>
      <c r="E1939"/>
      <c r="F1939">
        <v>0</v>
      </c>
      <c r="G1939">
        <v>1000</v>
      </c>
      <c r="H1939">
        <v>0</v>
      </c>
      <c r="I1939"/>
      <c r="J1939"/>
      <c r="K1939"/>
      <c r="L1939"/>
      <c r="M1939" t="s">
        <v>26068</v>
      </c>
      <c r="N1939"/>
    </row>
    <row r="1940" spans="1:14">
      <c r="A1940" t="s">
        <v>8576</v>
      </c>
      <c r="B1940" t="s">
        <v>8577</v>
      </c>
      <c r="C1940" t="s">
        <v>8578</v>
      </c>
      <c r="D1940" t="s">
        <v>24291</v>
      </c>
      <c r="E1940" t="s">
        <v>8563</v>
      </c>
      <c r="F1940">
        <v>0</v>
      </c>
      <c r="G1940">
        <v>1000</v>
      </c>
      <c r="H1940">
        <v>0</v>
      </c>
      <c r="I1940" t="s">
        <v>8564</v>
      </c>
      <c r="J1940" t="s">
        <v>8579</v>
      </c>
      <c r="K1940" t="s">
        <v>8580</v>
      </c>
      <c r="L1940"/>
      <c r="M1940" t="s">
        <v>26067</v>
      </c>
      <c r="N1940"/>
    </row>
    <row r="1941" spans="1:14">
      <c r="A1941" t="s">
        <v>8581</v>
      </c>
      <c r="B1941" t="s">
        <v>8582</v>
      </c>
      <c r="C1941" t="s">
        <v>8583</v>
      </c>
      <c r="D1941" t="s">
        <v>24291</v>
      </c>
      <c r="E1941" t="s">
        <v>8563</v>
      </c>
      <c r="F1941">
        <v>0</v>
      </c>
      <c r="G1941">
        <v>1000</v>
      </c>
      <c r="H1941">
        <v>0</v>
      </c>
      <c r="I1941" t="s">
        <v>8564</v>
      </c>
      <c r="J1941" t="s">
        <v>8584</v>
      </c>
      <c r="K1941" t="s">
        <v>8585</v>
      </c>
      <c r="L1941"/>
      <c r="M1941" t="s">
        <v>26067</v>
      </c>
      <c r="N1941"/>
    </row>
    <row r="1942" spans="1:14">
      <c r="A1942" t="s">
        <v>8586</v>
      </c>
      <c r="B1942" t="s">
        <v>8587</v>
      </c>
      <c r="C1942" t="s">
        <v>8588</v>
      </c>
      <c r="D1942" t="s">
        <v>24291</v>
      </c>
      <c r="E1942" t="s">
        <v>8589</v>
      </c>
      <c r="F1942">
        <v>-1000</v>
      </c>
      <c r="G1942">
        <v>1000</v>
      </c>
      <c r="H1942">
        <v>0</v>
      </c>
      <c r="I1942" t="s">
        <v>8590</v>
      </c>
      <c r="J1942" t="s">
        <v>8591</v>
      </c>
      <c r="K1942"/>
      <c r="L1942"/>
      <c r="M1942" t="s">
        <v>26067</v>
      </c>
      <c r="N1942" t="s">
        <v>26069</v>
      </c>
    </row>
    <row r="1943" spans="1:14">
      <c r="A1943" t="s">
        <v>8592</v>
      </c>
      <c r="B1943" t="s">
        <v>8593</v>
      </c>
      <c r="C1943" t="s">
        <v>8594</v>
      </c>
      <c r="D1943" t="s">
        <v>24291</v>
      </c>
      <c r="E1943" t="s">
        <v>7724</v>
      </c>
      <c r="F1943">
        <v>0</v>
      </c>
      <c r="G1943">
        <v>1000</v>
      </c>
      <c r="H1943">
        <v>0</v>
      </c>
      <c r="I1943" t="s">
        <v>7725</v>
      </c>
      <c r="J1943" t="s">
        <v>8595</v>
      </c>
      <c r="K1943" t="s">
        <v>8596</v>
      </c>
      <c r="L1943"/>
      <c r="M1943" t="s">
        <v>26067</v>
      </c>
      <c r="N1943"/>
    </row>
    <row r="1944" spans="1:14">
      <c r="A1944" t="s">
        <v>8597</v>
      </c>
      <c r="B1944" t="s">
        <v>8598</v>
      </c>
      <c r="C1944" t="s">
        <v>8599</v>
      </c>
      <c r="D1944" t="s">
        <v>24291</v>
      </c>
      <c r="E1944" t="s">
        <v>7724</v>
      </c>
      <c r="F1944">
        <v>0</v>
      </c>
      <c r="G1944">
        <v>1000</v>
      </c>
      <c r="H1944">
        <v>0</v>
      </c>
      <c r="I1944" t="s">
        <v>7725</v>
      </c>
      <c r="J1944"/>
      <c r="K1944" t="s">
        <v>8600</v>
      </c>
      <c r="L1944"/>
      <c r="M1944" t="s">
        <v>26067</v>
      </c>
      <c r="N1944"/>
    </row>
    <row r="1945" spans="1:14">
      <c r="A1945" t="s">
        <v>8601</v>
      </c>
      <c r="B1945" t="s">
        <v>8602</v>
      </c>
      <c r="C1945" t="s">
        <v>8603</v>
      </c>
      <c r="D1945" t="s">
        <v>24244</v>
      </c>
      <c r="E1945" t="s">
        <v>8604</v>
      </c>
      <c r="F1945">
        <v>0</v>
      </c>
      <c r="G1945">
        <v>1000</v>
      </c>
      <c r="H1945">
        <v>0</v>
      </c>
      <c r="I1945" t="s">
        <v>8605</v>
      </c>
      <c r="J1945" t="s">
        <v>8606</v>
      </c>
      <c r="K1945" t="s">
        <v>8607</v>
      </c>
      <c r="L1945"/>
      <c r="M1945" t="s">
        <v>26067</v>
      </c>
      <c r="N1945"/>
    </row>
    <row r="1946" spans="1:14">
      <c r="A1946" t="s">
        <v>8608</v>
      </c>
      <c r="B1946" t="s">
        <v>8609</v>
      </c>
      <c r="C1946" t="s">
        <v>8610</v>
      </c>
      <c r="D1946" t="s">
        <v>24257</v>
      </c>
      <c r="E1946"/>
      <c r="F1946">
        <v>-1000</v>
      </c>
      <c r="G1946">
        <v>1000</v>
      </c>
      <c r="H1946">
        <v>0</v>
      </c>
      <c r="I1946" t="s">
        <v>8611</v>
      </c>
      <c r="J1946" t="s">
        <v>8612</v>
      </c>
      <c r="K1946" t="s">
        <v>8613</v>
      </c>
      <c r="L1946"/>
      <c r="M1946" t="s">
        <v>26067</v>
      </c>
      <c r="N1946"/>
    </row>
    <row r="1947" spans="1:14">
      <c r="A1947" t="s">
        <v>8614</v>
      </c>
      <c r="B1947" t="s">
        <v>8615</v>
      </c>
      <c r="C1947" t="s">
        <v>8616</v>
      </c>
      <c r="D1947" t="s">
        <v>24237</v>
      </c>
      <c r="E1947" t="s">
        <v>317</v>
      </c>
      <c r="F1947">
        <v>0</v>
      </c>
      <c r="G1947">
        <v>1000</v>
      </c>
      <c r="H1947">
        <v>0</v>
      </c>
      <c r="I1947" t="s">
        <v>8617</v>
      </c>
      <c r="J1947"/>
      <c r="K1947" t="s">
        <v>8618</v>
      </c>
      <c r="L1947"/>
      <c r="M1947" t="s">
        <v>26067</v>
      </c>
      <c r="N1947"/>
    </row>
    <row r="1948" spans="1:14">
      <c r="A1948" t="s">
        <v>8619</v>
      </c>
      <c r="B1948" t="s">
        <v>8620</v>
      </c>
      <c r="C1948" t="s">
        <v>8621</v>
      </c>
      <c r="D1948" t="s">
        <v>24237</v>
      </c>
      <c r="E1948" t="s">
        <v>317</v>
      </c>
      <c r="F1948">
        <v>0</v>
      </c>
      <c r="G1948">
        <v>1000</v>
      </c>
      <c r="H1948">
        <v>0</v>
      </c>
      <c r="I1948" t="s">
        <v>8617</v>
      </c>
      <c r="J1948" t="s">
        <v>8622</v>
      </c>
      <c r="K1948" t="s">
        <v>8623</v>
      </c>
      <c r="L1948"/>
      <c r="M1948" t="s">
        <v>26067</v>
      </c>
      <c r="N1948"/>
    </row>
    <row r="1949" spans="1:14">
      <c r="A1949" t="s">
        <v>8624</v>
      </c>
      <c r="B1949" t="s">
        <v>8625</v>
      </c>
      <c r="C1949" t="s">
        <v>8626</v>
      </c>
      <c r="D1949" t="s">
        <v>24208</v>
      </c>
      <c r="E1949" t="s">
        <v>6285</v>
      </c>
      <c r="F1949">
        <v>-1000</v>
      </c>
      <c r="G1949">
        <v>1000</v>
      </c>
      <c r="H1949">
        <v>0</v>
      </c>
      <c r="I1949"/>
      <c r="J1949"/>
      <c r="K1949" t="s">
        <v>8627</v>
      </c>
      <c r="L1949"/>
      <c r="M1949" t="s">
        <v>26068</v>
      </c>
      <c r="N1949"/>
    </row>
    <row r="1950" spans="1:14">
      <c r="A1950" t="s">
        <v>8628</v>
      </c>
      <c r="B1950" t="s">
        <v>8625</v>
      </c>
      <c r="C1950" t="s">
        <v>8629</v>
      </c>
      <c r="D1950" t="s">
        <v>24208</v>
      </c>
      <c r="E1950" t="s">
        <v>8630</v>
      </c>
      <c r="F1950">
        <v>0</v>
      </c>
      <c r="G1950">
        <v>1000</v>
      </c>
      <c r="H1950">
        <v>0</v>
      </c>
      <c r="I1950"/>
      <c r="J1950"/>
      <c r="K1950" t="s">
        <v>8631</v>
      </c>
      <c r="L1950"/>
      <c r="M1950" t="s">
        <v>26068</v>
      </c>
      <c r="N1950"/>
    </row>
    <row r="1951" spans="1:14">
      <c r="A1951" t="s">
        <v>8632</v>
      </c>
      <c r="B1951" t="s">
        <v>8633</v>
      </c>
      <c r="C1951" t="s">
        <v>8634</v>
      </c>
      <c r="D1951" t="s">
        <v>24208</v>
      </c>
      <c r="E1951"/>
      <c r="F1951">
        <v>0</v>
      </c>
      <c r="G1951">
        <v>1000</v>
      </c>
      <c r="H1951">
        <v>0</v>
      </c>
      <c r="I1951"/>
      <c r="J1951"/>
      <c r="K1951"/>
      <c r="L1951"/>
      <c r="M1951" t="s">
        <v>26068</v>
      </c>
      <c r="N1951"/>
    </row>
    <row r="1952" spans="1:14">
      <c r="A1952" t="s">
        <v>8635</v>
      </c>
      <c r="B1952" t="s">
        <v>8633</v>
      </c>
      <c r="C1952" t="s">
        <v>8636</v>
      </c>
      <c r="D1952" t="s">
        <v>24208</v>
      </c>
      <c r="E1952"/>
      <c r="F1952">
        <v>0</v>
      </c>
      <c r="G1952">
        <v>1000</v>
      </c>
      <c r="H1952">
        <v>0</v>
      </c>
      <c r="I1952"/>
      <c r="J1952"/>
      <c r="K1952"/>
      <c r="L1952"/>
      <c r="M1952" t="s">
        <v>26068</v>
      </c>
      <c r="N1952"/>
    </row>
    <row r="1953" spans="1:14">
      <c r="A1953" t="s">
        <v>8637</v>
      </c>
      <c r="B1953" t="s">
        <v>8638</v>
      </c>
      <c r="C1953" t="s">
        <v>8639</v>
      </c>
      <c r="D1953" t="s">
        <v>24221</v>
      </c>
      <c r="E1953" t="s">
        <v>348</v>
      </c>
      <c r="F1953">
        <v>0</v>
      </c>
      <c r="G1953">
        <v>1000</v>
      </c>
      <c r="H1953">
        <v>0</v>
      </c>
      <c r="I1953" t="s">
        <v>8640</v>
      </c>
      <c r="J1953"/>
      <c r="K1953"/>
      <c r="L1953"/>
      <c r="M1953" t="s">
        <v>26067</v>
      </c>
      <c r="N1953" t="s">
        <v>26069</v>
      </c>
    </row>
    <row r="1954" spans="1:14">
      <c r="A1954" t="s">
        <v>8641</v>
      </c>
      <c r="B1954" t="s">
        <v>8642</v>
      </c>
      <c r="C1954" t="s">
        <v>8643</v>
      </c>
      <c r="D1954" t="s">
        <v>24221</v>
      </c>
      <c r="E1954" t="s">
        <v>8644</v>
      </c>
      <c r="F1954">
        <v>0</v>
      </c>
      <c r="G1954">
        <v>1000</v>
      </c>
      <c r="H1954">
        <v>0</v>
      </c>
      <c r="I1954" t="s">
        <v>8645</v>
      </c>
      <c r="J1954"/>
      <c r="K1954"/>
      <c r="L1954"/>
      <c r="M1954" t="s">
        <v>26067</v>
      </c>
      <c r="N1954" t="s">
        <v>26069</v>
      </c>
    </row>
    <row r="1955" spans="1:14">
      <c r="A1955" t="s">
        <v>8646</v>
      </c>
      <c r="B1955" t="s">
        <v>8647</v>
      </c>
      <c r="C1955" t="s">
        <v>8648</v>
      </c>
      <c r="D1955" t="s">
        <v>24221</v>
      </c>
      <c r="E1955" t="s">
        <v>352</v>
      </c>
      <c r="F1955">
        <v>0</v>
      </c>
      <c r="G1955">
        <v>1000</v>
      </c>
      <c r="H1955">
        <v>0</v>
      </c>
      <c r="I1955" t="s">
        <v>8649</v>
      </c>
      <c r="J1955" t="s">
        <v>8650</v>
      </c>
      <c r="K1955"/>
      <c r="L1955"/>
      <c r="M1955" t="s">
        <v>26067</v>
      </c>
      <c r="N1955" t="s">
        <v>26069</v>
      </c>
    </row>
    <row r="1956" spans="1:14">
      <c r="A1956" t="s">
        <v>8651</v>
      </c>
      <c r="B1956" t="s">
        <v>8652</v>
      </c>
      <c r="C1956" t="s">
        <v>8653</v>
      </c>
      <c r="D1956" t="s">
        <v>24221</v>
      </c>
      <c r="E1956" t="s">
        <v>8654</v>
      </c>
      <c r="F1956">
        <v>0</v>
      </c>
      <c r="G1956">
        <v>1000</v>
      </c>
      <c r="H1956">
        <v>0</v>
      </c>
      <c r="I1956" t="s">
        <v>8655</v>
      </c>
      <c r="J1956"/>
      <c r="K1956"/>
      <c r="L1956"/>
      <c r="M1956" t="s">
        <v>26067</v>
      </c>
      <c r="N1956" t="s">
        <v>26069</v>
      </c>
    </row>
    <row r="1957" spans="1:14">
      <c r="A1957" t="s">
        <v>8656</v>
      </c>
      <c r="B1957" t="s">
        <v>8657</v>
      </c>
      <c r="C1957" t="s">
        <v>8658</v>
      </c>
      <c r="D1957" t="s">
        <v>24218</v>
      </c>
      <c r="E1957"/>
      <c r="F1957">
        <v>0</v>
      </c>
      <c r="G1957">
        <v>1000</v>
      </c>
      <c r="H1957">
        <v>0</v>
      </c>
      <c r="I1957"/>
      <c r="J1957" t="s">
        <v>8659</v>
      </c>
      <c r="K1957" t="s">
        <v>8660</v>
      </c>
      <c r="L1957"/>
      <c r="M1957" t="s">
        <v>26067</v>
      </c>
      <c r="N1957"/>
    </row>
    <row r="1958" spans="1:14">
      <c r="A1958" t="s">
        <v>8661</v>
      </c>
      <c r="B1958" t="s">
        <v>8662</v>
      </c>
      <c r="C1958" t="s">
        <v>8663</v>
      </c>
      <c r="D1958" t="s">
        <v>24214</v>
      </c>
      <c r="E1958" t="s">
        <v>8664</v>
      </c>
      <c r="F1958">
        <v>-1000</v>
      </c>
      <c r="G1958">
        <v>1000</v>
      </c>
      <c r="H1958">
        <v>0</v>
      </c>
      <c r="I1958"/>
      <c r="J1958" t="s">
        <v>8665</v>
      </c>
      <c r="K1958"/>
      <c r="L1958" t="s">
        <v>8666</v>
      </c>
      <c r="M1958" t="s">
        <v>26067</v>
      </c>
      <c r="N1958"/>
    </row>
    <row r="1959" spans="1:14">
      <c r="A1959" t="s">
        <v>8667</v>
      </c>
      <c r="B1959" t="s">
        <v>8668</v>
      </c>
      <c r="C1959" t="s">
        <v>8669</v>
      </c>
      <c r="D1959" t="s">
        <v>24208</v>
      </c>
      <c r="E1959" t="s">
        <v>8670</v>
      </c>
      <c r="F1959">
        <v>-1000</v>
      </c>
      <c r="G1959">
        <v>1000</v>
      </c>
      <c r="H1959">
        <v>0</v>
      </c>
      <c r="I1959"/>
      <c r="J1959"/>
      <c r="K1959"/>
      <c r="L1959" t="s">
        <v>8671</v>
      </c>
      <c r="M1959" t="s">
        <v>26068</v>
      </c>
      <c r="N1959"/>
    </row>
    <row r="1960" spans="1:14">
      <c r="A1960" t="s">
        <v>8672</v>
      </c>
      <c r="B1960" t="s">
        <v>8673</v>
      </c>
      <c r="C1960" t="s">
        <v>8674</v>
      </c>
      <c r="D1960" t="s">
        <v>24208</v>
      </c>
      <c r="E1960"/>
      <c r="F1960">
        <v>-1000</v>
      </c>
      <c r="G1960">
        <v>1000</v>
      </c>
      <c r="H1960">
        <v>0</v>
      </c>
      <c r="I1960"/>
      <c r="J1960"/>
      <c r="K1960" t="s">
        <v>8675</v>
      </c>
      <c r="L1960"/>
      <c r="M1960" t="s">
        <v>26068</v>
      </c>
      <c r="N1960"/>
    </row>
    <row r="1961" spans="1:14">
      <c r="A1961" t="s">
        <v>8676</v>
      </c>
      <c r="B1961" t="s">
        <v>8677</v>
      </c>
      <c r="C1961" t="s">
        <v>8678</v>
      </c>
      <c r="D1961" t="s">
        <v>24305</v>
      </c>
      <c r="E1961" t="s">
        <v>8679</v>
      </c>
      <c r="F1961">
        <v>0</v>
      </c>
      <c r="G1961">
        <v>1000</v>
      </c>
      <c r="H1961">
        <v>0</v>
      </c>
      <c r="I1961" t="s">
        <v>8680</v>
      </c>
      <c r="J1961" t="s">
        <v>8681</v>
      </c>
      <c r="K1961"/>
      <c r="L1961"/>
      <c r="M1961" t="s">
        <v>26067</v>
      </c>
      <c r="N1961" t="s">
        <v>26069</v>
      </c>
    </row>
    <row r="1962" spans="1:14">
      <c r="A1962" t="s">
        <v>8682</v>
      </c>
      <c r="B1962" t="s">
        <v>8683</v>
      </c>
      <c r="C1962" t="s">
        <v>8684</v>
      </c>
      <c r="D1962" t="s">
        <v>24286</v>
      </c>
      <c r="E1962" t="s">
        <v>8420</v>
      </c>
      <c r="F1962">
        <v>0</v>
      </c>
      <c r="G1962">
        <v>1000</v>
      </c>
      <c r="H1962">
        <v>0</v>
      </c>
      <c r="I1962" t="s">
        <v>8685</v>
      </c>
      <c r="J1962" t="s">
        <v>8686</v>
      </c>
      <c r="K1962" t="s">
        <v>8687</v>
      </c>
      <c r="L1962"/>
      <c r="M1962" t="s">
        <v>26067</v>
      </c>
      <c r="N1962"/>
    </row>
    <row r="1963" spans="1:14">
      <c r="A1963" t="s">
        <v>8688</v>
      </c>
      <c r="B1963" t="s">
        <v>8689</v>
      </c>
      <c r="C1963" t="s">
        <v>8690</v>
      </c>
      <c r="D1963" t="s">
        <v>24241</v>
      </c>
      <c r="E1963" t="s">
        <v>8691</v>
      </c>
      <c r="F1963">
        <v>0</v>
      </c>
      <c r="G1963">
        <v>1000</v>
      </c>
      <c r="H1963">
        <v>0</v>
      </c>
      <c r="I1963" t="s">
        <v>8692</v>
      </c>
      <c r="J1963" t="s">
        <v>8693</v>
      </c>
      <c r="K1963" t="s">
        <v>8694</v>
      </c>
      <c r="L1963"/>
      <c r="M1963" t="s">
        <v>26067</v>
      </c>
      <c r="N1963"/>
    </row>
    <row r="1964" spans="1:14">
      <c r="A1964" t="s">
        <v>8695</v>
      </c>
      <c r="B1964" t="s">
        <v>8689</v>
      </c>
      <c r="C1964" t="s">
        <v>8696</v>
      </c>
      <c r="D1964" t="s">
        <v>24241</v>
      </c>
      <c r="E1964" t="s">
        <v>8691</v>
      </c>
      <c r="F1964">
        <v>0</v>
      </c>
      <c r="G1964">
        <v>1000</v>
      </c>
      <c r="H1964">
        <v>0</v>
      </c>
      <c r="I1964" t="s">
        <v>8692</v>
      </c>
      <c r="J1964" t="s">
        <v>8693</v>
      </c>
      <c r="K1964" t="s">
        <v>8697</v>
      </c>
      <c r="L1964"/>
      <c r="M1964" t="s">
        <v>26067</v>
      </c>
      <c r="N1964"/>
    </row>
    <row r="1965" spans="1:14">
      <c r="A1965" t="s">
        <v>8698</v>
      </c>
      <c r="B1965" t="s">
        <v>8699</v>
      </c>
      <c r="C1965" t="s">
        <v>8700</v>
      </c>
      <c r="D1965" t="s">
        <v>24241</v>
      </c>
      <c r="E1965" t="s">
        <v>8701</v>
      </c>
      <c r="F1965">
        <v>0</v>
      </c>
      <c r="G1965">
        <v>1000</v>
      </c>
      <c r="H1965">
        <v>0</v>
      </c>
      <c r="I1965" t="s">
        <v>8702</v>
      </c>
      <c r="J1965" t="s">
        <v>8703</v>
      </c>
      <c r="K1965" t="s">
        <v>8704</v>
      </c>
      <c r="L1965"/>
      <c r="M1965" t="s">
        <v>26067</v>
      </c>
      <c r="N1965"/>
    </row>
    <row r="1966" spans="1:14">
      <c r="A1966" t="s">
        <v>8705</v>
      </c>
      <c r="B1966" t="s">
        <v>8699</v>
      </c>
      <c r="C1966" t="s">
        <v>8706</v>
      </c>
      <c r="D1966" t="s">
        <v>24241</v>
      </c>
      <c r="E1966" t="s">
        <v>8707</v>
      </c>
      <c r="F1966">
        <v>0</v>
      </c>
      <c r="G1966">
        <v>1000</v>
      </c>
      <c r="H1966">
        <v>0</v>
      </c>
      <c r="I1966" t="s">
        <v>8702</v>
      </c>
      <c r="J1966" t="s">
        <v>8708</v>
      </c>
      <c r="K1966" t="s">
        <v>8709</v>
      </c>
      <c r="L1966"/>
      <c r="M1966" t="s">
        <v>26067</v>
      </c>
      <c r="N1966"/>
    </row>
    <row r="1967" spans="1:14">
      <c r="A1967" t="s">
        <v>8710</v>
      </c>
      <c r="B1967" t="s">
        <v>8711</v>
      </c>
      <c r="C1967" t="s">
        <v>8712</v>
      </c>
      <c r="D1967" t="s">
        <v>24212</v>
      </c>
      <c r="E1967" t="s">
        <v>8713</v>
      </c>
      <c r="F1967">
        <v>0</v>
      </c>
      <c r="G1967">
        <v>1000</v>
      </c>
      <c r="H1967">
        <v>0</v>
      </c>
      <c r="I1967" t="s">
        <v>8714</v>
      </c>
      <c r="J1967" t="s">
        <v>8715</v>
      </c>
      <c r="K1967"/>
      <c r="L1967"/>
      <c r="M1967" t="s">
        <v>26067</v>
      </c>
      <c r="N1967" t="s">
        <v>26069</v>
      </c>
    </row>
    <row r="1968" spans="1:14">
      <c r="A1968" t="s">
        <v>8716</v>
      </c>
      <c r="B1968" t="s">
        <v>8717</v>
      </c>
      <c r="C1968" t="s">
        <v>8718</v>
      </c>
      <c r="D1968" t="s">
        <v>24276</v>
      </c>
      <c r="E1968" t="s">
        <v>3142</v>
      </c>
      <c r="F1968">
        <v>0</v>
      </c>
      <c r="G1968">
        <v>1000</v>
      </c>
      <c r="H1968">
        <v>0</v>
      </c>
      <c r="I1968" t="s">
        <v>3143</v>
      </c>
      <c r="J1968" t="s">
        <v>8719</v>
      </c>
      <c r="K1968" t="s">
        <v>8720</v>
      </c>
      <c r="L1968"/>
      <c r="M1968" t="s">
        <v>26067</v>
      </c>
      <c r="N1968"/>
    </row>
    <row r="1969" spans="1:14">
      <c r="A1969" t="s">
        <v>8721</v>
      </c>
      <c r="B1969" t="s">
        <v>8722</v>
      </c>
      <c r="C1969" t="s">
        <v>8723</v>
      </c>
      <c r="D1969" t="s">
        <v>24212</v>
      </c>
      <c r="E1969" t="s">
        <v>8724</v>
      </c>
      <c r="F1969">
        <v>-1000</v>
      </c>
      <c r="G1969">
        <v>1000</v>
      </c>
      <c r="H1969">
        <v>0</v>
      </c>
      <c r="I1969" t="s">
        <v>8725</v>
      </c>
      <c r="J1969" t="s">
        <v>8726</v>
      </c>
      <c r="K1969"/>
      <c r="L1969"/>
      <c r="M1969" t="s">
        <v>26067</v>
      </c>
      <c r="N1969" t="s">
        <v>26069</v>
      </c>
    </row>
    <row r="1970" spans="1:14">
      <c r="A1970" t="s">
        <v>8727</v>
      </c>
      <c r="B1970" t="s">
        <v>8728</v>
      </c>
      <c r="C1970" t="s">
        <v>8729</v>
      </c>
      <c r="D1970" t="s">
        <v>24212</v>
      </c>
      <c r="E1970" t="s">
        <v>8730</v>
      </c>
      <c r="F1970">
        <v>-1000</v>
      </c>
      <c r="G1970">
        <v>1000</v>
      </c>
      <c r="H1970">
        <v>0</v>
      </c>
      <c r="I1970" t="s">
        <v>8731</v>
      </c>
      <c r="J1970" t="s">
        <v>8732</v>
      </c>
      <c r="K1970"/>
      <c r="L1970"/>
      <c r="M1970" t="s">
        <v>26067</v>
      </c>
      <c r="N1970" t="s">
        <v>26069</v>
      </c>
    </row>
    <row r="1971" spans="1:14">
      <c r="A1971" t="s">
        <v>8733</v>
      </c>
      <c r="B1971" t="s">
        <v>8734</v>
      </c>
      <c r="C1971" t="s">
        <v>8735</v>
      </c>
      <c r="D1971" t="s">
        <v>24208</v>
      </c>
      <c r="E1971"/>
      <c r="F1971">
        <v>0</v>
      </c>
      <c r="G1971">
        <v>1000</v>
      </c>
      <c r="H1971">
        <v>0</v>
      </c>
      <c r="I1971"/>
      <c r="J1971"/>
      <c r="K1971" t="s">
        <v>8736</v>
      </c>
      <c r="L1971"/>
      <c r="M1971" t="s">
        <v>26068</v>
      </c>
      <c r="N1971"/>
    </row>
    <row r="1972" spans="1:14">
      <c r="A1972" t="s">
        <v>8737</v>
      </c>
      <c r="B1972" t="s">
        <v>8738</v>
      </c>
      <c r="C1972" t="s">
        <v>8739</v>
      </c>
      <c r="D1972" t="s">
        <v>24208</v>
      </c>
      <c r="E1972"/>
      <c r="F1972">
        <v>0</v>
      </c>
      <c r="G1972">
        <v>1000</v>
      </c>
      <c r="H1972">
        <v>0</v>
      </c>
      <c r="I1972"/>
      <c r="J1972"/>
      <c r="K1972" t="s">
        <v>8740</v>
      </c>
      <c r="L1972"/>
      <c r="M1972" t="s">
        <v>26068</v>
      </c>
      <c r="N1972"/>
    </row>
    <row r="1973" spans="1:14">
      <c r="A1973" t="s">
        <v>8741</v>
      </c>
      <c r="B1973" t="s">
        <v>8742</v>
      </c>
      <c r="C1973" t="s">
        <v>8743</v>
      </c>
      <c r="D1973" t="s">
        <v>24227</v>
      </c>
      <c r="E1973" t="s">
        <v>8744</v>
      </c>
      <c r="F1973">
        <v>0</v>
      </c>
      <c r="G1973">
        <v>1000</v>
      </c>
      <c r="H1973">
        <v>0</v>
      </c>
      <c r="I1973" t="s">
        <v>8745</v>
      </c>
      <c r="J1973" t="s">
        <v>2462</v>
      </c>
      <c r="K1973" t="s">
        <v>8746</v>
      </c>
      <c r="L1973"/>
      <c r="M1973" t="s">
        <v>26067</v>
      </c>
      <c r="N1973"/>
    </row>
    <row r="1974" spans="1:14">
      <c r="A1974" t="s">
        <v>8747</v>
      </c>
      <c r="B1974" t="s">
        <v>8742</v>
      </c>
      <c r="C1974" t="s">
        <v>8748</v>
      </c>
      <c r="D1974" t="s">
        <v>24237</v>
      </c>
      <c r="E1974" t="s">
        <v>8749</v>
      </c>
      <c r="F1974">
        <v>0</v>
      </c>
      <c r="G1974">
        <v>1000</v>
      </c>
      <c r="H1974">
        <v>0</v>
      </c>
      <c r="I1974" t="s">
        <v>8745</v>
      </c>
      <c r="J1974" t="s">
        <v>2462</v>
      </c>
      <c r="K1974" t="s">
        <v>8750</v>
      </c>
      <c r="L1974"/>
      <c r="M1974" t="s">
        <v>26067</v>
      </c>
      <c r="N1974"/>
    </row>
    <row r="1975" spans="1:14">
      <c r="A1975" t="s">
        <v>8751</v>
      </c>
      <c r="B1975" t="s">
        <v>8752</v>
      </c>
      <c r="C1975" t="s">
        <v>8753</v>
      </c>
      <c r="D1975" t="s">
        <v>24245</v>
      </c>
      <c r="E1975" t="s">
        <v>8754</v>
      </c>
      <c r="F1975">
        <v>0</v>
      </c>
      <c r="G1975">
        <v>1000</v>
      </c>
      <c r="H1975">
        <v>0</v>
      </c>
      <c r="I1975" t="s">
        <v>8755</v>
      </c>
      <c r="J1975" t="s">
        <v>8756</v>
      </c>
      <c r="K1975" t="s">
        <v>8757</v>
      </c>
      <c r="L1975"/>
      <c r="M1975" t="s">
        <v>26067</v>
      </c>
      <c r="N1975"/>
    </row>
    <row r="1976" spans="1:14">
      <c r="A1976" t="s">
        <v>8758</v>
      </c>
      <c r="B1976" t="s">
        <v>8752</v>
      </c>
      <c r="C1976" t="s">
        <v>8759</v>
      </c>
      <c r="D1976" t="s">
        <v>24245</v>
      </c>
      <c r="E1976" t="s">
        <v>8754</v>
      </c>
      <c r="F1976">
        <v>0</v>
      </c>
      <c r="G1976">
        <v>1000</v>
      </c>
      <c r="H1976">
        <v>0</v>
      </c>
      <c r="I1976" t="s">
        <v>8755</v>
      </c>
      <c r="J1976" t="s">
        <v>8756</v>
      </c>
      <c r="K1976" t="s">
        <v>8760</v>
      </c>
      <c r="L1976"/>
      <c r="M1976" t="s">
        <v>26067</v>
      </c>
      <c r="N1976"/>
    </row>
    <row r="1977" spans="1:14">
      <c r="A1977" t="s">
        <v>8761</v>
      </c>
      <c r="B1977" t="s">
        <v>8752</v>
      </c>
      <c r="C1977" t="s">
        <v>8762</v>
      </c>
      <c r="D1977" t="s">
        <v>24245</v>
      </c>
      <c r="E1977" t="s">
        <v>8754</v>
      </c>
      <c r="F1977">
        <v>0</v>
      </c>
      <c r="G1977">
        <v>1000</v>
      </c>
      <c r="H1977">
        <v>0</v>
      </c>
      <c r="I1977" t="s">
        <v>8755</v>
      </c>
      <c r="J1977" t="s">
        <v>8763</v>
      </c>
      <c r="K1977" t="s">
        <v>8764</v>
      </c>
      <c r="L1977"/>
      <c r="M1977" t="s">
        <v>26067</v>
      </c>
      <c r="N1977"/>
    </row>
    <row r="1978" spans="1:14">
      <c r="A1978" t="s">
        <v>8765</v>
      </c>
      <c r="B1978" t="s">
        <v>8752</v>
      </c>
      <c r="C1978" t="s">
        <v>8766</v>
      </c>
      <c r="D1978" t="s">
        <v>24245</v>
      </c>
      <c r="E1978" t="s">
        <v>8754</v>
      </c>
      <c r="F1978">
        <v>0</v>
      </c>
      <c r="G1978">
        <v>1000</v>
      </c>
      <c r="H1978">
        <v>0</v>
      </c>
      <c r="I1978" t="s">
        <v>8755</v>
      </c>
      <c r="J1978" t="s">
        <v>8763</v>
      </c>
      <c r="K1978" t="s">
        <v>8767</v>
      </c>
      <c r="L1978"/>
      <c r="M1978" t="s">
        <v>26067</v>
      </c>
      <c r="N1978"/>
    </row>
    <row r="1979" spans="1:14">
      <c r="A1979" t="s">
        <v>8768</v>
      </c>
      <c r="B1979" t="s">
        <v>8752</v>
      </c>
      <c r="C1979" t="s">
        <v>8769</v>
      </c>
      <c r="D1979" t="s">
        <v>24245</v>
      </c>
      <c r="E1979" t="s">
        <v>8754</v>
      </c>
      <c r="F1979">
        <v>0</v>
      </c>
      <c r="G1979">
        <v>1000</v>
      </c>
      <c r="H1979">
        <v>0</v>
      </c>
      <c r="I1979" t="s">
        <v>8755</v>
      </c>
      <c r="J1979" t="s">
        <v>8770</v>
      </c>
      <c r="K1979" t="s">
        <v>8771</v>
      </c>
      <c r="L1979"/>
      <c r="M1979" t="s">
        <v>26067</v>
      </c>
      <c r="N1979"/>
    </row>
    <row r="1980" spans="1:14">
      <c r="A1980" t="s">
        <v>8772</v>
      </c>
      <c r="B1980" t="s">
        <v>8752</v>
      </c>
      <c r="C1980" t="s">
        <v>8773</v>
      </c>
      <c r="D1980" t="s">
        <v>24245</v>
      </c>
      <c r="E1980" t="s">
        <v>8754</v>
      </c>
      <c r="F1980">
        <v>0</v>
      </c>
      <c r="G1980">
        <v>1000</v>
      </c>
      <c r="H1980">
        <v>0</v>
      </c>
      <c r="I1980" t="s">
        <v>8755</v>
      </c>
      <c r="J1980" t="s">
        <v>8770</v>
      </c>
      <c r="K1980" t="s">
        <v>8774</v>
      </c>
      <c r="L1980"/>
      <c r="M1980" t="s">
        <v>26067</v>
      </c>
      <c r="N1980"/>
    </row>
    <row r="1981" spans="1:14">
      <c r="A1981" t="s">
        <v>8775</v>
      </c>
      <c r="B1981" t="s">
        <v>8776</v>
      </c>
      <c r="C1981" t="s">
        <v>8777</v>
      </c>
      <c r="D1981" t="s">
        <v>24253</v>
      </c>
      <c r="E1981" t="s">
        <v>8778</v>
      </c>
      <c r="F1981">
        <v>0</v>
      </c>
      <c r="G1981">
        <v>1000</v>
      </c>
      <c r="H1981">
        <v>0</v>
      </c>
      <c r="I1981" t="s">
        <v>8779</v>
      </c>
      <c r="J1981" t="s">
        <v>8780</v>
      </c>
      <c r="K1981" t="s">
        <v>8781</v>
      </c>
      <c r="L1981"/>
      <c r="M1981" t="s">
        <v>26067</v>
      </c>
      <c r="N1981"/>
    </row>
    <row r="1982" spans="1:14">
      <c r="A1982" t="s">
        <v>8782</v>
      </c>
      <c r="B1982" t="s">
        <v>8783</v>
      </c>
      <c r="C1982" t="s">
        <v>8784</v>
      </c>
      <c r="D1982" t="s">
        <v>24245</v>
      </c>
      <c r="E1982" t="s">
        <v>8754</v>
      </c>
      <c r="F1982">
        <v>0</v>
      </c>
      <c r="G1982">
        <v>1000</v>
      </c>
      <c r="H1982">
        <v>0</v>
      </c>
      <c r="I1982" t="s">
        <v>8785</v>
      </c>
      <c r="J1982" t="s">
        <v>8786</v>
      </c>
      <c r="K1982" t="s">
        <v>8787</v>
      </c>
      <c r="L1982"/>
      <c r="M1982" t="s">
        <v>26067</v>
      </c>
      <c r="N1982"/>
    </row>
    <row r="1983" spans="1:14">
      <c r="A1983" t="s">
        <v>8788</v>
      </c>
      <c r="B1983" t="s">
        <v>8789</v>
      </c>
      <c r="C1983" t="s">
        <v>8790</v>
      </c>
      <c r="D1983" t="s">
        <v>24245</v>
      </c>
      <c r="E1983" t="s">
        <v>8754</v>
      </c>
      <c r="F1983">
        <v>0</v>
      </c>
      <c r="G1983">
        <v>1000</v>
      </c>
      <c r="H1983">
        <v>0</v>
      </c>
      <c r="I1983" t="s">
        <v>8785</v>
      </c>
      <c r="J1983" t="s">
        <v>8791</v>
      </c>
      <c r="K1983" t="s">
        <v>8792</v>
      </c>
      <c r="L1983"/>
      <c r="M1983" t="s">
        <v>26067</v>
      </c>
      <c r="N1983"/>
    </row>
    <row r="1984" spans="1:14">
      <c r="A1984" t="s">
        <v>8793</v>
      </c>
      <c r="B1984" t="s">
        <v>8794</v>
      </c>
      <c r="C1984" t="s">
        <v>8795</v>
      </c>
      <c r="D1984" t="s">
        <v>24245</v>
      </c>
      <c r="E1984" t="s">
        <v>8754</v>
      </c>
      <c r="F1984">
        <v>0</v>
      </c>
      <c r="G1984">
        <v>1000</v>
      </c>
      <c r="H1984">
        <v>0</v>
      </c>
      <c r="I1984" t="s">
        <v>8785</v>
      </c>
      <c r="J1984" t="s">
        <v>8796</v>
      </c>
      <c r="K1984" t="s">
        <v>8797</v>
      </c>
      <c r="L1984"/>
      <c r="M1984" t="s">
        <v>26067</v>
      </c>
      <c r="N1984"/>
    </row>
    <row r="1985" spans="1:14">
      <c r="A1985" t="s">
        <v>8798</v>
      </c>
      <c r="B1985" t="s">
        <v>8799</v>
      </c>
      <c r="C1985" t="s">
        <v>8800</v>
      </c>
      <c r="D1985" t="s">
        <v>24245</v>
      </c>
      <c r="E1985" t="s">
        <v>8754</v>
      </c>
      <c r="F1985">
        <v>0</v>
      </c>
      <c r="G1985">
        <v>1000</v>
      </c>
      <c r="H1985">
        <v>0</v>
      </c>
      <c r="I1985" t="s">
        <v>8785</v>
      </c>
      <c r="J1985" t="s">
        <v>8801</v>
      </c>
      <c r="K1985" t="s">
        <v>8802</v>
      </c>
      <c r="L1985"/>
      <c r="M1985" t="s">
        <v>26067</v>
      </c>
      <c r="N1985"/>
    </row>
    <row r="1986" spans="1:14">
      <c r="A1986" t="s">
        <v>8803</v>
      </c>
      <c r="B1986" t="s">
        <v>8804</v>
      </c>
      <c r="C1986" t="s">
        <v>8805</v>
      </c>
      <c r="D1986" t="s">
        <v>24276</v>
      </c>
      <c r="E1986" t="s">
        <v>8806</v>
      </c>
      <c r="F1986">
        <v>-1000</v>
      </c>
      <c r="G1986">
        <v>1000</v>
      </c>
      <c r="H1986">
        <v>0</v>
      </c>
      <c r="I1986" t="s">
        <v>8807</v>
      </c>
      <c r="J1986" t="s">
        <v>8808</v>
      </c>
      <c r="K1986" t="s">
        <v>8809</v>
      </c>
      <c r="L1986"/>
      <c r="M1986" t="s">
        <v>26067</v>
      </c>
      <c r="N1986"/>
    </row>
    <row r="1987" spans="1:14">
      <c r="A1987" t="s">
        <v>8810</v>
      </c>
      <c r="B1987" t="s">
        <v>8811</v>
      </c>
      <c r="C1987" t="s">
        <v>8812</v>
      </c>
      <c r="D1987" t="s">
        <v>24276</v>
      </c>
      <c r="E1987" t="s">
        <v>8813</v>
      </c>
      <c r="F1987">
        <v>-1000</v>
      </c>
      <c r="G1987">
        <v>1000</v>
      </c>
      <c r="H1987">
        <v>0</v>
      </c>
      <c r="I1987" t="s">
        <v>8814</v>
      </c>
      <c r="J1987" t="s">
        <v>8815</v>
      </c>
      <c r="K1987" t="s">
        <v>8816</v>
      </c>
      <c r="L1987"/>
      <c r="M1987" t="s">
        <v>26067</v>
      </c>
      <c r="N1987"/>
    </row>
    <row r="1988" spans="1:14">
      <c r="A1988" t="s">
        <v>8817</v>
      </c>
      <c r="B1988" t="s">
        <v>8818</v>
      </c>
      <c r="C1988" t="s">
        <v>8819</v>
      </c>
      <c r="D1988" t="s">
        <v>24228</v>
      </c>
      <c r="E1988" t="s">
        <v>8820</v>
      </c>
      <c r="F1988">
        <v>0</v>
      </c>
      <c r="G1988">
        <v>1000</v>
      </c>
      <c r="H1988">
        <v>0</v>
      </c>
      <c r="I1988" t="s">
        <v>8821</v>
      </c>
      <c r="J1988" t="s">
        <v>8822</v>
      </c>
      <c r="K1988" t="s">
        <v>8823</v>
      </c>
      <c r="L1988"/>
      <c r="M1988" t="s">
        <v>26067</v>
      </c>
      <c r="N1988"/>
    </row>
    <row r="1989" spans="1:14">
      <c r="A1989" t="s">
        <v>8824</v>
      </c>
      <c r="B1989" t="s">
        <v>8825</v>
      </c>
      <c r="C1989" t="s">
        <v>8826</v>
      </c>
      <c r="D1989" t="s">
        <v>24228</v>
      </c>
      <c r="E1989" t="s">
        <v>8827</v>
      </c>
      <c r="F1989">
        <v>0</v>
      </c>
      <c r="G1989">
        <v>1000</v>
      </c>
      <c r="H1989">
        <v>0</v>
      </c>
      <c r="I1989" t="s">
        <v>8828</v>
      </c>
      <c r="J1989" t="s">
        <v>8829</v>
      </c>
      <c r="K1989" t="s">
        <v>8830</v>
      </c>
      <c r="L1989"/>
      <c r="M1989" t="s">
        <v>26067</v>
      </c>
      <c r="N1989"/>
    </row>
    <row r="1990" spans="1:14">
      <c r="A1990" t="s">
        <v>8831</v>
      </c>
      <c r="B1990" t="s">
        <v>8832</v>
      </c>
      <c r="C1990" t="s">
        <v>8833</v>
      </c>
      <c r="D1990" t="s">
        <v>24245</v>
      </c>
      <c r="E1990" t="s">
        <v>8834</v>
      </c>
      <c r="F1990">
        <v>0</v>
      </c>
      <c r="G1990">
        <v>1000</v>
      </c>
      <c r="H1990">
        <v>0</v>
      </c>
      <c r="I1990" t="s">
        <v>8835</v>
      </c>
      <c r="J1990" t="s">
        <v>8836</v>
      </c>
      <c r="K1990" t="s">
        <v>8837</v>
      </c>
      <c r="L1990"/>
      <c r="M1990" t="s">
        <v>26067</v>
      </c>
      <c r="N1990"/>
    </row>
    <row r="1991" spans="1:14">
      <c r="A1991" t="s">
        <v>8838</v>
      </c>
      <c r="B1991" t="s">
        <v>8839</v>
      </c>
      <c r="C1991" t="s">
        <v>8840</v>
      </c>
      <c r="D1991" t="s">
        <v>24306</v>
      </c>
      <c r="E1991" t="s">
        <v>8841</v>
      </c>
      <c r="F1991">
        <v>0</v>
      </c>
      <c r="G1991">
        <v>1000</v>
      </c>
      <c r="H1991">
        <v>0</v>
      </c>
      <c r="I1991" t="s">
        <v>8842</v>
      </c>
      <c r="J1991" t="s">
        <v>8843</v>
      </c>
      <c r="K1991"/>
      <c r="L1991"/>
      <c r="M1991" t="s">
        <v>26067</v>
      </c>
      <c r="N1991" t="s">
        <v>26069</v>
      </c>
    </row>
    <row r="1992" spans="1:14">
      <c r="A1992" t="s">
        <v>8844</v>
      </c>
      <c r="B1992" t="s">
        <v>8845</v>
      </c>
      <c r="C1992" t="s">
        <v>8846</v>
      </c>
      <c r="D1992" t="s">
        <v>24262</v>
      </c>
      <c r="E1992" t="s">
        <v>8847</v>
      </c>
      <c r="F1992">
        <v>0</v>
      </c>
      <c r="G1992">
        <v>1000</v>
      </c>
      <c r="H1992">
        <v>0</v>
      </c>
      <c r="I1992" t="s">
        <v>8848</v>
      </c>
      <c r="J1992" t="s">
        <v>8849</v>
      </c>
      <c r="K1992" t="s">
        <v>8850</v>
      </c>
      <c r="L1992"/>
      <c r="M1992" t="s">
        <v>26067</v>
      </c>
      <c r="N1992"/>
    </row>
    <row r="1993" spans="1:14">
      <c r="A1993" t="s">
        <v>8851</v>
      </c>
      <c r="B1993" t="s">
        <v>8852</v>
      </c>
      <c r="C1993" t="s">
        <v>8853</v>
      </c>
      <c r="D1993" t="s">
        <v>24273</v>
      </c>
      <c r="E1993" t="s">
        <v>8854</v>
      </c>
      <c r="F1993">
        <v>0</v>
      </c>
      <c r="G1993">
        <v>1000</v>
      </c>
      <c r="H1993">
        <v>0</v>
      </c>
      <c r="I1993" t="s">
        <v>7618</v>
      </c>
      <c r="J1993" t="s">
        <v>8855</v>
      </c>
      <c r="K1993" t="s">
        <v>8856</v>
      </c>
      <c r="L1993"/>
      <c r="M1993" t="s">
        <v>26067</v>
      </c>
      <c r="N1993"/>
    </row>
    <row r="1994" spans="1:14">
      <c r="A1994" t="s">
        <v>8857</v>
      </c>
      <c r="B1994" t="s">
        <v>8858</v>
      </c>
      <c r="C1994" t="s">
        <v>8859</v>
      </c>
      <c r="D1994" t="s">
        <v>24307</v>
      </c>
      <c r="E1994" t="s">
        <v>8854</v>
      </c>
      <c r="F1994">
        <v>0</v>
      </c>
      <c r="G1994">
        <v>1000</v>
      </c>
      <c r="H1994">
        <v>0</v>
      </c>
      <c r="I1994" t="s">
        <v>7946</v>
      </c>
      <c r="J1994"/>
      <c r="K1994" t="s">
        <v>8860</v>
      </c>
      <c r="L1994"/>
      <c r="M1994" t="s">
        <v>26067</v>
      </c>
      <c r="N1994"/>
    </row>
    <row r="1995" spans="1:14">
      <c r="A1995" t="s">
        <v>8861</v>
      </c>
      <c r="B1995" t="s">
        <v>8862</v>
      </c>
      <c r="C1995" t="s">
        <v>8863</v>
      </c>
      <c r="D1995" t="s">
        <v>24276</v>
      </c>
      <c r="E1995" t="s">
        <v>8864</v>
      </c>
      <c r="F1995">
        <v>0</v>
      </c>
      <c r="G1995">
        <v>1000</v>
      </c>
      <c r="H1995">
        <v>0</v>
      </c>
      <c r="I1995" t="s">
        <v>4525</v>
      </c>
      <c r="J1995" t="s">
        <v>8865</v>
      </c>
      <c r="K1995" t="s">
        <v>8866</v>
      </c>
      <c r="L1995"/>
      <c r="M1995" t="s">
        <v>26067</v>
      </c>
      <c r="N1995"/>
    </row>
    <row r="1996" spans="1:14">
      <c r="A1996" t="s">
        <v>8871</v>
      </c>
      <c r="B1996" t="s">
        <v>8867</v>
      </c>
      <c r="C1996" t="s">
        <v>8872</v>
      </c>
      <c r="D1996" t="s">
        <v>24250</v>
      </c>
      <c r="E1996" t="s">
        <v>8873</v>
      </c>
      <c r="F1996">
        <v>0</v>
      </c>
      <c r="G1996">
        <v>1000</v>
      </c>
      <c r="H1996">
        <v>0</v>
      </c>
      <c r="I1996" t="s">
        <v>8874</v>
      </c>
      <c r="J1996" t="s">
        <v>8870</v>
      </c>
      <c r="K1996" t="s">
        <v>8875</v>
      </c>
      <c r="L1996"/>
      <c r="M1996" t="s">
        <v>26067</v>
      </c>
      <c r="N1996"/>
    </row>
    <row r="1997" spans="1:14">
      <c r="A1997" t="s">
        <v>8876</v>
      </c>
      <c r="B1997" t="s">
        <v>8877</v>
      </c>
      <c r="C1997" t="s">
        <v>8878</v>
      </c>
      <c r="D1997" t="s">
        <v>24250</v>
      </c>
      <c r="E1997" t="s">
        <v>8879</v>
      </c>
      <c r="F1997">
        <v>0</v>
      </c>
      <c r="G1997">
        <v>1000</v>
      </c>
      <c r="H1997">
        <v>0</v>
      </c>
      <c r="I1997" t="s">
        <v>8874</v>
      </c>
      <c r="J1997"/>
      <c r="K1997" t="s">
        <v>8880</v>
      </c>
      <c r="L1997"/>
      <c r="M1997" t="s">
        <v>26067</v>
      </c>
      <c r="N1997"/>
    </row>
    <row r="1998" spans="1:14">
      <c r="A1998" t="s">
        <v>8881</v>
      </c>
      <c r="B1998" t="s">
        <v>8882</v>
      </c>
      <c r="C1998" t="s">
        <v>8883</v>
      </c>
      <c r="D1998" t="s">
        <v>24208</v>
      </c>
      <c r="E1998"/>
      <c r="F1998">
        <v>-1000</v>
      </c>
      <c r="G1998">
        <v>1000</v>
      </c>
      <c r="H1998">
        <v>0</v>
      </c>
      <c r="I1998"/>
      <c r="J1998"/>
      <c r="K1998" t="s">
        <v>8884</v>
      </c>
      <c r="L1998"/>
      <c r="M1998" t="s">
        <v>26068</v>
      </c>
      <c r="N1998"/>
    </row>
    <row r="1999" spans="1:14">
      <c r="A1999" t="s">
        <v>8885</v>
      </c>
      <c r="B1999" t="s">
        <v>8886</v>
      </c>
      <c r="C1999" t="s">
        <v>8887</v>
      </c>
      <c r="D1999" t="s">
        <v>24208</v>
      </c>
      <c r="E1999"/>
      <c r="F1999">
        <v>-1000</v>
      </c>
      <c r="G1999">
        <v>1000</v>
      </c>
      <c r="H1999">
        <v>0</v>
      </c>
      <c r="I1999"/>
      <c r="J1999"/>
      <c r="K1999" t="s">
        <v>8888</v>
      </c>
      <c r="L1999"/>
      <c r="M1999" t="s">
        <v>26068</v>
      </c>
      <c r="N1999"/>
    </row>
    <row r="2000" spans="1:14">
      <c r="A2000" t="s">
        <v>8889</v>
      </c>
      <c r="B2000" t="s">
        <v>8890</v>
      </c>
      <c r="C2000" t="s">
        <v>8891</v>
      </c>
      <c r="D2000" t="s">
        <v>24228</v>
      </c>
      <c r="E2000" t="s">
        <v>8892</v>
      </c>
      <c r="F2000">
        <v>0</v>
      </c>
      <c r="G2000">
        <v>1000</v>
      </c>
      <c r="H2000">
        <v>0</v>
      </c>
      <c r="I2000" t="s">
        <v>8893</v>
      </c>
      <c r="J2000" t="s">
        <v>8894</v>
      </c>
      <c r="K2000"/>
      <c r="L2000"/>
      <c r="M2000" t="s">
        <v>26067</v>
      </c>
      <c r="N2000" t="s">
        <v>26069</v>
      </c>
    </row>
    <row r="2001" spans="1:14">
      <c r="A2001" t="s">
        <v>8895</v>
      </c>
      <c r="B2001" t="s">
        <v>8896</v>
      </c>
      <c r="C2001" t="s">
        <v>8897</v>
      </c>
      <c r="D2001" t="s">
        <v>24242</v>
      </c>
      <c r="E2001" t="s">
        <v>8898</v>
      </c>
      <c r="F2001">
        <v>0</v>
      </c>
      <c r="G2001">
        <v>1000</v>
      </c>
      <c r="H2001">
        <v>0</v>
      </c>
      <c r="I2001" t="s">
        <v>8899</v>
      </c>
      <c r="J2001" t="s">
        <v>8900</v>
      </c>
      <c r="K2001" t="s">
        <v>8901</v>
      </c>
      <c r="L2001"/>
      <c r="M2001" t="s">
        <v>26067</v>
      </c>
      <c r="N2001" t="s">
        <v>26069</v>
      </c>
    </row>
    <row r="2002" spans="1:14">
      <c r="A2002" t="s">
        <v>8902</v>
      </c>
      <c r="B2002" t="s">
        <v>8903</v>
      </c>
      <c r="C2002" t="s">
        <v>8904</v>
      </c>
      <c r="D2002" t="s">
        <v>24225</v>
      </c>
      <c r="E2002" t="s">
        <v>8905</v>
      </c>
      <c r="F2002">
        <v>0</v>
      </c>
      <c r="G2002">
        <v>1000</v>
      </c>
      <c r="H2002">
        <v>0</v>
      </c>
      <c r="I2002" t="s">
        <v>8906</v>
      </c>
      <c r="J2002" t="s">
        <v>8907</v>
      </c>
      <c r="K2002" t="s">
        <v>8908</v>
      </c>
      <c r="L2002"/>
      <c r="M2002" t="s">
        <v>26067</v>
      </c>
      <c r="N2002"/>
    </row>
    <row r="2003" spans="1:14">
      <c r="A2003" t="s">
        <v>8909</v>
      </c>
      <c r="B2003" t="s">
        <v>8910</v>
      </c>
      <c r="C2003" t="s">
        <v>8911</v>
      </c>
      <c r="D2003" t="s">
        <v>24215</v>
      </c>
      <c r="E2003" t="s">
        <v>8912</v>
      </c>
      <c r="F2003">
        <v>0</v>
      </c>
      <c r="G2003">
        <v>1000</v>
      </c>
      <c r="H2003">
        <v>0</v>
      </c>
      <c r="I2003" t="s">
        <v>8913</v>
      </c>
      <c r="J2003" t="s">
        <v>8914</v>
      </c>
      <c r="K2003" t="s">
        <v>8915</v>
      </c>
      <c r="L2003"/>
      <c r="M2003" t="s">
        <v>26067</v>
      </c>
      <c r="N2003"/>
    </row>
    <row r="2004" spans="1:14">
      <c r="A2004" t="s">
        <v>8916</v>
      </c>
      <c r="B2004" t="s">
        <v>8917</v>
      </c>
      <c r="C2004" t="s">
        <v>8918</v>
      </c>
      <c r="D2004" t="s">
        <v>24249</v>
      </c>
      <c r="E2004" t="s">
        <v>8919</v>
      </c>
      <c r="F2004">
        <v>0</v>
      </c>
      <c r="G2004">
        <v>1000</v>
      </c>
      <c r="H2004">
        <v>0</v>
      </c>
      <c r="I2004" t="s">
        <v>8920</v>
      </c>
      <c r="J2004" t="s">
        <v>8921</v>
      </c>
      <c r="K2004" t="s">
        <v>8922</v>
      </c>
      <c r="L2004"/>
      <c r="M2004" t="s">
        <v>26067</v>
      </c>
      <c r="N2004"/>
    </row>
    <row r="2005" spans="1:14">
      <c r="A2005" t="s">
        <v>8923</v>
      </c>
      <c r="B2005" t="s">
        <v>8924</v>
      </c>
      <c r="C2005" t="s">
        <v>8925</v>
      </c>
      <c r="D2005" t="s">
        <v>24208</v>
      </c>
      <c r="E2005"/>
      <c r="F2005">
        <v>-1000</v>
      </c>
      <c r="G2005">
        <v>1000</v>
      </c>
      <c r="H2005">
        <v>0</v>
      </c>
      <c r="I2005"/>
      <c r="J2005"/>
      <c r="K2005" t="s">
        <v>8926</v>
      </c>
      <c r="L2005"/>
      <c r="M2005" t="s">
        <v>26068</v>
      </c>
      <c r="N2005"/>
    </row>
    <row r="2006" spans="1:14">
      <c r="A2006" t="s">
        <v>8927</v>
      </c>
      <c r="B2006" t="s">
        <v>8928</v>
      </c>
      <c r="C2006" t="s">
        <v>8929</v>
      </c>
      <c r="D2006" t="s">
        <v>24208</v>
      </c>
      <c r="E2006"/>
      <c r="F2006">
        <v>-1000</v>
      </c>
      <c r="G2006">
        <v>1000</v>
      </c>
      <c r="H2006">
        <v>0</v>
      </c>
      <c r="I2006"/>
      <c r="J2006"/>
      <c r="K2006" t="s">
        <v>8930</v>
      </c>
      <c r="L2006"/>
      <c r="M2006" t="s">
        <v>26068</v>
      </c>
      <c r="N2006"/>
    </row>
    <row r="2007" spans="1:14">
      <c r="A2007" t="s">
        <v>8931</v>
      </c>
      <c r="B2007" t="s">
        <v>8928</v>
      </c>
      <c r="C2007" t="s">
        <v>8932</v>
      </c>
      <c r="D2007" t="s">
        <v>24208</v>
      </c>
      <c r="E2007"/>
      <c r="F2007">
        <v>-1000</v>
      </c>
      <c r="G2007">
        <v>1000</v>
      </c>
      <c r="H2007">
        <v>0</v>
      </c>
      <c r="I2007"/>
      <c r="J2007"/>
      <c r="K2007" t="s">
        <v>8933</v>
      </c>
      <c r="L2007"/>
      <c r="M2007" t="s">
        <v>26068</v>
      </c>
      <c r="N2007"/>
    </row>
    <row r="2008" spans="1:14">
      <c r="A2008" t="s">
        <v>8934</v>
      </c>
      <c r="B2008" t="s">
        <v>8928</v>
      </c>
      <c r="C2008" t="s">
        <v>8935</v>
      </c>
      <c r="D2008" t="s">
        <v>24208</v>
      </c>
      <c r="E2008" t="s">
        <v>8936</v>
      </c>
      <c r="F2008">
        <v>-1000</v>
      </c>
      <c r="G2008">
        <v>1000</v>
      </c>
      <c r="H2008">
        <v>0</v>
      </c>
      <c r="I2008"/>
      <c r="J2008"/>
      <c r="K2008" t="s">
        <v>8937</v>
      </c>
      <c r="L2008"/>
      <c r="M2008" t="s">
        <v>26068</v>
      </c>
      <c r="N2008"/>
    </row>
    <row r="2009" spans="1:14">
      <c r="A2009" t="s">
        <v>8938</v>
      </c>
      <c r="B2009" t="s">
        <v>8939</v>
      </c>
      <c r="C2009" t="s">
        <v>8940</v>
      </c>
      <c r="D2009" t="s">
        <v>24279</v>
      </c>
      <c r="E2009" t="s">
        <v>8941</v>
      </c>
      <c r="F2009">
        <v>-1000</v>
      </c>
      <c r="G2009">
        <v>1000</v>
      </c>
      <c r="H2009">
        <v>0</v>
      </c>
      <c r="I2009" t="s">
        <v>8942</v>
      </c>
      <c r="J2009" t="s">
        <v>8943</v>
      </c>
      <c r="K2009" t="s">
        <v>8944</v>
      </c>
      <c r="L2009"/>
      <c r="M2009" t="s">
        <v>26067</v>
      </c>
      <c r="N2009"/>
    </row>
    <row r="2010" spans="1:14">
      <c r="A2010" t="s">
        <v>8945</v>
      </c>
      <c r="B2010" t="s">
        <v>8946</v>
      </c>
      <c r="C2010" t="s">
        <v>8947</v>
      </c>
      <c r="D2010" t="s">
        <v>24269</v>
      </c>
      <c r="E2010" t="s">
        <v>8948</v>
      </c>
      <c r="F2010">
        <v>0</v>
      </c>
      <c r="G2010">
        <v>1000</v>
      </c>
      <c r="H2010">
        <v>0</v>
      </c>
      <c r="I2010" t="s">
        <v>8949</v>
      </c>
      <c r="J2010" t="s">
        <v>8950</v>
      </c>
      <c r="K2010" t="s">
        <v>8951</v>
      </c>
      <c r="L2010"/>
      <c r="M2010" t="s">
        <v>26067</v>
      </c>
      <c r="N2010"/>
    </row>
    <row r="2011" spans="1:14">
      <c r="A2011" t="s">
        <v>8952</v>
      </c>
      <c r="B2011" t="s">
        <v>8953</v>
      </c>
      <c r="C2011" t="s">
        <v>8954</v>
      </c>
      <c r="D2011" t="s">
        <v>24269</v>
      </c>
      <c r="E2011" t="s">
        <v>8948</v>
      </c>
      <c r="F2011">
        <v>0</v>
      </c>
      <c r="G2011">
        <v>1000</v>
      </c>
      <c r="H2011">
        <v>0</v>
      </c>
      <c r="I2011" t="s">
        <v>8949</v>
      </c>
      <c r="J2011" t="s">
        <v>8955</v>
      </c>
      <c r="K2011" t="s">
        <v>8956</v>
      </c>
      <c r="L2011"/>
      <c r="M2011" t="s">
        <v>26067</v>
      </c>
      <c r="N2011"/>
    </row>
    <row r="2012" spans="1:14">
      <c r="A2012" t="s">
        <v>8957</v>
      </c>
      <c r="B2012" t="s">
        <v>8958</v>
      </c>
      <c r="C2012" t="s">
        <v>8959</v>
      </c>
      <c r="D2012" t="s">
        <v>24214</v>
      </c>
      <c r="E2012" t="s">
        <v>8460</v>
      </c>
      <c r="F2012">
        <v>0</v>
      </c>
      <c r="G2012">
        <v>1000</v>
      </c>
      <c r="H2012">
        <v>0</v>
      </c>
      <c r="I2012" t="s">
        <v>2985</v>
      </c>
      <c r="J2012" t="s">
        <v>8960</v>
      </c>
      <c r="K2012" t="s">
        <v>8961</v>
      </c>
      <c r="L2012"/>
      <c r="M2012" t="s">
        <v>26067</v>
      </c>
      <c r="N2012"/>
    </row>
    <row r="2013" spans="1:14">
      <c r="A2013" t="s">
        <v>8962</v>
      </c>
      <c r="B2013" t="s">
        <v>8963</v>
      </c>
      <c r="C2013" t="s">
        <v>8964</v>
      </c>
      <c r="D2013" t="s">
        <v>24214</v>
      </c>
      <c r="E2013" t="s">
        <v>8460</v>
      </c>
      <c r="F2013">
        <v>0</v>
      </c>
      <c r="G2013">
        <v>1000</v>
      </c>
      <c r="H2013">
        <v>0</v>
      </c>
      <c r="I2013" t="s">
        <v>2985</v>
      </c>
      <c r="J2013" t="s">
        <v>8965</v>
      </c>
      <c r="K2013" t="s">
        <v>8966</v>
      </c>
      <c r="L2013"/>
      <c r="M2013" t="s">
        <v>26067</v>
      </c>
      <c r="N2013"/>
    </row>
    <row r="2014" spans="1:14">
      <c r="A2014" t="s">
        <v>8967</v>
      </c>
      <c r="B2014" t="s">
        <v>8968</v>
      </c>
      <c r="C2014" t="s">
        <v>8969</v>
      </c>
      <c r="D2014" t="s">
        <v>24242</v>
      </c>
      <c r="E2014" t="s">
        <v>8970</v>
      </c>
      <c r="F2014">
        <v>-1000</v>
      </c>
      <c r="G2014">
        <v>1000</v>
      </c>
      <c r="H2014">
        <v>0</v>
      </c>
      <c r="I2014" t="s">
        <v>6653</v>
      </c>
      <c r="J2014" t="s">
        <v>8971</v>
      </c>
      <c r="K2014" t="s">
        <v>8972</v>
      </c>
      <c r="L2014"/>
      <c r="M2014" t="s">
        <v>26067</v>
      </c>
      <c r="N2014"/>
    </row>
    <row r="2015" spans="1:14">
      <c r="A2015" t="s">
        <v>8973</v>
      </c>
      <c r="B2015" t="s">
        <v>8974</v>
      </c>
      <c r="C2015" t="s">
        <v>8975</v>
      </c>
      <c r="D2015" t="s">
        <v>24304</v>
      </c>
      <c r="E2015" t="s">
        <v>8976</v>
      </c>
      <c r="F2015">
        <v>0</v>
      </c>
      <c r="G2015">
        <v>1000</v>
      </c>
      <c r="H2015">
        <v>0</v>
      </c>
      <c r="I2015" t="s">
        <v>8977</v>
      </c>
      <c r="J2015" t="s">
        <v>8978</v>
      </c>
      <c r="K2015" t="s">
        <v>8979</v>
      </c>
      <c r="L2015"/>
      <c r="M2015" t="s">
        <v>26067</v>
      </c>
      <c r="N2015"/>
    </row>
    <row r="2016" spans="1:14">
      <c r="A2016" t="s">
        <v>8980</v>
      </c>
      <c r="B2016" t="s">
        <v>8981</v>
      </c>
      <c r="C2016" t="s">
        <v>8982</v>
      </c>
      <c r="D2016" t="s">
        <v>24260</v>
      </c>
      <c r="E2016" t="s">
        <v>8983</v>
      </c>
      <c r="F2016">
        <v>0</v>
      </c>
      <c r="G2016">
        <v>1000</v>
      </c>
      <c r="H2016">
        <v>0</v>
      </c>
      <c r="I2016" t="s">
        <v>8984</v>
      </c>
      <c r="J2016"/>
      <c r="K2016" t="s">
        <v>8985</v>
      </c>
      <c r="L2016"/>
      <c r="M2016" t="s">
        <v>26067</v>
      </c>
      <c r="N2016" t="s">
        <v>26078</v>
      </c>
    </row>
    <row r="2017" spans="1:14">
      <c r="A2017" t="s">
        <v>8986</v>
      </c>
      <c r="B2017" t="s">
        <v>8987</v>
      </c>
      <c r="C2017" t="s">
        <v>8988</v>
      </c>
      <c r="D2017" t="s">
        <v>24208</v>
      </c>
      <c r="E2017" t="s">
        <v>8989</v>
      </c>
      <c r="F2017">
        <v>0</v>
      </c>
      <c r="G2017">
        <v>1000</v>
      </c>
      <c r="H2017">
        <v>0</v>
      </c>
      <c r="I2017"/>
      <c r="J2017"/>
      <c r="K2017" t="s">
        <v>8990</v>
      </c>
      <c r="L2017"/>
      <c r="M2017" t="s">
        <v>26068</v>
      </c>
      <c r="N2017"/>
    </row>
    <row r="2018" spans="1:14">
      <c r="A2018" t="s">
        <v>8991</v>
      </c>
      <c r="B2018" t="s">
        <v>8992</v>
      </c>
      <c r="C2018" t="s">
        <v>8993</v>
      </c>
      <c r="D2018" t="s">
        <v>24208</v>
      </c>
      <c r="E2018" t="s">
        <v>8994</v>
      </c>
      <c r="F2018">
        <v>0</v>
      </c>
      <c r="G2018">
        <v>1000</v>
      </c>
      <c r="H2018">
        <v>0</v>
      </c>
      <c r="I2018"/>
      <c r="J2018"/>
      <c r="K2018" t="s">
        <v>8995</v>
      </c>
      <c r="L2018"/>
      <c r="M2018" t="s">
        <v>26068</v>
      </c>
      <c r="N2018"/>
    </row>
    <row r="2019" spans="1:14">
      <c r="A2019" t="s">
        <v>8996</v>
      </c>
      <c r="B2019" t="s">
        <v>8997</v>
      </c>
      <c r="C2019" t="s">
        <v>8998</v>
      </c>
      <c r="D2019" t="s">
        <v>24307</v>
      </c>
      <c r="E2019" t="s">
        <v>8999</v>
      </c>
      <c r="F2019">
        <v>-1000</v>
      </c>
      <c r="G2019">
        <v>1000</v>
      </c>
      <c r="H2019">
        <v>0</v>
      </c>
      <c r="I2019"/>
      <c r="J2019"/>
      <c r="K2019"/>
      <c r="L2019" t="s">
        <v>9000</v>
      </c>
      <c r="M2019" t="s">
        <v>26067</v>
      </c>
      <c r="N2019"/>
    </row>
    <row r="2020" spans="1:14">
      <c r="A2020" t="s">
        <v>9001</v>
      </c>
      <c r="B2020" t="s">
        <v>9002</v>
      </c>
      <c r="C2020" t="s">
        <v>9003</v>
      </c>
      <c r="D2020" t="s">
        <v>24304</v>
      </c>
      <c r="E2020" t="s">
        <v>8976</v>
      </c>
      <c r="F2020">
        <v>0</v>
      </c>
      <c r="G2020">
        <v>1000</v>
      </c>
      <c r="H2020">
        <v>0</v>
      </c>
      <c r="I2020" t="s">
        <v>8977</v>
      </c>
      <c r="J2020"/>
      <c r="K2020" t="s">
        <v>9004</v>
      </c>
      <c r="L2020"/>
      <c r="M2020" t="s">
        <v>26067</v>
      </c>
      <c r="N2020"/>
    </row>
    <row r="2021" spans="1:14">
      <c r="A2021" t="s">
        <v>9005</v>
      </c>
      <c r="B2021" t="s">
        <v>9006</v>
      </c>
      <c r="C2021" t="s">
        <v>9007</v>
      </c>
      <c r="D2021" t="s">
        <v>24208</v>
      </c>
      <c r="E2021" t="s">
        <v>9008</v>
      </c>
      <c r="F2021">
        <v>-1000</v>
      </c>
      <c r="G2021">
        <v>1000</v>
      </c>
      <c r="H2021">
        <v>0</v>
      </c>
      <c r="I2021"/>
      <c r="J2021"/>
      <c r="K2021"/>
      <c r="L2021" t="s">
        <v>9009</v>
      </c>
      <c r="M2021" t="s">
        <v>26068</v>
      </c>
      <c r="N2021"/>
    </row>
    <row r="2022" spans="1:14">
      <c r="A2022" t="s">
        <v>9010</v>
      </c>
      <c r="B2022" t="s">
        <v>9011</v>
      </c>
      <c r="C2022" t="s">
        <v>9012</v>
      </c>
      <c r="D2022" t="s">
        <v>24304</v>
      </c>
      <c r="E2022" t="s">
        <v>8484</v>
      </c>
      <c r="F2022">
        <v>0</v>
      </c>
      <c r="G2022">
        <v>1000</v>
      </c>
      <c r="H2022">
        <v>0</v>
      </c>
      <c r="I2022" t="s">
        <v>8485</v>
      </c>
      <c r="J2022" t="s">
        <v>9013</v>
      </c>
      <c r="K2022" t="s">
        <v>9014</v>
      </c>
      <c r="L2022"/>
      <c r="M2022" t="s">
        <v>26067</v>
      </c>
      <c r="N2022"/>
    </row>
    <row r="2023" spans="1:14">
      <c r="A2023" t="s">
        <v>9015</v>
      </c>
      <c r="B2023" t="s">
        <v>9016</v>
      </c>
      <c r="C2023" t="s">
        <v>9017</v>
      </c>
      <c r="D2023" t="s">
        <v>24229</v>
      </c>
      <c r="E2023"/>
      <c r="F2023">
        <v>0</v>
      </c>
      <c r="G2023">
        <v>1000</v>
      </c>
      <c r="H2023">
        <v>0</v>
      </c>
      <c r="I2023" t="s">
        <v>9018</v>
      </c>
      <c r="J2023" t="s">
        <v>9019</v>
      </c>
      <c r="K2023" t="s">
        <v>9020</v>
      </c>
      <c r="L2023"/>
      <c r="M2023" t="s">
        <v>26067</v>
      </c>
      <c r="N2023"/>
    </row>
    <row r="2024" spans="1:14">
      <c r="A2024" t="s">
        <v>9021</v>
      </c>
      <c r="B2024" t="s">
        <v>9022</v>
      </c>
      <c r="C2024" t="s">
        <v>9023</v>
      </c>
      <c r="D2024" t="s">
        <v>24208</v>
      </c>
      <c r="E2024" t="s">
        <v>9024</v>
      </c>
      <c r="F2024">
        <v>-1000</v>
      </c>
      <c r="G2024">
        <v>1000</v>
      </c>
      <c r="H2024">
        <v>0</v>
      </c>
      <c r="I2024"/>
      <c r="J2024"/>
      <c r="K2024" t="s">
        <v>9025</v>
      </c>
      <c r="L2024"/>
      <c r="M2024" t="s">
        <v>26068</v>
      </c>
      <c r="N2024"/>
    </row>
    <row r="2025" spans="1:14">
      <c r="A2025" t="s">
        <v>9026</v>
      </c>
      <c r="B2025" t="s">
        <v>9022</v>
      </c>
      <c r="C2025" t="s">
        <v>9027</v>
      </c>
      <c r="D2025" t="s">
        <v>24208</v>
      </c>
      <c r="E2025" t="s">
        <v>9028</v>
      </c>
      <c r="F2025">
        <v>-1000</v>
      </c>
      <c r="G2025">
        <v>1000</v>
      </c>
      <c r="H2025">
        <v>0</v>
      </c>
      <c r="I2025"/>
      <c r="J2025"/>
      <c r="K2025" t="s">
        <v>9029</v>
      </c>
      <c r="L2025"/>
      <c r="M2025" t="s">
        <v>26068</v>
      </c>
      <c r="N2025"/>
    </row>
    <row r="2026" spans="1:14">
      <c r="A2026" t="s">
        <v>9030</v>
      </c>
      <c r="B2026" t="s">
        <v>9031</v>
      </c>
      <c r="C2026" t="s">
        <v>9032</v>
      </c>
      <c r="D2026" t="s">
        <v>24282</v>
      </c>
      <c r="E2026" t="s">
        <v>8820</v>
      </c>
      <c r="F2026">
        <v>0</v>
      </c>
      <c r="G2026">
        <v>1000</v>
      </c>
      <c r="H2026">
        <v>0</v>
      </c>
      <c r="I2026" t="s">
        <v>9033</v>
      </c>
      <c r="J2026" t="s">
        <v>9034</v>
      </c>
      <c r="K2026"/>
      <c r="L2026"/>
      <c r="M2026" t="s">
        <v>26067</v>
      </c>
      <c r="N2026" t="s">
        <v>26069</v>
      </c>
    </row>
    <row r="2027" spans="1:14">
      <c r="A2027" t="s">
        <v>9035</v>
      </c>
      <c r="B2027" t="s">
        <v>9036</v>
      </c>
      <c r="C2027" t="s">
        <v>9037</v>
      </c>
      <c r="D2027" t="s">
        <v>24229</v>
      </c>
      <c r="E2027" t="s">
        <v>9038</v>
      </c>
      <c r="F2027">
        <v>0</v>
      </c>
      <c r="G2027">
        <v>1000</v>
      </c>
      <c r="H2027">
        <v>0</v>
      </c>
      <c r="I2027" t="s">
        <v>9018</v>
      </c>
      <c r="J2027" t="s">
        <v>9019</v>
      </c>
      <c r="K2027" t="s">
        <v>9039</v>
      </c>
      <c r="L2027"/>
      <c r="M2027" t="s">
        <v>26067</v>
      </c>
      <c r="N2027"/>
    </row>
    <row r="2028" spans="1:14">
      <c r="A2028" t="s">
        <v>9040</v>
      </c>
      <c r="B2028" t="s">
        <v>9041</v>
      </c>
      <c r="C2028" t="s">
        <v>9042</v>
      </c>
      <c r="D2028" t="s">
        <v>24282</v>
      </c>
      <c r="E2028" t="s">
        <v>9043</v>
      </c>
      <c r="F2028">
        <v>0</v>
      </c>
      <c r="G2028">
        <v>1000</v>
      </c>
      <c r="H2028">
        <v>0</v>
      </c>
      <c r="I2028" t="s">
        <v>9044</v>
      </c>
      <c r="J2028" t="s">
        <v>9045</v>
      </c>
      <c r="K2028"/>
      <c r="L2028"/>
      <c r="M2028" t="s">
        <v>26067</v>
      </c>
      <c r="N2028" t="s">
        <v>26069</v>
      </c>
    </row>
    <row r="2029" spans="1:14">
      <c r="A2029" t="s">
        <v>9046</v>
      </c>
      <c r="B2029" t="s">
        <v>9047</v>
      </c>
      <c r="C2029" t="s">
        <v>9048</v>
      </c>
      <c r="D2029" t="s">
        <v>24208</v>
      </c>
      <c r="E2029" t="s">
        <v>9049</v>
      </c>
      <c r="F2029">
        <v>-1000</v>
      </c>
      <c r="G2029">
        <v>1000</v>
      </c>
      <c r="H2029">
        <v>0</v>
      </c>
      <c r="I2029"/>
      <c r="J2029"/>
      <c r="K2029" t="s">
        <v>9050</v>
      </c>
      <c r="L2029"/>
      <c r="M2029" t="s">
        <v>26068</v>
      </c>
      <c r="N2029"/>
    </row>
    <row r="2030" spans="1:14">
      <c r="A2030" t="s">
        <v>9051</v>
      </c>
      <c r="B2030" t="s">
        <v>9047</v>
      </c>
      <c r="C2030" t="s">
        <v>9052</v>
      </c>
      <c r="D2030" t="s">
        <v>24208</v>
      </c>
      <c r="E2030" t="s">
        <v>9049</v>
      </c>
      <c r="F2030">
        <v>-1000</v>
      </c>
      <c r="G2030">
        <v>1000</v>
      </c>
      <c r="H2030">
        <v>0</v>
      </c>
      <c r="I2030"/>
      <c r="J2030"/>
      <c r="K2030" t="s">
        <v>9053</v>
      </c>
      <c r="L2030"/>
      <c r="M2030" t="s">
        <v>26068</v>
      </c>
      <c r="N2030"/>
    </row>
    <row r="2031" spans="1:14">
      <c r="A2031" t="s">
        <v>9054</v>
      </c>
      <c r="B2031" t="s">
        <v>9055</v>
      </c>
      <c r="C2031" t="s">
        <v>9056</v>
      </c>
      <c r="D2031" t="s">
        <v>24262</v>
      </c>
      <c r="E2031" t="s">
        <v>9057</v>
      </c>
      <c r="F2031">
        <v>0</v>
      </c>
      <c r="G2031">
        <v>1000</v>
      </c>
      <c r="H2031">
        <v>0</v>
      </c>
      <c r="I2031" t="s">
        <v>9058</v>
      </c>
      <c r="J2031" t="s">
        <v>9059</v>
      </c>
      <c r="K2031" t="s">
        <v>9060</v>
      </c>
      <c r="L2031"/>
      <c r="M2031" t="s">
        <v>26067</v>
      </c>
      <c r="N2031"/>
    </row>
    <row r="2032" spans="1:14">
      <c r="A2032" t="s">
        <v>9061</v>
      </c>
      <c r="B2032" t="s">
        <v>9062</v>
      </c>
      <c r="C2032" t="s">
        <v>9063</v>
      </c>
      <c r="D2032" t="s">
        <v>24262</v>
      </c>
      <c r="E2032" t="s">
        <v>9057</v>
      </c>
      <c r="F2032">
        <v>0</v>
      </c>
      <c r="G2032">
        <v>1000</v>
      </c>
      <c r="H2032">
        <v>0</v>
      </c>
      <c r="I2032" t="s">
        <v>9058</v>
      </c>
      <c r="J2032" t="s">
        <v>9059</v>
      </c>
      <c r="K2032" t="s">
        <v>9064</v>
      </c>
      <c r="L2032"/>
      <c r="M2032" t="s">
        <v>26067</v>
      </c>
      <c r="N2032"/>
    </row>
    <row r="2033" spans="1:14">
      <c r="A2033" t="s">
        <v>9065</v>
      </c>
      <c r="B2033" t="s">
        <v>9066</v>
      </c>
      <c r="C2033" t="s">
        <v>9067</v>
      </c>
      <c r="D2033" t="s">
        <v>24262</v>
      </c>
      <c r="E2033" t="s">
        <v>9068</v>
      </c>
      <c r="F2033">
        <v>0</v>
      </c>
      <c r="G2033">
        <v>1000</v>
      </c>
      <c r="H2033">
        <v>0</v>
      </c>
      <c r="I2033" t="s">
        <v>9069</v>
      </c>
      <c r="J2033" t="s">
        <v>9070</v>
      </c>
      <c r="K2033" t="s">
        <v>9071</v>
      </c>
      <c r="L2033"/>
      <c r="M2033" t="s">
        <v>26067</v>
      </c>
      <c r="N2033"/>
    </row>
    <row r="2034" spans="1:14">
      <c r="A2034" t="s">
        <v>9072</v>
      </c>
      <c r="B2034" t="s">
        <v>9073</v>
      </c>
      <c r="C2034" t="s">
        <v>9074</v>
      </c>
      <c r="D2034" t="s">
        <v>24208</v>
      </c>
      <c r="E2034"/>
      <c r="F2034">
        <v>-1000</v>
      </c>
      <c r="G2034">
        <v>1000</v>
      </c>
      <c r="H2034">
        <v>0</v>
      </c>
      <c r="I2034"/>
      <c r="J2034"/>
      <c r="K2034" t="s">
        <v>9075</v>
      </c>
      <c r="L2034"/>
      <c r="M2034" t="s">
        <v>26068</v>
      </c>
      <c r="N2034"/>
    </row>
    <row r="2035" spans="1:14">
      <c r="A2035" t="s">
        <v>9076</v>
      </c>
      <c r="B2035" t="s">
        <v>9077</v>
      </c>
      <c r="C2035" t="s">
        <v>9078</v>
      </c>
      <c r="D2035" t="s">
        <v>24208</v>
      </c>
      <c r="E2035"/>
      <c r="F2035">
        <v>-1000</v>
      </c>
      <c r="G2035">
        <v>1000</v>
      </c>
      <c r="H2035">
        <v>0</v>
      </c>
      <c r="I2035"/>
      <c r="J2035"/>
      <c r="K2035" t="s">
        <v>9079</v>
      </c>
      <c r="L2035"/>
      <c r="M2035" t="s">
        <v>26068</v>
      </c>
      <c r="N2035"/>
    </row>
    <row r="2036" spans="1:14">
      <c r="A2036" t="s">
        <v>9080</v>
      </c>
      <c r="B2036" t="s">
        <v>9081</v>
      </c>
      <c r="C2036" t="s">
        <v>9082</v>
      </c>
      <c r="D2036" t="s">
        <v>24213</v>
      </c>
      <c r="E2036" t="s">
        <v>9083</v>
      </c>
      <c r="F2036">
        <v>0</v>
      </c>
      <c r="G2036">
        <v>1000</v>
      </c>
      <c r="H2036">
        <v>0</v>
      </c>
      <c r="I2036" t="s">
        <v>9084</v>
      </c>
      <c r="J2036" t="s">
        <v>9085</v>
      </c>
      <c r="K2036"/>
      <c r="L2036"/>
      <c r="M2036" t="s">
        <v>26067</v>
      </c>
      <c r="N2036" t="s">
        <v>26069</v>
      </c>
    </row>
    <row r="2037" spans="1:14">
      <c r="A2037" t="s">
        <v>9086</v>
      </c>
      <c r="B2037" t="s">
        <v>9087</v>
      </c>
      <c r="C2037" t="s">
        <v>9088</v>
      </c>
      <c r="D2037" t="s">
        <v>24213</v>
      </c>
      <c r="E2037" t="s">
        <v>9089</v>
      </c>
      <c r="F2037">
        <v>0</v>
      </c>
      <c r="G2037">
        <v>1000</v>
      </c>
      <c r="H2037">
        <v>0</v>
      </c>
      <c r="I2037" t="s">
        <v>9084</v>
      </c>
      <c r="J2037" t="s">
        <v>9090</v>
      </c>
      <c r="K2037" t="s">
        <v>9091</v>
      </c>
      <c r="L2037"/>
      <c r="M2037" t="s">
        <v>26067</v>
      </c>
      <c r="N2037"/>
    </row>
    <row r="2038" spans="1:14">
      <c r="A2038" t="s">
        <v>9092</v>
      </c>
      <c r="B2038" t="s">
        <v>9093</v>
      </c>
      <c r="C2038" t="s">
        <v>9094</v>
      </c>
      <c r="D2038" t="s">
        <v>24208</v>
      </c>
      <c r="E2038"/>
      <c r="F2038">
        <v>-1000</v>
      </c>
      <c r="G2038">
        <v>1000</v>
      </c>
      <c r="H2038">
        <v>0</v>
      </c>
      <c r="I2038"/>
      <c r="J2038"/>
      <c r="K2038" t="s">
        <v>9095</v>
      </c>
      <c r="L2038"/>
      <c r="M2038" t="s">
        <v>26068</v>
      </c>
      <c r="N2038"/>
    </row>
    <row r="2039" spans="1:14">
      <c r="A2039" t="s">
        <v>9096</v>
      </c>
      <c r="B2039" t="s">
        <v>9097</v>
      </c>
      <c r="C2039" t="s">
        <v>9098</v>
      </c>
      <c r="D2039" t="s">
        <v>24262</v>
      </c>
      <c r="E2039" t="s">
        <v>9099</v>
      </c>
      <c r="F2039">
        <v>0</v>
      </c>
      <c r="G2039">
        <v>1000</v>
      </c>
      <c r="H2039">
        <v>0</v>
      </c>
      <c r="I2039" t="s">
        <v>9100</v>
      </c>
      <c r="J2039"/>
      <c r="K2039"/>
      <c r="L2039"/>
      <c r="M2039" t="s">
        <v>26067</v>
      </c>
      <c r="N2039"/>
    </row>
    <row r="2040" spans="1:14">
      <c r="A2040" t="s">
        <v>9101</v>
      </c>
      <c r="B2040" t="s">
        <v>9102</v>
      </c>
      <c r="C2040" t="s">
        <v>9103</v>
      </c>
      <c r="D2040" t="s">
        <v>24208</v>
      </c>
      <c r="E2040"/>
      <c r="F2040">
        <v>-1000</v>
      </c>
      <c r="G2040">
        <v>1000</v>
      </c>
      <c r="H2040">
        <v>0</v>
      </c>
      <c r="I2040"/>
      <c r="J2040"/>
      <c r="K2040" t="s">
        <v>9104</v>
      </c>
      <c r="L2040"/>
      <c r="M2040" t="s">
        <v>26068</v>
      </c>
      <c r="N2040"/>
    </row>
    <row r="2041" spans="1:14">
      <c r="A2041" t="s">
        <v>9105</v>
      </c>
      <c r="B2041" t="s">
        <v>9106</v>
      </c>
      <c r="C2041" t="s">
        <v>9107</v>
      </c>
      <c r="D2041" t="s">
        <v>24208</v>
      </c>
      <c r="E2041"/>
      <c r="F2041">
        <v>-1000</v>
      </c>
      <c r="G2041">
        <v>1000</v>
      </c>
      <c r="H2041">
        <v>0</v>
      </c>
      <c r="I2041"/>
      <c r="J2041"/>
      <c r="K2041" t="s">
        <v>9108</v>
      </c>
      <c r="L2041"/>
      <c r="M2041" t="s">
        <v>26068</v>
      </c>
      <c r="N2041"/>
    </row>
    <row r="2042" spans="1:14">
      <c r="A2042" t="s">
        <v>9109</v>
      </c>
      <c r="B2042" t="s">
        <v>9110</v>
      </c>
      <c r="C2042" t="s">
        <v>9111</v>
      </c>
      <c r="D2042" t="s">
        <v>24266</v>
      </c>
      <c r="E2042" t="s">
        <v>9112</v>
      </c>
      <c r="F2042">
        <v>0</v>
      </c>
      <c r="G2042">
        <v>1000</v>
      </c>
      <c r="H2042">
        <v>0</v>
      </c>
      <c r="I2042" t="s">
        <v>9113</v>
      </c>
      <c r="J2042"/>
      <c r="K2042" t="s">
        <v>9114</v>
      </c>
      <c r="L2042"/>
      <c r="M2042" t="s">
        <v>26067</v>
      </c>
      <c r="N2042"/>
    </row>
    <row r="2043" spans="1:14">
      <c r="A2043" t="s">
        <v>9115</v>
      </c>
      <c r="B2043" t="s">
        <v>9110</v>
      </c>
      <c r="C2043" t="s">
        <v>9116</v>
      </c>
      <c r="D2043" t="s">
        <v>24307</v>
      </c>
      <c r="E2043" t="s">
        <v>9117</v>
      </c>
      <c r="F2043">
        <v>0</v>
      </c>
      <c r="G2043">
        <v>1000</v>
      </c>
      <c r="H2043">
        <v>0</v>
      </c>
      <c r="I2043"/>
      <c r="J2043"/>
      <c r="K2043"/>
      <c r="L2043"/>
      <c r="M2043" t="s">
        <v>26067</v>
      </c>
      <c r="N2043" t="s">
        <v>26069</v>
      </c>
    </row>
    <row r="2044" spans="1:14">
      <c r="A2044" t="s">
        <v>9118</v>
      </c>
      <c r="B2044" t="s">
        <v>9119</v>
      </c>
      <c r="C2044" t="s">
        <v>9120</v>
      </c>
      <c r="D2044" t="s">
        <v>24266</v>
      </c>
      <c r="E2044" t="s">
        <v>9112</v>
      </c>
      <c r="F2044">
        <v>0</v>
      </c>
      <c r="G2044">
        <v>1000</v>
      </c>
      <c r="H2044">
        <v>0</v>
      </c>
      <c r="I2044" t="s">
        <v>9113</v>
      </c>
      <c r="J2044"/>
      <c r="K2044" t="s">
        <v>9121</v>
      </c>
      <c r="L2044"/>
      <c r="M2044" t="s">
        <v>26067</v>
      </c>
      <c r="N2044"/>
    </row>
    <row r="2045" spans="1:14">
      <c r="A2045" t="s">
        <v>9122</v>
      </c>
      <c r="B2045" t="s">
        <v>9119</v>
      </c>
      <c r="C2045" t="s">
        <v>9123</v>
      </c>
      <c r="D2045" t="s">
        <v>24307</v>
      </c>
      <c r="E2045" t="s">
        <v>9117</v>
      </c>
      <c r="F2045">
        <v>0</v>
      </c>
      <c r="G2045">
        <v>1000</v>
      </c>
      <c r="H2045">
        <v>0</v>
      </c>
      <c r="I2045"/>
      <c r="J2045"/>
      <c r="K2045"/>
      <c r="L2045"/>
      <c r="M2045" t="s">
        <v>26067</v>
      </c>
      <c r="N2045" t="s">
        <v>26069</v>
      </c>
    </row>
    <row r="2046" spans="1:14">
      <c r="A2046" t="s">
        <v>9124</v>
      </c>
      <c r="B2046" t="s">
        <v>9125</v>
      </c>
      <c r="C2046" t="s">
        <v>9126</v>
      </c>
      <c r="D2046" t="s">
        <v>24208</v>
      </c>
      <c r="E2046" t="s">
        <v>6515</v>
      </c>
      <c r="F2046">
        <v>0</v>
      </c>
      <c r="G2046">
        <v>1000</v>
      </c>
      <c r="H2046">
        <v>0</v>
      </c>
      <c r="I2046"/>
      <c r="J2046"/>
      <c r="K2046" t="s">
        <v>9127</v>
      </c>
      <c r="L2046"/>
      <c r="M2046" t="s">
        <v>26068</v>
      </c>
      <c r="N2046"/>
    </row>
    <row r="2047" spans="1:14">
      <c r="A2047" t="s">
        <v>9128</v>
      </c>
      <c r="B2047" t="s">
        <v>9125</v>
      </c>
      <c r="C2047" t="s">
        <v>9129</v>
      </c>
      <c r="D2047" t="s">
        <v>24208</v>
      </c>
      <c r="E2047"/>
      <c r="F2047">
        <v>-1000</v>
      </c>
      <c r="G2047">
        <v>1000</v>
      </c>
      <c r="H2047">
        <v>0</v>
      </c>
      <c r="I2047"/>
      <c r="J2047"/>
      <c r="K2047" t="s">
        <v>9130</v>
      </c>
      <c r="L2047"/>
      <c r="M2047" t="s">
        <v>26068</v>
      </c>
      <c r="N2047"/>
    </row>
    <row r="2048" spans="1:14">
      <c r="A2048" t="s">
        <v>9131</v>
      </c>
      <c r="B2048" t="s">
        <v>9132</v>
      </c>
      <c r="C2048" t="s">
        <v>9133</v>
      </c>
      <c r="D2048" t="s">
        <v>24240</v>
      </c>
      <c r="E2048" t="s">
        <v>9134</v>
      </c>
      <c r="F2048">
        <v>-1000</v>
      </c>
      <c r="G2048">
        <v>1000</v>
      </c>
      <c r="H2048">
        <v>0</v>
      </c>
      <c r="I2048" t="s">
        <v>9135</v>
      </c>
      <c r="J2048"/>
      <c r="K2048" t="s">
        <v>9136</v>
      </c>
      <c r="L2048"/>
      <c r="M2048" t="s">
        <v>26067</v>
      </c>
      <c r="N2048"/>
    </row>
    <row r="2049" spans="1:14">
      <c r="A2049" t="s">
        <v>9137</v>
      </c>
      <c r="B2049" t="s">
        <v>9138</v>
      </c>
      <c r="C2049" t="s">
        <v>9139</v>
      </c>
      <c r="D2049" t="s">
        <v>24208</v>
      </c>
      <c r="E2049" t="s">
        <v>9140</v>
      </c>
      <c r="F2049">
        <v>0</v>
      </c>
      <c r="G2049">
        <v>1000</v>
      </c>
      <c r="H2049">
        <v>0</v>
      </c>
      <c r="I2049"/>
      <c r="J2049"/>
      <c r="K2049" t="s">
        <v>9141</v>
      </c>
      <c r="L2049"/>
      <c r="M2049" t="s">
        <v>26068</v>
      </c>
      <c r="N2049"/>
    </row>
    <row r="2050" spans="1:14">
      <c r="A2050" t="s">
        <v>9142</v>
      </c>
      <c r="B2050" t="s">
        <v>9143</v>
      </c>
      <c r="C2050" t="s">
        <v>9144</v>
      </c>
      <c r="D2050" t="s">
        <v>24240</v>
      </c>
      <c r="E2050" t="s">
        <v>6241</v>
      </c>
      <c r="F2050">
        <v>0</v>
      </c>
      <c r="G2050">
        <v>1000</v>
      </c>
      <c r="H2050">
        <v>0</v>
      </c>
      <c r="I2050" t="s">
        <v>6242</v>
      </c>
      <c r="J2050" t="s">
        <v>9145</v>
      </c>
      <c r="K2050" t="s">
        <v>9146</v>
      </c>
      <c r="L2050"/>
      <c r="M2050" t="s">
        <v>26067</v>
      </c>
      <c r="N2050"/>
    </row>
    <row r="2051" spans="1:14">
      <c r="A2051" t="s">
        <v>9147</v>
      </c>
      <c r="B2051" t="s">
        <v>9148</v>
      </c>
      <c r="C2051" t="s">
        <v>9149</v>
      </c>
      <c r="D2051" t="s">
        <v>24286</v>
      </c>
      <c r="E2051" t="s">
        <v>9150</v>
      </c>
      <c r="F2051">
        <v>0</v>
      </c>
      <c r="G2051">
        <v>1000</v>
      </c>
      <c r="H2051">
        <v>0</v>
      </c>
      <c r="I2051" t="s">
        <v>9151</v>
      </c>
      <c r="J2051" t="s">
        <v>9152</v>
      </c>
      <c r="K2051" t="s">
        <v>9153</v>
      </c>
      <c r="L2051"/>
      <c r="M2051" t="s">
        <v>26067</v>
      </c>
      <c r="N2051"/>
    </row>
    <row r="2052" spans="1:14">
      <c r="A2052" t="s">
        <v>9154</v>
      </c>
      <c r="B2052" t="s">
        <v>9155</v>
      </c>
      <c r="C2052" t="s">
        <v>9156</v>
      </c>
      <c r="D2052" t="s">
        <v>24260</v>
      </c>
      <c r="E2052" t="s">
        <v>9157</v>
      </c>
      <c r="F2052">
        <v>0</v>
      </c>
      <c r="G2052">
        <v>1000</v>
      </c>
      <c r="H2052">
        <v>0</v>
      </c>
      <c r="I2052" t="s">
        <v>9158</v>
      </c>
      <c r="J2052" t="s">
        <v>9159</v>
      </c>
      <c r="K2052"/>
      <c r="L2052"/>
      <c r="M2052" t="s">
        <v>26067</v>
      </c>
      <c r="N2052" t="s">
        <v>26069</v>
      </c>
    </row>
    <row r="2053" spans="1:14">
      <c r="A2053" t="s">
        <v>9160</v>
      </c>
      <c r="B2053" t="s">
        <v>9161</v>
      </c>
      <c r="C2053" t="s">
        <v>9162</v>
      </c>
      <c r="D2053" t="s">
        <v>24270</v>
      </c>
      <c r="E2053" t="s">
        <v>2702</v>
      </c>
      <c r="F2053">
        <v>0</v>
      </c>
      <c r="G2053">
        <v>1000</v>
      </c>
      <c r="H2053">
        <v>0</v>
      </c>
      <c r="I2053" t="s">
        <v>2703</v>
      </c>
      <c r="J2053" t="s">
        <v>9163</v>
      </c>
      <c r="K2053"/>
      <c r="L2053"/>
      <c r="M2053" t="s">
        <v>26067</v>
      </c>
      <c r="N2053" t="s">
        <v>26069</v>
      </c>
    </row>
    <row r="2054" spans="1:14">
      <c r="A2054" t="s">
        <v>9164</v>
      </c>
      <c r="B2054" t="s">
        <v>9161</v>
      </c>
      <c r="C2054" t="s">
        <v>9165</v>
      </c>
      <c r="D2054" t="s">
        <v>24270</v>
      </c>
      <c r="E2054" t="s">
        <v>2707</v>
      </c>
      <c r="F2054">
        <v>0</v>
      </c>
      <c r="G2054">
        <v>1000</v>
      </c>
      <c r="H2054">
        <v>0</v>
      </c>
      <c r="I2054" t="s">
        <v>2703</v>
      </c>
      <c r="J2054" t="s">
        <v>9163</v>
      </c>
      <c r="K2054"/>
      <c r="L2054"/>
      <c r="M2054" t="s">
        <v>26067</v>
      </c>
      <c r="N2054" t="s">
        <v>26069</v>
      </c>
    </row>
    <row r="2055" spans="1:14">
      <c r="A2055" t="s">
        <v>23956</v>
      </c>
      <c r="B2055" t="s">
        <v>9167</v>
      </c>
      <c r="C2055" t="s">
        <v>23957</v>
      </c>
      <c r="D2055" t="s">
        <v>24208</v>
      </c>
      <c r="E2055"/>
      <c r="F2055">
        <v>-1000</v>
      </c>
      <c r="G2055">
        <v>1000</v>
      </c>
      <c r="H2055">
        <v>0</v>
      </c>
      <c r="I2055"/>
      <c r="J2055"/>
      <c r="K2055"/>
      <c r="L2055"/>
      <c r="M2055" t="s">
        <v>26068</v>
      </c>
      <c r="N2055"/>
    </row>
    <row r="2056" spans="1:14">
      <c r="A2056" t="s">
        <v>9166</v>
      </c>
      <c r="B2056" t="s">
        <v>9167</v>
      </c>
      <c r="C2056" t="s">
        <v>9168</v>
      </c>
      <c r="D2056" t="s">
        <v>24208</v>
      </c>
      <c r="E2056"/>
      <c r="F2056">
        <v>-1000</v>
      </c>
      <c r="G2056">
        <v>1000</v>
      </c>
      <c r="H2056">
        <v>0</v>
      </c>
      <c r="I2056"/>
      <c r="J2056"/>
      <c r="K2056"/>
      <c r="L2056"/>
      <c r="M2056" t="s">
        <v>26068</v>
      </c>
      <c r="N2056"/>
    </row>
    <row r="2057" spans="1:14">
      <c r="A2057" t="s">
        <v>9169</v>
      </c>
      <c r="B2057" t="s">
        <v>9167</v>
      </c>
      <c r="C2057" t="s">
        <v>9170</v>
      </c>
      <c r="D2057" t="s">
        <v>24208</v>
      </c>
      <c r="E2057"/>
      <c r="F2057">
        <v>-1000</v>
      </c>
      <c r="G2057">
        <v>1000</v>
      </c>
      <c r="H2057">
        <v>0</v>
      </c>
      <c r="I2057"/>
      <c r="J2057"/>
      <c r="K2057"/>
      <c r="L2057"/>
      <c r="M2057" t="s">
        <v>26068</v>
      </c>
      <c r="N2057"/>
    </row>
    <row r="2058" spans="1:14">
      <c r="A2058" t="s">
        <v>9171</v>
      </c>
      <c r="B2058" t="s">
        <v>9172</v>
      </c>
      <c r="C2058" t="s">
        <v>9173</v>
      </c>
      <c r="D2058" t="s">
        <v>24276</v>
      </c>
      <c r="E2058" t="s">
        <v>9174</v>
      </c>
      <c r="F2058">
        <v>-1000</v>
      </c>
      <c r="G2058">
        <v>1000</v>
      </c>
      <c r="H2058">
        <v>0</v>
      </c>
      <c r="I2058" t="s">
        <v>9175</v>
      </c>
      <c r="J2058" t="s">
        <v>9176</v>
      </c>
      <c r="K2058" t="s">
        <v>9177</v>
      </c>
      <c r="L2058"/>
      <c r="M2058" t="s">
        <v>26067</v>
      </c>
      <c r="N2058"/>
    </row>
    <row r="2059" spans="1:14">
      <c r="A2059" t="s">
        <v>9178</v>
      </c>
      <c r="B2059" t="s">
        <v>9179</v>
      </c>
      <c r="C2059" t="s">
        <v>9180</v>
      </c>
      <c r="D2059" t="s">
        <v>24290</v>
      </c>
      <c r="E2059" t="s">
        <v>9181</v>
      </c>
      <c r="F2059">
        <v>0</v>
      </c>
      <c r="G2059">
        <v>1000</v>
      </c>
      <c r="H2059">
        <v>0</v>
      </c>
      <c r="I2059" t="s">
        <v>9182</v>
      </c>
      <c r="J2059"/>
      <c r="K2059" t="s">
        <v>9183</v>
      </c>
      <c r="L2059"/>
      <c r="M2059" t="s">
        <v>26067</v>
      </c>
      <c r="N2059"/>
    </row>
    <row r="2060" spans="1:14">
      <c r="A2060" t="s">
        <v>9184</v>
      </c>
      <c r="B2060" t="s">
        <v>9185</v>
      </c>
      <c r="C2060" t="s">
        <v>9186</v>
      </c>
      <c r="D2060" t="s">
        <v>24208</v>
      </c>
      <c r="E2060"/>
      <c r="F2060">
        <v>-1000</v>
      </c>
      <c r="G2060">
        <v>1000</v>
      </c>
      <c r="H2060">
        <v>0</v>
      </c>
      <c r="I2060"/>
      <c r="J2060"/>
      <c r="K2060" t="s">
        <v>9187</v>
      </c>
      <c r="L2060"/>
      <c r="M2060" t="s">
        <v>26068</v>
      </c>
      <c r="N2060"/>
    </row>
    <row r="2061" spans="1:14">
      <c r="A2061" t="s">
        <v>9188</v>
      </c>
      <c r="B2061" t="s">
        <v>9189</v>
      </c>
      <c r="C2061" t="s">
        <v>9190</v>
      </c>
      <c r="D2061" t="s">
        <v>24208</v>
      </c>
      <c r="E2061" t="s">
        <v>9191</v>
      </c>
      <c r="F2061">
        <v>0</v>
      </c>
      <c r="G2061">
        <v>1000</v>
      </c>
      <c r="H2061">
        <v>0</v>
      </c>
      <c r="I2061"/>
      <c r="J2061"/>
      <c r="K2061" t="s">
        <v>9192</v>
      </c>
      <c r="L2061"/>
      <c r="M2061" t="s">
        <v>26068</v>
      </c>
      <c r="N2061"/>
    </row>
    <row r="2062" spans="1:14">
      <c r="A2062" t="s">
        <v>9193</v>
      </c>
      <c r="B2062" t="s">
        <v>9194</v>
      </c>
      <c r="C2062" t="s">
        <v>9195</v>
      </c>
      <c r="D2062" t="s">
        <v>24208</v>
      </c>
      <c r="E2062"/>
      <c r="F2062">
        <v>-1000</v>
      </c>
      <c r="G2062">
        <v>1000</v>
      </c>
      <c r="H2062">
        <v>0</v>
      </c>
      <c r="I2062"/>
      <c r="J2062"/>
      <c r="K2062" t="s">
        <v>9196</v>
      </c>
      <c r="L2062"/>
      <c r="M2062" t="s">
        <v>26068</v>
      </c>
      <c r="N2062"/>
    </row>
    <row r="2063" spans="1:14">
      <c r="A2063" t="s">
        <v>9197</v>
      </c>
      <c r="B2063" t="s">
        <v>9198</v>
      </c>
      <c r="C2063" t="s">
        <v>9199</v>
      </c>
      <c r="D2063" t="s">
        <v>24208</v>
      </c>
      <c r="E2063"/>
      <c r="F2063">
        <v>-1000</v>
      </c>
      <c r="G2063">
        <v>1000</v>
      </c>
      <c r="H2063">
        <v>0</v>
      </c>
      <c r="I2063"/>
      <c r="J2063"/>
      <c r="K2063" t="s">
        <v>9200</v>
      </c>
      <c r="L2063"/>
      <c r="M2063" t="s">
        <v>26068</v>
      </c>
      <c r="N2063"/>
    </row>
    <row r="2064" spans="1:14">
      <c r="A2064" t="s">
        <v>9201</v>
      </c>
      <c r="B2064" t="s">
        <v>9202</v>
      </c>
      <c r="C2064" t="s">
        <v>9203</v>
      </c>
      <c r="D2064" t="s">
        <v>24308</v>
      </c>
      <c r="E2064" t="s">
        <v>9204</v>
      </c>
      <c r="F2064">
        <v>0</v>
      </c>
      <c r="G2064">
        <v>1000</v>
      </c>
      <c r="H2064">
        <v>0</v>
      </c>
      <c r="I2064" t="s">
        <v>9205</v>
      </c>
      <c r="J2064" t="s">
        <v>9206</v>
      </c>
      <c r="K2064"/>
      <c r="L2064"/>
      <c r="M2064" t="s">
        <v>26067</v>
      </c>
      <c r="N2064" t="s">
        <v>26069</v>
      </c>
    </row>
    <row r="2065" spans="1:14">
      <c r="A2065" t="s">
        <v>9207</v>
      </c>
      <c r="B2065" t="s">
        <v>9208</v>
      </c>
      <c r="C2065" t="s">
        <v>9209</v>
      </c>
      <c r="D2065" t="s">
        <v>24246</v>
      </c>
      <c r="E2065" t="s">
        <v>9210</v>
      </c>
      <c r="F2065">
        <v>-1000</v>
      </c>
      <c r="G2065">
        <v>1000</v>
      </c>
      <c r="H2065">
        <v>0</v>
      </c>
      <c r="I2065" t="s">
        <v>2926</v>
      </c>
      <c r="J2065" t="s">
        <v>9211</v>
      </c>
      <c r="K2065" t="s">
        <v>9212</v>
      </c>
      <c r="L2065"/>
      <c r="M2065" t="s">
        <v>26067</v>
      </c>
      <c r="N2065"/>
    </row>
    <row r="2066" spans="1:14">
      <c r="A2066" t="s">
        <v>9213</v>
      </c>
      <c r="B2066" t="s">
        <v>9214</v>
      </c>
      <c r="C2066" t="s">
        <v>9215</v>
      </c>
      <c r="D2066" t="s">
        <v>24289</v>
      </c>
      <c r="E2066" t="s">
        <v>9216</v>
      </c>
      <c r="F2066">
        <v>0</v>
      </c>
      <c r="G2066">
        <v>1000</v>
      </c>
      <c r="H2066">
        <v>0</v>
      </c>
      <c r="I2066" t="s">
        <v>9217</v>
      </c>
      <c r="J2066"/>
      <c r="K2066" t="s">
        <v>9218</v>
      </c>
      <c r="L2066"/>
      <c r="M2066" t="s">
        <v>26067</v>
      </c>
      <c r="N2066"/>
    </row>
    <row r="2067" spans="1:14">
      <c r="A2067" t="s">
        <v>9219</v>
      </c>
      <c r="B2067" t="s">
        <v>9214</v>
      </c>
      <c r="C2067" t="s">
        <v>9220</v>
      </c>
      <c r="D2067" t="s">
        <v>24289</v>
      </c>
      <c r="E2067" t="s">
        <v>9221</v>
      </c>
      <c r="F2067">
        <v>0</v>
      </c>
      <c r="G2067">
        <v>1000</v>
      </c>
      <c r="H2067">
        <v>0</v>
      </c>
      <c r="I2067" t="s">
        <v>9217</v>
      </c>
      <c r="J2067"/>
      <c r="K2067" t="s">
        <v>9222</v>
      </c>
      <c r="L2067"/>
      <c r="M2067" t="s">
        <v>26067</v>
      </c>
      <c r="N2067"/>
    </row>
    <row r="2068" spans="1:14">
      <c r="A2068" t="s">
        <v>9223</v>
      </c>
      <c r="B2068" t="s">
        <v>9214</v>
      </c>
      <c r="C2068" t="s">
        <v>9224</v>
      </c>
      <c r="D2068" t="s">
        <v>24289</v>
      </c>
      <c r="E2068" t="s">
        <v>9225</v>
      </c>
      <c r="F2068">
        <v>0</v>
      </c>
      <c r="G2068">
        <v>1000</v>
      </c>
      <c r="H2068">
        <v>0</v>
      </c>
      <c r="I2068" t="s">
        <v>9217</v>
      </c>
      <c r="J2068"/>
      <c r="K2068" t="s">
        <v>9226</v>
      </c>
      <c r="L2068"/>
      <c r="M2068" t="s">
        <v>26067</v>
      </c>
      <c r="N2068"/>
    </row>
    <row r="2069" spans="1:14">
      <c r="A2069" t="s">
        <v>9227</v>
      </c>
      <c r="B2069" t="s">
        <v>9228</v>
      </c>
      <c r="C2069" t="s">
        <v>9229</v>
      </c>
      <c r="D2069" t="s">
        <v>24246</v>
      </c>
      <c r="E2069" t="s">
        <v>6120</v>
      </c>
      <c r="F2069">
        <v>0</v>
      </c>
      <c r="G2069">
        <v>1000</v>
      </c>
      <c r="H2069">
        <v>0</v>
      </c>
      <c r="I2069" t="s">
        <v>1411</v>
      </c>
      <c r="J2069" t="s">
        <v>9230</v>
      </c>
      <c r="K2069" t="s">
        <v>9231</v>
      </c>
      <c r="L2069"/>
      <c r="M2069" t="s">
        <v>26067</v>
      </c>
      <c r="N2069"/>
    </row>
    <row r="2070" spans="1:14">
      <c r="A2070" t="s">
        <v>9232</v>
      </c>
      <c r="B2070" t="s">
        <v>9233</v>
      </c>
      <c r="C2070" t="s">
        <v>9234</v>
      </c>
      <c r="D2070" t="s">
        <v>24208</v>
      </c>
      <c r="E2070" t="s">
        <v>343</v>
      </c>
      <c r="F2070">
        <v>0</v>
      </c>
      <c r="G2070">
        <v>1000</v>
      </c>
      <c r="H2070">
        <v>0</v>
      </c>
      <c r="I2070"/>
      <c r="J2070"/>
      <c r="K2070"/>
      <c r="L2070"/>
      <c r="M2070" t="s">
        <v>26068</v>
      </c>
      <c r="N2070" t="s">
        <v>24309</v>
      </c>
    </row>
    <row r="2071" spans="1:14">
      <c r="A2071" t="s">
        <v>9235</v>
      </c>
      <c r="B2071" t="s">
        <v>9236</v>
      </c>
      <c r="C2071" t="s">
        <v>9237</v>
      </c>
      <c r="D2071" t="s">
        <v>24225</v>
      </c>
      <c r="E2071" t="s">
        <v>9238</v>
      </c>
      <c r="F2071">
        <v>0</v>
      </c>
      <c r="G2071">
        <v>1000</v>
      </c>
      <c r="H2071">
        <v>0</v>
      </c>
      <c r="I2071" t="s">
        <v>9239</v>
      </c>
      <c r="J2071" t="s">
        <v>9240</v>
      </c>
      <c r="K2071" t="s">
        <v>9241</v>
      </c>
      <c r="L2071"/>
      <c r="M2071" t="s">
        <v>26067</v>
      </c>
      <c r="N2071"/>
    </row>
    <row r="2072" spans="1:14">
      <c r="A2072" t="s">
        <v>9242</v>
      </c>
      <c r="B2072" t="s">
        <v>9243</v>
      </c>
      <c r="C2072" t="s">
        <v>9244</v>
      </c>
      <c r="D2072" t="s">
        <v>24225</v>
      </c>
      <c r="E2072" t="s">
        <v>9245</v>
      </c>
      <c r="F2072">
        <v>0</v>
      </c>
      <c r="G2072">
        <v>1000</v>
      </c>
      <c r="H2072">
        <v>0</v>
      </c>
      <c r="I2072" t="s">
        <v>9246</v>
      </c>
      <c r="J2072" t="s">
        <v>9247</v>
      </c>
      <c r="K2072" t="s">
        <v>9248</v>
      </c>
      <c r="L2072"/>
      <c r="M2072" t="s">
        <v>26067</v>
      </c>
      <c r="N2072"/>
    </row>
    <row r="2073" spans="1:14">
      <c r="A2073" t="s">
        <v>9249</v>
      </c>
      <c r="B2073" t="s">
        <v>9250</v>
      </c>
      <c r="C2073" t="s">
        <v>9251</v>
      </c>
      <c r="D2073" t="s">
        <v>24225</v>
      </c>
      <c r="E2073" t="s">
        <v>9252</v>
      </c>
      <c r="F2073">
        <v>0</v>
      </c>
      <c r="G2073">
        <v>1000</v>
      </c>
      <c r="H2073">
        <v>0</v>
      </c>
      <c r="I2073" t="s">
        <v>8906</v>
      </c>
      <c r="J2073" t="s">
        <v>9253</v>
      </c>
      <c r="K2073" t="s">
        <v>9254</v>
      </c>
      <c r="L2073"/>
      <c r="M2073" t="s">
        <v>26067</v>
      </c>
      <c r="N2073"/>
    </row>
    <row r="2074" spans="1:14">
      <c r="A2074" t="s">
        <v>9255</v>
      </c>
      <c r="B2074" t="s">
        <v>9256</v>
      </c>
      <c r="C2074" t="s">
        <v>9257</v>
      </c>
      <c r="D2074" t="s">
        <v>24225</v>
      </c>
      <c r="E2074" t="s">
        <v>575</v>
      </c>
      <c r="F2074">
        <v>0</v>
      </c>
      <c r="G2074">
        <v>1000</v>
      </c>
      <c r="H2074">
        <v>0</v>
      </c>
      <c r="I2074" t="s">
        <v>576</v>
      </c>
      <c r="J2074" t="s">
        <v>9258</v>
      </c>
      <c r="K2074" t="s">
        <v>9259</v>
      </c>
      <c r="L2074"/>
      <c r="M2074" t="s">
        <v>26067</v>
      </c>
      <c r="N2074"/>
    </row>
    <row r="2075" spans="1:14">
      <c r="A2075" t="s">
        <v>9260</v>
      </c>
      <c r="B2075" t="s">
        <v>9261</v>
      </c>
      <c r="C2075" t="s">
        <v>9262</v>
      </c>
      <c r="D2075" t="s">
        <v>24249</v>
      </c>
      <c r="E2075" t="s">
        <v>9263</v>
      </c>
      <c r="F2075">
        <v>0</v>
      </c>
      <c r="G2075">
        <v>1000</v>
      </c>
      <c r="H2075">
        <v>0</v>
      </c>
      <c r="I2075" t="s">
        <v>9264</v>
      </c>
      <c r="J2075" t="s">
        <v>9265</v>
      </c>
      <c r="K2075" t="s">
        <v>9266</v>
      </c>
      <c r="L2075"/>
      <c r="M2075" t="s">
        <v>26067</v>
      </c>
      <c r="N2075"/>
    </row>
    <row r="2076" spans="1:14">
      <c r="A2076" t="s">
        <v>9267</v>
      </c>
      <c r="B2076" t="s">
        <v>9268</v>
      </c>
      <c r="C2076" t="s">
        <v>9269</v>
      </c>
      <c r="D2076" t="s">
        <v>24208</v>
      </c>
      <c r="E2076"/>
      <c r="F2076">
        <v>0</v>
      </c>
      <c r="G2076">
        <v>1000</v>
      </c>
      <c r="H2076">
        <v>0</v>
      </c>
      <c r="I2076"/>
      <c r="J2076"/>
      <c r="K2076" t="s">
        <v>9270</v>
      </c>
      <c r="L2076"/>
      <c r="M2076" t="s">
        <v>26068</v>
      </c>
      <c r="N2076"/>
    </row>
    <row r="2077" spans="1:14">
      <c r="A2077" t="s">
        <v>9271</v>
      </c>
      <c r="B2077" t="s">
        <v>9272</v>
      </c>
      <c r="C2077" t="s">
        <v>9273</v>
      </c>
      <c r="D2077" t="s">
        <v>24208</v>
      </c>
      <c r="E2077" t="s">
        <v>2638</v>
      </c>
      <c r="F2077">
        <v>-1000</v>
      </c>
      <c r="G2077">
        <v>1000</v>
      </c>
      <c r="H2077">
        <v>0</v>
      </c>
      <c r="I2077"/>
      <c r="J2077"/>
      <c r="K2077"/>
      <c r="L2077"/>
      <c r="M2077" t="s">
        <v>26068</v>
      </c>
      <c r="N2077" t="s">
        <v>26069</v>
      </c>
    </row>
    <row r="2078" spans="1:14">
      <c r="A2078" t="s">
        <v>9274</v>
      </c>
      <c r="B2078" t="s">
        <v>9275</v>
      </c>
      <c r="C2078" t="s">
        <v>9276</v>
      </c>
      <c r="D2078" t="s">
        <v>24208</v>
      </c>
      <c r="E2078"/>
      <c r="F2078">
        <v>0</v>
      </c>
      <c r="G2078">
        <v>1000</v>
      </c>
      <c r="H2078">
        <v>0</v>
      </c>
      <c r="I2078"/>
      <c r="J2078"/>
      <c r="K2078" t="s">
        <v>9277</v>
      </c>
      <c r="L2078"/>
      <c r="M2078" t="s">
        <v>26068</v>
      </c>
      <c r="N2078"/>
    </row>
    <row r="2079" spans="1:14">
      <c r="A2079" t="s">
        <v>9278</v>
      </c>
      <c r="B2079" t="s">
        <v>9279</v>
      </c>
      <c r="C2079" t="s">
        <v>9280</v>
      </c>
      <c r="D2079" t="s">
        <v>24223</v>
      </c>
      <c r="E2079"/>
      <c r="F2079">
        <v>0</v>
      </c>
      <c r="G2079">
        <v>1000</v>
      </c>
      <c r="H2079">
        <v>0</v>
      </c>
      <c r="I2079"/>
      <c r="J2079"/>
      <c r="K2079" t="s">
        <v>9281</v>
      </c>
      <c r="L2079"/>
      <c r="M2079" t="s">
        <v>26067</v>
      </c>
      <c r="N2079"/>
    </row>
    <row r="2080" spans="1:14">
      <c r="A2080" t="s">
        <v>9282</v>
      </c>
      <c r="B2080" t="s">
        <v>9283</v>
      </c>
      <c r="C2080" t="s">
        <v>9284</v>
      </c>
      <c r="D2080" t="s">
        <v>24223</v>
      </c>
      <c r="E2080"/>
      <c r="F2080">
        <v>0</v>
      </c>
      <c r="G2080">
        <v>1000</v>
      </c>
      <c r="H2080">
        <v>0</v>
      </c>
      <c r="I2080"/>
      <c r="J2080"/>
      <c r="K2080" t="s">
        <v>9285</v>
      </c>
      <c r="L2080"/>
      <c r="M2080" t="s">
        <v>26067</v>
      </c>
      <c r="N2080"/>
    </row>
    <row r="2081" spans="1:14">
      <c r="A2081" t="s">
        <v>9286</v>
      </c>
      <c r="B2081" t="s">
        <v>9287</v>
      </c>
      <c r="C2081" t="s">
        <v>9288</v>
      </c>
      <c r="D2081" t="s">
        <v>24276</v>
      </c>
      <c r="E2081" t="s">
        <v>9289</v>
      </c>
      <c r="F2081">
        <v>-1000</v>
      </c>
      <c r="G2081">
        <v>1000</v>
      </c>
      <c r="H2081">
        <v>0</v>
      </c>
      <c r="I2081" t="s">
        <v>9290</v>
      </c>
      <c r="J2081" t="s">
        <v>9291</v>
      </c>
      <c r="K2081" t="s">
        <v>9292</v>
      </c>
      <c r="L2081"/>
      <c r="M2081" t="s">
        <v>26067</v>
      </c>
      <c r="N2081"/>
    </row>
    <row r="2082" spans="1:14">
      <c r="A2082" t="s">
        <v>9293</v>
      </c>
      <c r="B2082" t="s">
        <v>9294</v>
      </c>
      <c r="C2082" t="s">
        <v>9295</v>
      </c>
      <c r="D2082" t="s">
        <v>24276</v>
      </c>
      <c r="E2082" t="s">
        <v>9289</v>
      </c>
      <c r="F2082">
        <v>-1000</v>
      </c>
      <c r="G2082">
        <v>1000</v>
      </c>
      <c r="H2082">
        <v>0</v>
      </c>
      <c r="I2082" t="s">
        <v>9290</v>
      </c>
      <c r="J2082" t="s">
        <v>9296</v>
      </c>
      <c r="K2082" t="s">
        <v>9297</v>
      </c>
      <c r="L2082"/>
      <c r="M2082" t="s">
        <v>26067</v>
      </c>
      <c r="N2082"/>
    </row>
    <row r="2083" spans="1:14">
      <c r="A2083" t="s">
        <v>9298</v>
      </c>
      <c r="B2083" t="s">
        <v>9299</v>
      </c>
      <c r="C2083" t="s">
        <v>9300</v>
      </c>
      <c r="D2083" t="s">
        <v>24257</v>
      </c>
      <c r="E2083"/>
      <c r="F2083">
        <v>0</v>
      </c>
      <c r="G2083">
        <v>1000</v>
      </c>
      <c r="H2083">
        <v>0</v>
      </c>
      <c r="I2083" t="s">
        <v>3168</v>
      </c>
      <c r="J2083" t="s">
        <v>9301</v>
      </c>
      <c r="K2083" t="s">
        <v>9302</v>
      </c>
      <c r="L2083"/>
      <c r="M2083" t="s">
        <v>26067</v>
      </c>
      <c r="N2083"/>
    </row>
    <row r="2084" spans="1:14">
      <c r="A2084" t="s">
        <v>9303</v>
      </c>
      <c r="B2084" t="s">
        <v>9304</v>
      </c>
      <c r="C2084" t="s">
        <v>9305</v>
      </c>
      <c r="D2084" t="s">
        <v>24223</v>
      </c>
      <c r="E2084" t="s">
        <v>9306</v>
      </c>
      <c r="F2084">
        <v>0</v>
      </c>
      <c r="G2084">
        <v>1000</v>
      </c>
      <c r="H2084">
        <v>0</v>
      </c>
      <c r="I2084" t="s">
        <v>9307</v>
      </c>
      <c r="J2084" t="s">
        <v>9308</v>
      </c>
      <c r="K2084" t="s">
        <v>9309</v>
      </c>
      <c r="L2084"/>
      <c r="M2084" t="s">
        <v>26067</v>
      </c>
      <c r="N2084"/>
    </row>
    <row r="2085" spans="1:14">
      <c r="A2085" t="s">
        <v>9310</v>
      </c>
      <c r="B2085" t="s">
        <v>9311</v>
      </c>
      <c r="C2085" t="s">
        <v>9312</v>
      </c>
      <c r="D2085" t="s">
        <v>24223</v>
      </c>
      <c r="E2085" t="s">
        <v>9306</v>
      </c>
      <c r="F2085">
        <v>0</v>
      </c>
      <c r="G2085">
        <v>1000</v>
      </c>
      <c r="H2085">
        <v>0</v>
      </c>
      <c r="I2085" t="s">
        <v>9307</v>
      </c>
      <c r="J2085" t="s">
        <v>9313</v>
      </c>
      <c r="K2085" t="s">
        <v>9314</v>
      </c>
      <c r="L2085"/>
      <c r="M2085" t="s">
        <v>26067</v>
      </c>
      <c r="N2085"/>
    </row>
    <row r="2086" spans="1:14">
      <c r="A2086" t="s">
        <v>9315</v>
      </c>
      <c r="B2086" t="s">
        <v>9316</v>
      </c>
      <c r="C2086" t="s">
        <v>9317</v>
      </c>
      <c r="D2086" t="s">
        <v>24257</v>
      </c>
      <c r="E2086" t="s">
        <v>9318</v>
      </c>
      <c r="F2086">
        <v>0</v>
      </c>
      <c r="G2086">
        <v>1000</v>
      </c>
      <c r="H2086">
        <v>0</v>
      </c>
      <c r="I2086" t="s">
        <v>9319</v>
      </c>
      <c r="J2086" t="s">
        <v>9320</v>
      </c>
      <c r="K2086" t="s">
        <v>9321</v>
      </c>
      <c r="L2086"/>
      <c r="M2086" t="s">
        <v>26067</v>
      </c>
      <c r="N2086"/>
    </row>
    <row r="2087" spans="1:14">
      <c r="A2087" t="s">
        <v>9322</v>
      </c>
      <c r="B2087" t="s">
        <v>9323</v>
      </c>
      <c r="C2087" t="s">
        <v>9324</v>
      </c>
      <c r="D2087" t="s">
        <v>24228</v>
      </c>
      <c r="E2087" t="s">
        <v>9325</v>
      </c>
      <c r="F2087">
        <v>0</v>
      </c>
      <c r="G2087">
        <v>1000</v>
      </c>
      <c r="H2087">
        <v>0</v>
      </c>
      <c r="I2087" t="s">
        <v>9326</v>
      </c>
      <c r="J2087" t="s">
        <v>9327</v>
      </c>
      <c r="K2087"/>
      <c r="L2087"/>
      <c r="M2087" t="s">
        <v>26067</v>
      </c>
      <c r="N2087" t="s">
        <v>26069</v>
      </c>
    </row>
    <row r="2088" spans="1:14">
      <c r="A2088" t="s">
        <v>9328</v>
      </c>
      <c r="B2088" t="s">
        <v>9329</v>
      </c>
      <c r="C2088" t="s">
        <v>9330</v>
      </c>
      <c r="D2088" t="s">
        <v>24223</v>
      </c>
      <c r="E2088" t="s">
        <v>5811</v>
      </c>
      <c r="F2088">
        <v>0</v>
      </c>
      <c r="G2088">
        <v>1000</v>
      </c>
      <c r="H2088">
        <v>0</v>
      </c>
      <c r="I2088" t="s">
        <v>9331</v>
      </c>
      <c r="J2088" t="s">
        <v>9332</v>
      </c>
      <c r="K2088" t="s">
        <v>9333</v>
      </c>
      <c r="L2088"/>
      <c r="M2088" t="s">
        <v>26067</v>
      </c>
      <c r="N2088"/>
    </row>
    <row r="2089" spans="1:14">
      <c r="A2089" t="s">
        <v>9334</v>
      </c>
      <c r="B2089" t="s">
        <v>9335</v>
      </c>
      <c r="C2089" t="s">
        <v>9336</v>
      </c>
      <c r="D2089" t="s">
        <v>24223</v>
      </c>
      <c r="E2089"/>
      <c r="F2089">
        <v>0</v>
      </c>
      <c r="G2089">
        <v>1000</v>
      </c>
      <c r="H2089">
        <v>0</v>
      </c>
      <c r="I2089" t="s">
        <v>9337</v>
      </c>
      <c r="J2089" t="s">
        <v>9338</v>
      </c>
      <c r="K2089" t="s">
        <v>9339</v>
      </c>
      <c r="L2089"/>
      <c r="M2089" t="s">
        <v>26067</v>
      </c>
      <c r="N2089"/>
    </row>
    <row r="2090" spans="1:14">
      <c r="A2090" t="s">
        <v>9340</v>
      </c>
      <c r="B2090" t="s">
        <v>9341</v>
      </c>
      <c r="C2090" t="s">
        <v>9342</v>
      </c>
      <c r="D2090" t="s">
        <v>24223</v>
      </c>
      <c r="E2090" t="s">
        <v>5696</v>
      </c>
      <c r="F2090">
        <v>0</v>
      </c>
      <c r="G2090">
        <v>1000</v>
      </c>
      <c r="H2090">
        <v>0</v>
      </c>
      <c r="I2090" t="s">
        <v>5697</v>
      </c>
      <c r="J2090" t="s">
        <v>9343</v>
      </c>
      <c r="K2090" t="s">
        <v>9344</v>
      </c>
      <c r="L2090"/>
      <c r="M2090" t="s">
        <v>26067</v>
      </c>
      <c r="N2090"/>
    </row>
    <row r="2091" spans="1:14">
      <c r="A2091" t="s">
        <v>9345</v>
      </c>
      <c r="B2091" t="s">
        <v>9346</v>
      </c>
      <c r="C2091" t="s">
        <v>9347</v>
      </c>
      <c r="D2091" t="s">
        <v>24244</v>
      </c>
      <c r="E2091" t="s">
        <v>9348</v>
      </c>
      <c r="F2091">
        <v>-1000</v>
      </c>
      <c r="G2091">
        <v>1000</v>
      </c>
      <c r="H2091">
        <v>0</v>
      </c>
      <c r="I2091" t="s">
        <v>9349</v>
      </c>
      <c r="J2091" t="s">
        <v>9350</v>
      </c>
      <c r="K2091" t="s">
        <v>9351</v>
      </c>
      <c r="L2091"/>
      <c r="M2091" t="s">
        <v>26067</v>
      </c>
      <c r="N2091"/>
    </row>
    <row r="2092" spans="1:14">
      <c r="A2092" t="s">
        <v>9352</v>
      </c>
      <c r="B2092" t="s">
        <v>9353</v>
      </c>
      <c r="C2092" t="s">
        <v>9354</v>
      </c>
      <c r="D2092" t="s">
        <v>24208</v>
      </c>
      <c r="E2092"/>
      <c r="F2092">
        <v>-1000</v>
      </c>
      <c r="G2092">
        <v>1000</v>
      </c>
      <c r="H2092">
        <v>0</v>
      </c>
      <c r="I2092"/>
      <c r="J2092"/>
      <c r="K2092" t="s">
        <v>9355</v>
      </c>
      <c r="L2092"/>
      <c r="M2092" t="s">
        <v>26068</v>
      </c>
      <c r="N2092"/>
    </row>
    <row r="2093" spans="1:14">
      <c r="A2093" t="s">
        <v>9356</v>
      </c>
      <c r="B2093" t="s">
        <v>9357</v>
      </c>
      <c r="C2093" t="s">
        <v>9358</v>
      </c>
      <c r="D2093" t="s">
        <v>24208</v>
      </c>
      <c r="E2093"/>
      <c r="F2093">
        <v>-1000</v>
      </c>
      <c r="G2093">
        <v>1000</v>
      </c>
      <c r="H2093">
        <v>0</v>
      </c>
      <c r="I2093"/>
      <c r="J2093"/>
      <c r="K2093" t="s">
        <v>9359</v>
      </c>
      <c r="L2093"/>
      <c r="M2093" t="s">
        <v>26068</v>
      </c>
      <c r="N2093"/>
    </row>
    <row r="2094" spans="1:14">
      <c r="A2094" t="s">
        <v>9360</v>
      </c>
      <c r="B2094" t="s">
        <v>9361</v>
      </c>
      <c r="C2094" t="s">
        <v>9362</v>
      </c>
      <c r="D2094" t="s">
        <v>24219</v>
      </c>
      <c r="E2094" t="s">
        <v>9363</v>
      </c>
      <c r="F2094">
        <v>0</v>
      </c>
      <c r="G2094">
        <v>1000</v>
      </c>
      <c r="H2094">
        <v>0</v>
      </c>
      <c r="I2094" t="s">
        <v>9364</v>
      </c>
      <c r="J2094" t="s">
        <v>9365</v>
      </c>
      <c r="K2094" t="s">
        <v>9366</v>
      </c>
      <c r="L2094"/>
      <c r="M2094" t="s">
        <v>26067</v>
      </c>
      <c r="N2094"/>
    </row>
    <row r="2095" spans="1:14">
      <c r="A2095" t="s">
        <v>9367</v>
      </c>
      <c r="B2095" t="s">
        <v>9361</v>
      </c>
      <c r="C2095" t="s">
        <v>9368</v>
      </c>
      <c r="D2095" t="s">
        <v>24219</v>
      </c>
      <c r="E2095" t="s">
        <v>9369</v>
      </c>
      <c r="F2095">
        <v>0</v>
      </c>
      <c r="G2095">
        <v>1000</v>
      </c>
      <c r="H2095">
        <v>0</v>
      </c>
      <c r="I2095" t="s">
        <v>9364</v>
      </c>
      <c r="J2095" t="s">
        <v>9365</v>
      </c>
      <c r="K2095" t="s">
        <v>9370</v>
      </c>
      <c r="L2095"/>
      <c r="M2095" t="s">
        <v>26067</v>
      </c>
      <c r="N2095"/>
    </row>
    <row r="2096" spans="1:14">
      <c r="A2096" t="s">
        <v>9371</v>
      </c>
      <c r="B2096" t="s">
        <v>9372</v>
      </c>
      <c r="C2096" t="s">
        <v>9373</v>
      </c>
      <c r="D2096" t="s">
        <v>24209</v>
      </c>
      <c r="E2096" t="s">
        <v>9374</v>
      </c>
      <c r="F2096">
        <v>0</v>
      </c>
      <c r="G2096">
        <v>1000</v>
      </c>
      <c r="H2096">
        <v>0</v>
      </c>
      <c r="I2096" t="s">
        <v>9375</v>
      </c>
      <c r="J2096" t="s">
        <v>9376</v>
      </c>
      <c r="K2096" t="s">
        <v>9377</v>
      </c>
      <c r="L2096"/>
      <c r="M2096" t="s">
        <v>26067</v>
      </c>
      <c r="N2096"/>
    </row>
    <row r="2097" spans="1:14">
      <c r="A2097" t="s">
        <v>9378</v>
      </c>
      <c r="B2097" t="s">
        <v>9379</v>
      </c>
      <c r="C2097" t="s">
        <v>9380</v>
      </c>
      <c r="D2097" t="s">
        <v>24209</v>
      </c>
      <c r="E2097" t="s">
        <v>9374</v>
      </c>
      <c r="F2097">
        <v>0</v>
      </c>
      <c r="G2097">
        <v>1000</v>
      </c>
      <c r="H2097">
        <v>0</v>
      </c>
      <c r="I2097" t="s">
        <v>9381</v>
      </c>
      <c r="J2097" t="s">
        <v>9382</v>
      </c>
      <c r="K2097" t="s">
        <v>9383</v>
      </c>
      <c r="L2097"/>
      <c r="M2097" t="s">
        <v>26067</v>
      </c>
      <c r="N2097"/>
    </row>
    <row r="2098" spans="1:14">
      <c r="A2098" t="s">
        <v>9384</v>
      </c>
      <c r="B2098" t="s">
        <v>9385</v>
      </c>
      <c r="C2098" t="s">
        <v>9386</v>
      </c>
      <c r="D2098" t="s">
        <v>24209</v>
      </c>
      <c r="E2098" t="s">
        <v>9387</v>
      </c>
      <c r="F2098">
        <v>0</v>
      </c>
      <c r="G2098">
        <v>1000</v>
      </c>
      <c r="H2098">
        <v>0</v>
      </c>
      <c r="I2098" t="s">
        <v>9388</v>
      </c>
      <c r="J2098" t="s">
        <v>9389</v>
      </c>
      <c r="K2098" t="s">
        <v>9390</v>
      </c>
      <c r="L2098"/>
      <c r="M2098" t="s">
        <v>26067</v>
      </c>
      <c r="N2098"/>
    </row>
    <row r="2099" spans="1:14">
      <c r="A2099" t="s">
        <v>9391</v>
      </c>
      <c r="B2099" t="s">
        <v>9392</v>
      </c>
      <c r="C2099" t="s">
        <v>9393</v>
      </c>
      <c r="D2099" t="s">
        <v>24208</v>
      </c>
      <c r="E2099"/>
      <c r="F2099">
        <v>-1000</v>
      </c>
      <c r="G2099">
        <v>1000</v>
      </c>
      <c r="H2099">
        <v>0</v>
      </c>
      <c r="I2099"/>
      <c r="J2099"/>
      <c r="K2099" t="s">
        <v>9394</v>
      </c>
      <c r="L2099"/>
      <c r="M2099" t="s">
        <v>26068</v>
      </c>
      <c r="N2099"/>
    </row>
    <row r="2100" spans="1:14">
      <c r="A2100" t="s">
        <v>9395</v>
      </c>
      <c r="B2100" t="s">
        <v>9396</v>
      </c>
      <c r="C2100" t="s">
        <v>9397</v>
      </c>
      <c r="D2100" t="s">
        <v>24208</v>
      </c>
      <c r="E2100" t="s">
        <v>6510</v>
      </c>
      <c r="F2100">
        <v>-1000</v>
      </c>
      <c r="G2100">
        <v>1000</v>
      </c>
      <c r="H2100">
        <v>0</v>
      </c>
      <c r="I2100"/>
      <c r="J2100"/>
      <c r="K2100" t="s">
        <v>9398</v>
      </c>
      <c r="L2100"/>
      <c r="M2100" t="s">
        <v>26068</v>
      </c>
      <c r="N2100"/>
    </row>
    <row r="2101" spans="1:14">
      <c r="A2101" t="s">
        <v>9399</v>
      </c>
      <c r="B2101" t="s">
        <v>9400</v>
      </c>
      <c r="C2101" t="s">
        <v>9401</v>
      </c>
      <c r="D2101" t="s">
        <v>24310</v>
      </c>
      <c r="E2101" t="s">
        <v>9402</v>
      </c>
      <c r="F2101">
        <v>-1000</v>
      </c>
      <c r="G2101">
        <v>1000</v>
      </c>
      <c r="H2101">
        <v>0</v>
      </c>
      <c r="I2101" t="s">
        <v>9403</v>
      </c>
      <c r="J2101" t="s">
        <v>9404</v>
      </c>
      <c r="K2101"/>
      <c r="L2101"/>
      <c r="M2101" t="s">
        <v>26067</v>
      </c>
      <c r="N2101" t="s">
        <v>26069</v>
      </c>
    </row>
    <row r="2102" spans="1:14">
      <c r="A2102" t="s">
        <v>9405</v>
      </c>
      <c r="B2102" t="s">
        <v>9406</v>
      </c>
      <c r="C2102" t="s">
        <v>9407</v>
      </c>
      <c r="D2102" t="s">
        <v>24218</v>
      </c>
      <c r="E2102" t="s">
        <v>9408</v>
      </c>
      <c r="F2102">
        <v>-1000</v>
      </c>
      <c r="G2102">
        <v>1000</v>
      </c>
      <c r="H2102">
        <v>0</v>
      </c>
      <c r="I2102"/>
      <c r="J2102" t="s">
        <v>9409</v>
      </c>
      <c r="K2102"/>
      <c r="L2102" t="s">
        <v>9410</v>
      </c>
      <c r="M2102" t="s">
        <v>26067</v>
      </c>
      <c r="N2102"/>
    </row>
    <row r="2103" spans="1:14">
      <c r="A2103" t="s">
        <v>9411</v>
      </c>
      <c r="B2103" t="s">
        <v>9412</v>
      </c>
      <c r="C2103" t="s">
        <v>9413</v>
      </c>
      <c r="D2103" t="s">
        <v>24218</v>
      </c>
      <c r="E2103" t="s">
        <v>9414</v>
      </c>
      <c r="F2103">
        <v>0</v>
      </c>
      <c r="G2103">
        <v>1000</v>
      </c>
      <c r="H2103">
        <v>0</v>
      </c>
      <c r="I2103" t="s">
        <v>9415</v>
      </c>
      <c r="J2103" t="s">
        <v>9416</v>
      </c>
      <c r="K2103" t="s">
        <v>9417</v>
      </c>
      <c r="L2103"/>
      <c r="M2103" t="s">
        <v>26067</v>
      </c>
      <c r="N2103"/>
    </row>
    <row r="2104" spans="1:14">
      <c r="A2104" t="s">
        <v>9418</v>
      </c>
      <c r="B2104" t="s">
        <v>9419</v>
      </c>
      <c r="C2104" t="s">
        <v>9420</v>
      </c>
      <c r="D2104" t="s">
        <v>24225</v>
      </c>
      <c r="E2104" t="s">
        <v>9421</v>
      </c>
      <c r="F2104">
        <v>0</v>
      </c>
      <c r="G2104">
        <v>1000</v>
      </c>
      <c r="H2104">
        <v>0</v>
      </c>
      <c r="I2104" t="s">
        <v>9422</v>
      </c>
      <c r="J2104" t="s">
        <v>9423</v>
      </c>
      <c r="K2104" t="s">
        <v>9424</v>
      </c>
      <c r="L2104"/>
      <c r="M2104" t="s">
        <v>26067</v>
      </c>
      <c r="N2104"/>
    </row>
    <row r="2105" spans="1:14">
      <c r="A2105" t="s">
        <v>9425</v>
      </c>
      <c r="B2105" t="s">
        <v>9426</v>
      </c>
      <c r="C2105" t="s">
        <v>9427</v>
      </c>
      <c r="D2105" t="s">
        <v>24218</v>
      </c>
      <c r="E2105" t="s">
        <v>9428</v>
      </c>
      <c r="F2105">
        <v>0</v>
      </c>
      <c r="G2105">
        <v>1000</v>
      </c>
      <c r="H2105">
        <v>0</v>
      </c>
      <c r="I2105" t="s">
        <v>9429</v>
      </c>
      <c r="J2105" t="s">
        <v>9430</v>
      </c>
      <c r="K2105" t="s">
        <v>9431</v>
      </c>
      <c r="L2105"/>
      <c r="M2105" t="s">
        <v>26067</v>
      </c>
      <c r="N2105"/>
    </row>
    <row r="2106" spans="1:14">
      <c r="A2106" t="s">
        <v>9432</v>
      </c>
      <c r="B2106" t="s">
        <v>9433</v>
      </c>
      <c r="C2106" t="s">
        <v>9434</v>
      </c>
      <c r="D2106" t="s">
        <v>24249</v>
      </c>
      <c r="E2106" t="s">
        <v>9435</v>
      </c>
      <c r="F2106">
        <v>0</v>
      </c>
      <c r="G2106">
        <v>1000</v>
      </c>
      <c r="H2106">
        <v>0</v>
      </c>
      <c r="I2106" t="s">
        <v>9436</v>
      </c>
      <c r="J2106" t="s">
        <v>9437</v>
      </c>
      <c r="K2106" t="s">
        <v>9438</v>
      </c>
      <c r="L2106"/>
      <c r="M2106" t="s">
        <v>26067</v>
      </c>
      <c r="N2106"/>
    </row>
    <row r="2107" spans="1:14">
      <c r="A2107" t="s">
        <v>9439</v>
      </c>
      <c r="B2107" t="s">
        <v>9433</v>
      </c>
      <c r="C2107" t="s">
        <v>9440</v>
      </c>
      <c r="D2107" t="s">
        <v>24249</v>
      </c>
      <c r="E2107" t="s">
        <v>9441</v>
      </c>
      <c r="F2107">
        <v>0</v>
      </c>
      <c r="G2107">
        <v>1000</v>
      </c>
      <c r="H2107">
        <v>0</v>
      </c>
      <c r="I2107" t="s">
        <v>9436</v>
      </c>
      <c r="J2107" t="s">
        <v>9437</v>
      </c>
      <c r="K2107" t="s">
        <v>9442</v>
      </c>
      <c r="L2107"/>
      <c r="M2107" t="s">
        <v>26067</v>
      </c>
      <c r="N2107"/>
    </row>
    <row r="2108" spans="1:14">
      <c r="A2108" t="s">
        <v>9443</v>
      </c>
      <c r="B2108" t="s">
        <v>9444</v>
      </c>
      <c r="C2108" t="s">
        <v>9445</v>
      </c>
      <c r="D2108" t="s">
        <v>24208</v>
      </c>
      <c r="E2108"/>
      <c r="F2108">
        <v>0</v>
      </c>
      <c r="G2108">
        <v>1000</v>
      </c>
      <c r="H2108">
        <v>0</v>
      </c>
      <c r="I2108"/>
      <c r="J2108"/>
      <c r="K2108" t="s">
        <v>9446</v>
      </c>
      <c r="L2108"/>
      <c r="M2108" t="s">
        <v>26068</v>
      </c>
      <c r="N2108"/>
    </row>
    <row r="2109" spans="1:14">
      <c r="A2109" t="s">
        <v>9447</v>
      </c>
      <c r="B2109" t="s">
        <v>9448</v>
      </c>
      <c r="C2109" t="s">
        <v>9449</v>
      </c>
      <c r="D2109" t="s">
        <v>24208</v>
      </c>
      <c r="E2109"/>
      <c r="F2109">
        <v>-1000</v>
      </c>
      <c r="G2109">
        <v>1000</v>
      </c>
      <c r="H2109">
        <v>0</v>
      </c>
      <c r="I2109"/>
      <c r="J2109"/>
      <c r="K2109" t="s">
        <v>9450</v>
      </c>
      <c r="L2109"/>
      <c r="M2109" t="s">
        <v>26068</v>
      </c>
      <c r="N2109"/>
    </row>
    <row r="2110" spans="1:14">
      <c r="A2110" t="s">
        <v>9451</v>
      </c>
      <c r="B2110" t="s">
        <v>9452</v>
      </c>
      <c r="C2110" t="s">
        <v>9453</v>
      </c>
      <c r="D2110" t="s">
        <v>24208</v>
      </c>
      <c r="E2110"/>
      <c r="F2110">
        <v>-1000</v>
      </c>
      <c r="G2110">
        <v>1000</v>
      </c>
      <c r="H2110">
        <v>0</v>
      </c>
      <c r="I2110"/>
      <c r="J2110"/>
      <c r="K2110" t="s">
        <v>9454</v>
      </c>
      <c r="L2110"/>
      <c r="M2110" t="s">
        <v>26068</v>
      </c>
      <c r="N2110"/>
    </row>
    <row r="2111" spans="1:14">
      <c r="A2111" t="s">
        <v>9455</v>
      </c>
      <c r="B2111" t="s">
        <v>9448</v>
      </c>
      <c r="C2111" t="s">
        <v>9456</v>
      </c>
      <c r="D2111" t="s">
        <v>24208</v>
      </c>
      <c r="E2111"/>
      <c r="F2111">
        <v>-1000</v>
      </c>
      <c r="G2111">
        <v>1000</v>
      </c>
      <c r="H2111">
        <v>0</v>
      </c>
      <c r="I2111"/>
      <c r="J2111"/>
      <c r="K2111" t="s">
        <v>9457</v>
      </c>
      <c r="L2111"/>
      <c r="M2111" t="s">
        <v>26068</v>
      </c>
      <c r="N2111"/>
    </row>
    <row r="2112" spans="1:14">
      <c r="A2112" t="s">
        <v>9458</v>
      </c>
      <c r="B2112" t="s">
        <v>9448</v>
      </c>
      <c r="C2112" t="s">
        <v>9459</v>
      </c>
      <c r="D2112" t="s">
        <v>24208</v>
      </c>
      <c r="E2112"/>
      <c r="F2112">
        <v>-1000</v>
      </c>
      <c r="G2112">
        <v>1000</v>
      </c>
      <c r="H2112">
        <v>0</v>
      </c>
      <c r="I2112"/>
      <c r="J2112"/>
      <c r="K2112" t="s">
        <v>9460</v>
      </c>
      <c r="L2112"/>
      <c r="M2112" t="s">
        <v>26068</v>
      </c>
      <c r="N2112"/>
    </row>
    <row r="2113" spans="1:14">
      <c r="A2113" t="s">
        <v>23958</v>
      </c>
      <c r="B2113" t="s">
        <v>23959</v>
      </c>
      <c r="C2113" t="s">
        <v>23960</v>
      </c>
      <c r="D2113" t="s">
        <v>24208</v>
      </c>
      <c r="E2113"/>
      <c r="F2113">
        <v>-1000</v>
      </c>
      <c r="G2113">
        <v>1000</v>
      </c>
      <c r="H2113">
        <v>0</v>
      </c>
      <c r="I2113"/>
      <c r="J2113"/>
      <c r="K2113"/>
      <c r="L2113"/>
      <c r="M2113" t="s">
        <v>26068</v>
      </c>
      <c r="N2113"/>
    </row>
    <row r="2114" spans="1:14">
      <c r="A2114" t="s">
        <v>23961</v>
      </c>
      <c r="B2114" t="s">
        <v>23959</v>
      </c>
      <c r="C2114" t="s">
        <v>23962</v>
      </c>
      <c r="D2114" t="s">
        <v>24208</v>
      </c>
      <c r="E2114"/>
      <c r="F2114">
        <v>-1000</v>
      </c>
      <c r="G2114">
        <v>1000</v>
      </c>
      <c r="H2114">
        <v>0</v>
      </c>
      <c r="I2114"/>
      <c r="J2114"/>
      <c r="K2114"/>
      <c r="L2114"/>
      <c r="M2114" t="s">
        <v>26068</v>
      </c>
      <c r="N2114"/>
    </row>
    <row r="2115" spans="1:14">
      <c r="A2115" t="s">
        <v>26064</v>
      </c>
      <c r="B2115" t="s">
        <v>26057</v>
      </c>
      <c r="C2115" t="s">
        <v>26065</v>
      </c>
      <c r="D2115" t="s">
        <v>24208</v>
      </c>
      <c r="E2115"/>
      <c r="F2115">
        <v>-1000</v>
      </c>
      <c r="G2115">
        <v>1000</v>
      </c>
      <c r="H2115">
        <v>0</v>
      </c>
      <c r="I2115"/>
      <c r="J2115"/>
      <c r="K2115"/>
      <c r="L2115"/>
      <c r="M2115" t="s">
        <v>26068</v>
      </c>
      <c r="N2115"/>
    </row>
    <row r="2116" spans="1:14">
      <c r="A2116" t="s">
        <v>9461</v>
      </c>
      <c r="B2116" t="s">
        <v>9462</v>
      </c>
      <c r="C2116" t="s">
        <v>9463</v>
      </c>
      <c r="D2116" t="s">
        <v>24208</v>
      </c>
      <c r="E2116" t="s">
        <v>1707</v>
      </c>
      <c r="F2116">
        <v>-1000</v>
      </c>
      <c r="G2116">
        <v>1000</v>
      </c>
      <c r="H2116">
        <v>0</v>
      </c>
      <c r="I2116"/>
      <c r="J2116"/>
      <c r="K2116" t="s">
        <v>9464</v>
      </c>
      <c r="L2116"/>
      <c r="M2116" t="s">
        <v>26068</v>
      </c>
      <c r="N2116"/>
    </row>
    <row r="2117" spans="1:14">
      <c r="A2117" t="s">
        <v>9465</v>
      </c>
      <c r="B2117" t="s">
        <v>9466</v>
      </c>
      <c r="C2117" t="s">
        <v>9467</v>
      </c>
      <c r="D2117" t="s">
        <v>24208</v>
      </c>
      <c r="E2117"/>
      <c r="F2117">
        <v>-1000</v>
      </c>
      <c r="G2117">
        <v>1000</v>
      </c>
      <c r="H2117">
        <v>0</v>
      </c>
      <c r="I2117"/>
      <c r="J2117"/>
      <c r="K2117" t="s">
        <v>9468</v>
      </c>
      <c r="L2117"/>
      <c r="M2117" t="s">
        <v>26068</v>
      </c>
      <c r="N2117"/>
    </row>
    <row r="2118" spans="1:14">
      <c r="A2118" t="s">
        <v>9469</v>
      </c>
      <c r="B2118" t="s">
        <v>2767</v>
      </c>
      <c r="C2118" t="s">
        <v>9470</v>
      </c>
      <c r="D2118" t="s">
        <v>24208</v>
      </c>
      <c r="E2118" t="s">
        <v>2769</v>
      </c>
      <c r="F2118">
        <v>-1000</v>
      </c>
      <c r="G2118">
        <v>1000</v>
      </c>
      <c r="H2118">
        <v>0</v>
      </c>
      <c r="I2118"/>
      <c r="J2118"/>
      <c r="K2118" t="s">
        <v>9471</v>
      </c>
      <c r="L2118"/>
      <c r="M2118" t="s">
        <v>26068</v>
      </c>
      <c r="N2118"/>
    </row>
    <row r="2119" spans="1:14">
      <c r="A2119" t="s">
        <v>9472</v>
      </c>
      <c r="B2119" t="s">
        <v>9466</v>
      </c>
      <c r="C2119" t="s">
        <v>9473</v>
      </c>
      <c r="D2119" t="s">
        <v>24208</v>
      </c>
      <c r="E2119"/>
      <c r="F2119">
        <v>-1000</v>
      </c>
      <c r="G2119">
        <v>1000</v>
      </c>
      <c r="H2119">
        <v>0</v>
      </c>
      <c r="I2119"/>
      <c r="J2119"/>
      <c r="K2119" t="s">
        <v>9474</v>
      </c>
      <c r="L2119"/>
      <c r="M2119" t="s">
        <v>26068</v>
      </c>
      <c r="N2119"/>
    </row>
    <row r="2120" spans="1:14">
      <c r="A2120" t="s">
        <v>9475</v>
      </c>
      <c r="B2120" t="s">
        <v>9476</v>
      </c>
      <c r="C2120" t="s">
        <v>9477</v>
      </c>
      <c r="D2120" t="s">
        <v>24224</v>
      </c>
      <c r="E2120" t="s">
        <v>9478</v>
      </c>
      <c r="F2120">
        <v>-1000</v>
      </c>
      <c r="G2120">
        <v>1000</v>
      </c>
      <c r="H2120">
        <v>0</v>
      </c>
      <c r="I2120" t="s">
        <v>9479</v>
      </c>
      <c r="J2120" t="s">
        <v>9480</v>
      </c>
      <c r="K2120"/>
      <c r="L2120"/>
      <c r="M2120" t="s">
        <v>26067</v>
      </c>
      <c r="N2120" t="s">
        <v>26069</v>
      </c>
    </row>
    <row r="2121" spans="1:14">
      <c r="A2121" t="s">
        <v>9481</v>
      </c>
      <c r="B2121" t="s">
        <v>9482</v>
      </c>
      <c r="C2121" t="s">
        <v>9483</v>
      </c>
      <c r="D2121" t="s">
        <v>24229</v>
      </c>
      <c r="E2121" t="s">
        <v>9484</v>
      </c>
      <c r="F2121">
        <v>-1000</v>
      </c>
      <c r="G2121">
        <v>1000</v>
      </c>
      <c r="H2121">
        <v>0</v>
      </c>
      <c r="I2121" t="s">
        <v>1862</v>
      </c>
      <c r="J2121" t="s">
        <v>9485</v>
      </c>
      <c r="K2121" t="s">
        <v>9486</v>
      </c>
      <c r="L2121"/>
      <c r="M2121" t="s">
        <v>26067</v>
      </c>
      <c r="N2121"/>
    </row>
    <row r="2122" spans="1:14">
      <c r="A2122" t="s">
        <v>9487</v>
      </c>
      <c r="B2122" t="s">
        <v>9482</v>
      </c>
      <c r="C2122" t="s">
        <v>9488</v>
      </c>
      <c r="D2122" t="s">
        <v>24214</v>
      </c>
      <c r="E2122" t="s">
        <v>1865</v>
      </c>
      <c r="F2122">
        <v>0</v>
      </c>
      <c r="G2122">
        <v>1000</v>
      </c>
      <c r="H2122">
        <v>0</v>
      </c>
      <c r="I2122"/>
      <c r="J2122"/>
      <c r="K2122"/>
      <c r="L2122"/>
      <c r="M2122" t="s">
        <v>26067</v>
      </c>
      <c r="N2122" t="s">
        <v>26069</v>
      </c>
    </row>
    <row r="2123" spans="1:14">
      <c r="A2123" t="s">
        <v>9489</v>
      </c>
      <c r="B2123" t="s">
        <v>9482</v>
      </c>
      <c r="C2123" t="s">
        <v>9490</v>
      </c>
      <c r="D2123" t="s">
        <v>24229</v>
      </c>
      <c r="E2123" t="s">
        <v>9491</v>
      </c>
      <c r="F2123">
        <v>0</v>
      </c>
      <c r="G2123">
        <v>1000</v>
      </c>
      <c r="H2123">
        <v>0</v>
      </c>
      <c r="I2123" t="s">
        <v>1862</v>
      </c>
      <c r="J2123" t="s">
        <v>9485</v>
      </c>
      <c r="K2123" t="s">
        <v>9492</v>
      </c>
      <c r="L2123"/>
      <c r="M2123" t="s">
        <v>26067</v>
      </c>
      <c r="N2123"/>
    </row>
    <row r="2124" spans="1:14">
      <c r="A2124" t="s">
        <v>9493</v>
      </c>
      <c r="B2124" t="s">
        <v>9494</v>
      </c>
      <c r="C2124" t="s">
        <v>9495</v>
      </c>
      <c r="D2124" t="s">
        <v>24249</v>
      </c>
      <c r="E2124" t="s">
        <v>9496</v>
      </c>
      <c r="F2124">
        <v>0</v>
      </c>
      <c r="G2124">
        <v>1000</v>
      </c>
      <c r="H2124">
        <v>0</v>
      </c>
      <c r="I2124" t="s">
        <v>9497</v>
      </c>
      <c r="J2124" t="s">
        <v>9498</v>
      </c>
      <c r="K2124" t="s">
        <v>9499</v>
      </c>
      <c r="L2124"/>
      <c r="M2124" t="s">
        <v>26067</v>
      </c>
      <c r="N2124"/>
    </row>
    <row r="2125" spans="1:14">
      <c r="A2125" t="s">
        <v>9500</v>
      </c>
      <c r="B2125" t="s">
        <v>9494</v>
      </c>
      <c r="C2125" t="s">
        <v>9501</v>
      </c>
      <c r="D2125" t="s">
        <v>24249</v>
      </c>
      <c r="E2125" t="s">
        <v>9502</v>
      </c>
      <c r="F2125">
        <v>0</v>
      </c>
      <c r="G2125">
        <v>1000</v>
      </c>
      <c r="H2125">
        <v>0</v>
      </c>
      <c r="I2125" t="s">
        <v>9497</v>
      </c>
      <c r="J2125" t="s">
        <v>9498</v>
      </c>
      <c r="K2125" t="s">
        <v>9503</v>
      </c>
      <c r="L2125"/>
      <c r="M2125" t="s">
        <v>26067</v>
      </c>
      <c r="N2125"/>
    </row>
    <row r="2126" spans="1:14">
      <c r="A2126" t="s">
        <v>9504</v>
      </c>
      <c r="B2126" t="s">
        <v>9505</v>
      </c>
      <c r="C2126" t="s">
        <v>9506</v>
      </c>
      <c r="D2126" t="s">
        <v>24208</v>
      </c>
      <c r="E2126"/>
      <c r="F2126">
        <v>0</v>
      </c>
      <c r="G2126">
        <v>1000</v>
      </c>
      <c r="H2126">
        <v>0</v>
      </c>
      <c r="I2126"/>
      <c r="J2126"/>
      <c r="K2126" t="s">
        <v>9507</v>
      </c>
      <c r="L2126"/>
      <c r="M2126" t="s">
        <v>26068</v>
      </c>
      <c r="N2126"/>
    </row>
    <row r="2127" spans="1:14">
      <c r="A2127" t="s">
        <v>9508</v>
      </c>
      <c r="B2127" t="s">
        <v>9509</v>
      </c>
      <c r="C2127" t="s">
        <v>26066</v>
      </c>
      <c r="D2127" t="s">
        <v>24208</v>
      </c>
      <c r="E2127" t="s">
        <v>6074</v>
      </c>
      <c r="F2127">
        <v>-1000</v>
      </c>
      <c r="G2127">
        <v>0</v>
      </c>
      <c r="H2127">
        <v>0</v>
      </c>
      <c r="I2127"/>
      <c r="J2127"/>
      <c r="K2127" t="s">
        <v>9510</v>
      </c>
      <c r="L2127"/>
      <c r="M2127" t="s">
        <v>26068</v>
      </c>
      <c r="N2127" t="s">
        <v>25990</v>
      </c>
    </row>
    <row r="2128" spans="1:14">
      <c r="A2128" t="s">
        <v>9511</v>
      </c>
      <c r="B2128" t="s">
        <v>9505</v>
      </c>
      <c r="C2128" t="s">
        <v>9512</v>
      </c>
      <c r="D2128" t="s">
        <v>24208</v>
      </c>
      <c r="E2128"/>
      <c r="F2128">
        <v>-1000</v>
      </c>
      <c r="G2128">
        <v>1000</v>
      </c>
      <c r="H2128">
        <v>0</v>
      </c>
      <c r="I2128"/>
      <c r="J2128"/>
      <c r="K2128" t="s">
        <v>9513</v>
      </c>
      <c r="L2128"/>
      <c r="M2128" t="s">
        <v>26068</v>
      </c>
      <c r="N2128"/>
    </row>
    <row r="2129" spans="1:14">
      <c r="A2129" t="s">
        <v>9514</v>
      </c>
      <c r="B2129" t="s">
        <v>9509</v>
      </c>
      <c r="C2129" t="s">
        <v>9515</v>
      </c>
      <c r="D2129" t="s">
        <v>24208</v>
      </c>
      <c r="E2129" t="s">
        <v>9516</v>
      </c>
      <c r="F2129">
        <v>0</v>
      </c>
      <c r="G2129">
        <v>1000</v>
      </c>
      <c r="H2129">
        <v>0</v>
      </c>
      <c r="I2129"/>
      <c r="J2129"/>
      <c r="K2129" t="s">
        <v>9517</v>
      </c>
      <c r="L2129"/>
      <c r="M2129" t="s">
        <v>26068</v>
      </c>
      <c r="N2129"/>
    </row>
    <row r="2130" spans="1:14">
      <c r="A2130" t="s">
        <v>9518</v>
      </c>
      <c r="B2130" t="s">
        <v>9509</v>
      </c>
      <c r="C2130" t="s">
        <v>9519</v>
      </c>
      <c r="D2130" t="s">
        <v>24208</v>
      </c>
      <c r="E2130" t="s">
        <v>1827</v>
      </c>
      <c r="F2130">
        <v>0</v>
      </c>
      <c r="G2130">
        <v>0</v>
      </c>
      <c r="H2130">
        <v>0</v>
      </c>
      <c r="I2130"/>
      <c r="J2130"/>
      <c r="K2130" t="s">
        <v>9520</v>
      </c>
      <c r="L2130"/>
      <c r="M2130" t="s">
        <v>26068</v>
      </c>
      <c r="N2130" t="s">
        <v>25990</v>
      </c>
    </row>
    <row r="2131" spans="1:14">
      <c r="A2131" t="s">
        <v>9521</v>
      </c>
      <c r="B2131" t="s">
        <v>9522</v>
      </c>
      <c r="C2131" t="s">
        <v>9523</v>
      </c>
      <c r="D2131" t="s">
        <v>24232</v>
      </c>
      <c r="E2131" t="s">
        <v>9524</v>
      </c>
      <c r="F2131">
        <v>-1000</v>
      </c>
      <c r="G2131">
        <v>1000</v>
      </c>
      <c r="H2131">
        <v>0</v>
      </c>
      <c r="I2131" t="s">
        <v>9525</v>
      </c>
      <c r="J2131" t="s">
        <v>9526</v>
      </c>
      <c r="K2131" t="s">
        <v>9527</v>
      </c>
      <c r="L2131"/>
      <c r="M2131" t="s">
        <v>26067</v>
      </c>
      <c r="N2131"/>
    </row>
    <row r="2132" spans="1:14">
      <c r="A2132" t="s">
        <v>9528</v>
      </c>
      <c r="B2132" t="s">
        <v>9529</v>
      </c>
      <c r="C2132" t="s">
        <v>9530</v>
      </c>
      <c r="D2132" t="s">
        <v>24286</v>
      </c>
      <c r="E2132" t="s">
        <v>9531</v>
      </c>
      <c r="F2132">
        <v>-1000</v>
      </c>
      <c r="G2132">
        <v>1000</v>
      </c>
      <c r="H2132">
        <v>0</v>
      </c>
      <c r="I2132" t="s">
        <v>9532</v>
      </c>
      <c r="J2132" t="s">
        <v>9533</v>
      </c>
      <c r="K2132" t="s">
        <v>9534</v>
      </c>
      <c r="L2132"/>
      <c r="M2132" t="s">
        <v>26067</v>
      </c>
      <c r="N2132"/>
    </row>
    <row r="2133" spans="1:14">
      <c r="A2133" t="s">
        <v>9535</v>
      </c>
      <c r="B2133" t="s">
        <v>9536</v>
      </c>
      <c r="C2133" t="s">
        <v>9537</v>
      </c>
      <c r="D2133" t="s">
        <v>24208</v>
      </c>
      <c r="E2133" t="s">
        <v>9538</v>
      </c>
      <c r="F2133">
        <v>0</v>
      </c>
      <c r="G2133">
        <v>1000</v>
      </c>
      <c r="H2133">
        <v>0</v>
      </c>
      <c r="I2133"/>
      <c r="J2133"/>
      <c r="K2133" t="s">
        <v>9539</v>
      </c>
      <c r="L2133"/>
      <c r="M2133" t="s">
        <v>26068</v>
      </c>
      <c r="N2133"/>
    </row>
    <row r="2134" spans="1:14">
      <c r="A2134" t="s">
        <v>9540</v>
      </c>
      <c r="B2134" t="s">
        <v>9541</v>
      </c>
      <c r="C2134" t="s">
        <v>9542</v>
      </c>
      <c r="D2134" t="s">
        <v>24250</v>
      </c>
      <c r="E2134" t="s">
        <v>9543</v>
      </c>
      <c r="F2134">
        <v>0</v>
      </c>
      <c r="G2134">
        <v>1000</v>
      </c>
      <c r="H2134">
        <v>0</v>
      </c>
      <c r="I2134" t="s">
        <v>9544</v>
      </c>
      <c r="J2134" t="s">
        <v>9545</v>
      </c>
      <c r="K2134"/>
      <c r="L2134"/>
      <c r="M2134" t="s">
        <v>26067</v>
      </c>
      <c r="N2134" t="s">
        <v>26069</v>
      </c>
    </row>
    <row r="2135" spans="1:14">
      <c r="A2135" t="s">
        <v>9546</v>
      </c>
      <c r="B2135" t="s">
        <v>9547</v>
      </c>
      <c r="C2135" t="s">
        <v>9548</v>
      </c>
      <c r="D2135" t="s">
        <v>24232</v>
      </c>
      <c r="E2135" t="s">
        <v>9549</v>
      </c>
      <c r="F2135">
        <v>0</v>
      </c>
      <c r="G2135">
        <v>1000</v>
      </c>
      <c r="H2135">
        <v>0</v>
      </c>
      <c r="I2135" t="s">
        <v>9550</v>
      </c>
      <c r="J2135" t="s">
        <v>9551</v>
      </c>
      <c r="K2135"/>
      <c r="L2135"/>
      <c r="M2135" t="s">
        <v>26067</v>
      </c>
      <c r="N2135" t="s">
        <v>26069</v>
      </c>
    </row>
    <row r="2136" spans="1:14">
      <c r="A2136" t="s">
        <v>9552</v>
      </c>
      <c r="B2136" t="s">
        <v>9553</v>
      </c>
      <c r="C2136" t="s">
        <v>9554</v>
      </c>
      <c r="D2136" t="s">
        <v>24286</v>
      </c>
      <c r="E2136" t="s">
        <v>4831</v>
      </c>
      <c r="F2136">
        <v>0</v>
      </c>
      <c r="G2136">
        <v>1000</v>
      </c>
      <c r="H2136">
        <v>0</v>
      </c>
      <c r="I2136" t="s">
        <v>4832</v>
      </c>
      <c r="J2136" t="s">
        <v>9555</v>
      </c>
      <c r="K2136" t="s">
        <v>9556</v>
      </c>
      <c r="L2136"/>
      <c r="M2136" t="s">
        <v>26067</v>
      </c>
      <c r="N2136"/>
    </row>
    <row r="2137" spans="1:14">
      <c r="A2137" t="s">
        <v>9557</v>
      </c>
      <c r="B2137" t="s">
        <v>9558</v>
      </c>
      <c r="C2137" t="s">
        <v>9559</v>
      </c>
      <c r="D2137" t="s">
        <v>24259</v>
      </c>
      <c r="E2137" t="s">
        <v>9560</v>
      </c>
      <c r="F2137">
        <v>0</v>
      </c>
      <c r="G2137">
        <v>1000</v>
      </c>
      <c r="H2137">
        <v>0</v>
      </c>
      <c r="I2137" t="s">
        <v>9561</v>
      </c>
      <c r="J2137" t="s">
        <v>9562</v>
      </c>
      <c r="K2137" t="s">
        <v>9563</v>
      </c>
      <c r="L2137"/>
      <c r="M2137" t="s">
        <v>26067</v>
      </c>
      <c r="N2137"/>
    </row>
    <row r="2138" spans="1:14">
      <c r="A2138" t="s">
        <v>9564</v>
      </c>
      <c r="B2138" t="s">
        <v>9558</v>
      </c>
      <c r="C2138" t="s">
        <v>9565</v>
      </c>
      <c r="D2138" t="s">
        <v>24259</v>
      </c>
      <c r="E2138" t="s">
        <v>9560</v>
      </c>
      <c r="F2138">
        <v>0</v>
      </c>
      <c r="G2138">
        <v>1000</v>
      </c>
      <c r="H2138">
        <v>0</v>
      </c>
      <c r="I2138" t="s">
        <v>9561</v>
      </c>
      <c r="J2138" t="s">
        <v>9562</v>
      </c>
      <c r="K2138" t="s">
        <v>9566</v>
      </c>
      <c r="L2138"/>
      <c r="M2138" t="s">
        <v>26067</v>
      </c>
      <c r="N2138"/>
    </row>
    <row r="2139" spans="1:14">
      <c r="A2139" t="s">
        <v>9567</v>
      </c>
      <c r="B2139" t="s">
        <v>9568</v>
      </c>
      <c r="C2139" t="s">
        <v>9569</v>
      </c>
      <c r="D2139" t="s">
        <v>24208</v>
      </c>
      <c r="E2139"/>
      <c r="F2139">
        <v>-1000</v>
      </c>
      <c r="G2139">
        <v>1000</v>
      </c>
      <c r="H2139">
        <v>0</v>
      </c>
      <c r="I2139"/>
      <c r="J2139"/>
      <c r="K2139" t="s">
        <v>9570</v>
      </c>
      <c r="L2139"/>
      <c r="M2139" t="s">
        <v>26068</v>
      </c>
      <c r="N2139"/>
    </row>
    <row r="2140" spans="1:14">
      <c r="A2140" t="s">
        <v>9571</v>
      </c>
      <c r="B2140" t="s">
        <v>9572</v>
      </c>
      <c r="C2140" t="s">
        <v>9573</v>
      </c>
      <c r="D2140" t="s">
        <v>24242</v>
      </c>
      <c r="E2140" t="s">
        <v>9574</v>
      </c>
      <c r="F2140">
        <v>0</v>
      </c>
      <c r="G2140">
        <v>1000</v>
      </c>
      <c r="H2140">
        <v>0</v>
      </c>
      <c r="I2140" t="s">
        <v>9575</v>
      </c>
      <c r="J2140" t="s">
        <v>9576</v>
      </c>
      <c r="K2140" t="s">
        <v>9577</v>
      </c>
      <c r="L2140"/>
      <c r="M2140" t="s">
        <v>26067</v>
      </c>
      <c r="N2140"/>
    </row>
    <row r="2141" spans="1:14">
      <c r="A2141" t="s">
        <v>9578</v>
      </c>
      <c r="B2141" t="s">
        <v>9579</v>
      </c>
      <c r="C2141" t="s">
        <v>9580</v>
      </c>
      <c r="D2141" t="s">
        <v>24269</v>
      </c>
      <c r="E2141" t="s">
        <v>9581</v>
      </c>
      <c r="F2141">
        <v>0</v>
      </c>
      <c r="G2141">
        <v>1000</v>
      </c>
      <c r="H2141">
        <v>0</v>
      </c>
      <c r="I2141" t="s">
        <v>9582</v>
      </c>
      <c r="J2141" t="s">
        <v>9583</v>
      </c>
      <c r="K2141" t="s">
        <v>9584</v>
      </c>
      <c r="L2141"/>
      <c r="M2141" t="s">
        <v>26067</v>
      </c>
      <c r="N2141"/>
    </row>
    <row r="2142" spans="1:14">
      <c r="A2142" t="s">
        <v>9585</v>
      </c>
      <c r="B2142" t="s">
        <v>9586</v>
      </c>
      <c r="C2142" t="s">
        <v>9587</v>
      </c>
      <c r="D2142" t="s">
        <v>24269</v>
      </c>
      <c r="E2142" t="s">
        <v>9588</v>
      </c>
      <c r="F2142">
        <v>0</v>
      </c>
      <c r="G2142">
        <v>1000</v>
      </c>
      <c r="H2142">
        <v>0</v>
      </c>
      <c r="I2142" t="s">
        <v>9589</v>
      </c>
      <c r="J2142" t="s">
        <v>9590</v>
      </c>
      <c r="K2142" t="s">
        <v>9591</v>
      </c>
      <c r="L2142"/>
      <c r="M2142" t="s">
        <v>26067</v>
      </c>
      <c r="N2142"/>
    </row>
    <row r="2143" spans="1:14">
      <c r="A2143" t="s">
        <v>9592</v>
      </c>
      <c r="B2143" t="s">
        <v>9593</v>
      </c>
      <c r="C2143" t="s">
        <v>9594</v>
      </c>
      <c r="D2143" t="s">
        <v>24269</v>
      </c>
      <c r="E2143" t="s">
        <v>9595</v>
      </c>
      <c r="F2143">
        <v>0</v>
      </c>
      <c r="G2143">
        <v>1000</v>
      </c>
      <c r="H2143">
        <v>0</v>
      </c>
      <c r="I2143" t="s">
        <v>9596</v>
      </c>
      <c r="J2143" t="s">
        <v>9597</v>
      </c>
      <c r="K2143" t="s">
        <v>9598</v>
      </c>
      <c r="L2143"/>
      <c r="M2143" t="s">
        <v>26067</v>
      </c>
      <c r="N2143"/>
    </row>
    <row r="2144" spans="1:14">
      <c r="A2144" t="s">
        <v>9599</v>
      </c>
      <c r="B2144" t="s">
        <v>9600</v>
      </c>
      <c r="C2144" t="s">
        <v>9601</v>
      </c>
      <c r="D2144" t="s">
        <v>24257</v>
      </c>
      <c r="E2144" t="s">
        <v>9602</v>
      </c>
      <c r="F2144">
        <v>0</v>
      </c>
      <c r="G2144">
        <v>1000</v>
      </c>
      <c r="H2144">
        <v>0</v>
      </c>
      <c r="I2144" t="s">
        <v>9603</v>
      </c>
      <c r="J2144" t="s">
        <v>9604</v>
      </c>
      <c r="K2144" t="s">
        <v>9605</v>
      </c>
      <c r="L2144"/>
      <c r="M2144" t="s">
        <v>26067</v>
      </c>
      <c r="N2144"/>
    </row>
    <row r="2145" spans="1:14">
      <c r="A2145" t="s">
        <v>9606</v>
      </c>
      <c r="B2145" t="s">
        <v>9607</v>
      </c>
      <c r="C2145" t="s">
        <v>9608</v>
      </c>
      <c r="D2145" t="s">
        <v>24208</v>
      </c>
      <c r="E2145" t="s">
        <v>9609</v>
      </c>
      <c r="F2145">
        <v>0</v>
      </c>
      <c r="G2145">
        <v>1000</v>
      </c>
      <c r="H2145">
        <v>0</v>
      </c>
      <c r="I2145"/>
      <c r="J2145"/>
      <c r="K2145" t="s">
        <v>9610</v>
      </c>
      <c r="L2145"/>
      <c r="M2145" t="s">
        <v>26068</v>
      </c>
      <c r="N2145"/>
    </row>
    <row r="2146" spans="1:14">
      <c r="A2146" t="s">
        <v>9611</v>
      </c>
      <c r="B2146" t="s">
        <v>9612</v>
      </c>
      <c r="C2146" t="s">
        <v>9613</v>
      </c>
      <c r="D2146" t="s">
        <v>24229</v>
      </c>
      <c r="E2146" t="s">
        <v>1580</v>
      </c>
      <c r="F2146">
        <v>0</v>
      </c>
      <c r="G2146">
        <v>1000</v>
      </c>
      <c r="H2146">
        <v>0</v>
      </c>
      <c r="I2146" t="s">
        <v>1581</v>
      </c>
      <c r="J2146" t="s">
        <v>9614</v>
      </c>
      <c r="K2146" t="s">
        <v>9615</v>
      </c>
      <c r="L2146"/>
      <c r="M2146" t="s">
        <v>26067</v>
      </c>
      <c r="N2146"/>
    </row>
    <row r="2147" spans="1:14">
      <c r="A2147" t="s">
        <v>9616</v>
      </c>
      <c r="B2147" t="s">
        <v>9617</v>
      </c>
      <c r="C2147" t="s">
        <v>9618</v>
      </c>
      <c r="D2147" t="s">
        <v>24229</v>
      </c>
      <c r="E2147" t="s">
        <v>9619</v>
      </c>
      <c r="F2147">
        <v>-1000</v>
      </c>
      <c r="G2147">
        <v>1000</v>
      </c>
      <c r="H2147">
        <v>0</v>
      </c>
      <c r="I2147"/>
      <c r="J2147" t="s">
        <v>9620</v>
      </c>
      <c r="K2147"/>
      <c r="L2147" t="s">
        <v>9621</v>
      </c>
      <c r="M2147" t="s">
        <v>26067</v>
      </c>
      <c r="N2147"/>
    </row>
    <row r="2148" spans="1:14">
      <c r="A2148" t="s">
        <v>9622</v>
      </c>
      <c r="B2148" t="s">
        <v>9623</v>
      </c>
      <c r="C2148" t="s">
        <v>9624</v>
      </c>
      <c r="D2148" t="s">
        <v>24208</v>
      </c>
      <c r="E2148" t="s">
        <v>9625</v>
      </c>
      <c r="F2148">
        <v>-1000</v>
      </c>
      <c r="G2148">
        <v>1000</v>
      </c>
      <c r="H2148">
        <v>0</v>
      </c>
      <c r="I2148"/>
      <c r="J2148"/>
      <c r="K2148" t="s">
        <v>9626</v>
      </c>
      <c r="L2148"/>
      <c r="M2148" t="s">
        <v>26068</v>
      </c>
      <c r="N2148"/>
    </row>
    <row r="2149" spans="1:14">
      <c r="A2149" t="s">
        <v>9627</v>
      </c>
      <c r="B2149" t="s">
        <v>9628</v>
      </c>
      <c r="C2149" t="s">
        <v>9629</v>
      </c>
      <c r="D2149" t="s">
        <v>24259</v>
      </c>
      <c r="E2149" t="s">
        <v>9560</v>
      </c>
      <c r="F2149">
        <v>0</v>
      </c>
      <c r="G2149">
        <v>1000</v>
      </c>
      <c r="H2149">
        <v>0</v>
      </c>
      <c r="I2149" t="s">
        <v>9561</v>
      </c>
      <c r="J2149" t="s">
        <v>9630</v>
      </c>
      <c r="K2149" t="s">
        <v>9631</v>
      </c>
      <c r="L2149"/>
      <c r="M2149" t="s">
        <v>26067</v>
      </c>
      <c r="N2149"/>
    </row>
    <row r="2150" spans="1:14">
      <c r="A2150" t="s">
        <v>9632</v>
      </c>
      <c r="B2150" t="s">
        <v>9628</v>
      </c>
      <c r="C2150" t="s">
        <v>9633</v>
      </c>
      <c r="D2150" t="s">
        <v>24259</v>
      </c>
      <c r="E2150" t="s">
        <v>9560</v>
      </c>
      <c r="F2150">
        <v>0</v>
      </c>
      <c r="G2150">
        <v>1000</v>
      </c>
      <c r="H2150">
        <v>0</v>
      </c>
      <c r="I2150" t="s">
        <v>9561</v>
      </c>
      <c r="J2150" t="s">
        <v>9630</v>
      </c>
      <c r="K2150" t="s">
        <v>9634</v>
      </c>
      <c r="L2150"/>
      <c r="M2150" t="s">
        <v>26067</v>
      </c>
      <c r="N2150"/>
    </row>
    <row r="2151" spans="1:14">
      <c r="A2151" t="s">
        <v>9635</v>
      </c>
      <c r="B2151" t="s">
        <v>9636</v>
      </c>
      <c r="C2151" t="s">
        <v>9637</v>
      </c>
      <c r="D2151" t="s">
        <v>24257</v>
      </c>
      <c r="E2151" t="s">
        <v>9638</v>
      </c>
      <c r="F2151">
        <v>0</v>
      </c>
      <c r="G2151">
        <v>1000</v>
      </c>
      <c r="H2151">
        <v>0</v>
      </c>
      <c r="I2151" t="s">
        <v>8164</v>
      </c>
      <c r="J2151" t="s">
        <v>9639</v>
      </c>
      <c r="K2151" t="s">
        <v>9640</v>
      </c>
      <c r="L2151"/>
      <c r="M2151" t="s">
        <v>26067</v>
      </c>
      <c r="N2151"/>
    </row>
    <row r="2152" spans="1:14">
      <c r="A2152" t="s">
        <v>9641</v>
      </c>
      <c r="B2152" t="s">
        <v>9642</v>
      </c>
      <c r="C2152" t="s">
        <v>9643</v>
      </c>
      <c r="D2152" t="s">
        <v>24257</v>
      </c>
      <c r="E2152" t="s">
        <v>2643</v>
      </c>
      <c r="F2152">
        <v>0</v>
      </c>
      <c r="G2152">
        <v>1000</v>
      </c>
      <c r="H2152">
        <v>0</v>
      </c>
      <c r="I2152" t="s">
        <v>2644</v>
      </c>
      <c r="J2152" t="s">
        <v>9644</v>
      </c>
      <c r="K2152" t="s">
        <v>9645</v>
      </c>
      <c r="L2152"/>
      <c r="M2152" t="s">
        <v>26067</v>
      </c>
      <c r="N2152"/>
    </row>
    <row r="2153" spans="1:14">
      <c r="A2153" t="s">
        <v>9646</v>
      </c>
      <c r="B2153" t="s">
        <v>9647</v>
      </c>
      <c r="C2153" t="s">
        <v>9648</v>
      </c>
      <c r="D2153" t="s">
        <v>24257</v>
      </c>
      <c r="E2153" t="s">
        <v>2643</v>
      </c>
      <c r="F2153">
        <v>0</v>
      </c>
      <c r="G2153">
        <v>1000</v>
      </c>
      <c r="H2153">
        <v>0</v>
      </c>
      <c r="I2153" t="s">
        <v>2644</v>
      </c>
      <c r="J2153" t="s">
        <v>9649</v>
      </c>
      <c r="K2153" t="s">
        <v>9650</v>
      </c>
      <c r="L2153"/>
      <c r="M2153" t="s">
        <v>26067</v>
      </c>
      <c r="N2153"/>
    </row>
    <row r="2154" spans="1:14">
      <c r="A2154" t="s">
        <v>9652</v>
      </c>
      <c r="B2154" t="s">
        <v>9653</v>
      </c>
      <c r="C2154" t="s">
        <v>9654</v>
      </c>
      <c r="D2154" t="s">
        <v>24208</v>
      </c>
      <c r="E2154" t="s">
        <v>9655</v>
      </c>
      <c r="F2154">
        <v>0</v>
      </c>
      <c r="G2154">
        <v>1000</v>
      </c>
      <c r="H2154">
        <v>0</v>
      </c>
      <c r="I2154"/>
      <c r="J2154"/>
      <c r="K2154" t="s">
        <v>9656</v>
      </c>
      <c r="L2154"/>
      <c r="M2154" t="s">
        <v>26068</v>
      </c>
      <c r="N2154"/>
    </row>
    <row r="2155" spans="1:14">
      <c r="A2155" t="s">
        <v>9657</v>
      </c>
      <c r="B2155" t="s">
        <v>9658</v>
      </c>
      <c r="C2155" t="s">
        <v>24345</v>
      </c>
      <c r="D2155" t="s">
        <v>24245</v>
      </c>
      <c r="E2155" t="s">
        <v>9659</v>
      </c>
      <c r="F2155">
        <v>0</v>
      </c>
      <c r="G2155">
        <v>1000</v>
      </c>
      <c r="H2155">
        <v>0</v>
      </c>
      <c r="I2155"/>
      <c r="J2155" t="s">
        <v>9660</v>
      </c>
      <c r="K2155"/>
      <c r="L2155" t="s">
        <v>9661</v>
      </c>
      <c r="M2155" t="s">
        <v>26067</v>
      </c>
      <c r="N2155"/>
    </row>
    <row r="2156" spans="1:14">
      <c r="A2156" t="s">
        <v>9662</v>
      </c>
      <c r="B2156" t="s">
        <v>9663</v>
      </c>
      <c r="C2156" t="s">
        <v>9664</v>
      </c>
      <c r="D2156" t="s">
        <v>24208</v>
      </c>
      <c r="E2156" t="s">
        <v>2576</v>
      </c>
      <c r="F2156">
        <v>0</v>
      </c>
      <c r="G2156">
        <v>1000</v>
      </c>
      <c r="H2156">
        <v>0</v>
      </c>
      <c r="I2156"/>
      <c r="J2156"/>
      <c r="K2156" t="s">
        <v>9665</v>
      </c>
      <c r="L2156"/>
      <c r="M2156" t="s">
        <v>26068</v>
      </c>
      <c r="N2156"/>
    </row>
    <row r="2157" spans="1:14">
      <c r="A2157" t="s">
        <v>9666</v>
      </c>
      <c r="B2157" t="s">
        <v>9667</v>
      </c>
      <c r="C2157" t="s">
        <v>9668</v>
      </c>
      <c r="D2157" t="s">
        <v>24208</v>
      </c>
      <c r="E2157" t="s">
        <v>2576</v>
      </c>
      <c r="F2157">
        <v>0</v>
      </c>
      <c r="G2157">
        <v>1000</v>
      </c>
      <c r="H2157">
        <v>0</v>
      </c>
      <c r="I2157"/>
      <c r="J2157"/>
      <c r="K2157" t="s">
        <v>9669</v>
      </c>
      <c r="L2157"/>
      <c r="M2157" t="s">
        <v>26068</v>
      </c>
      <c r="N2157"/>
    </row>
    <row r="2158" spans="1:14">
      <c r="A2158" t="s">
        <v>9670</v>
      </c>
      <c r="B2158" t="s">
        <v>23963</v>
      </c>
      <c r="C2158" t="s">
        <v>9671</v>
      </c>
      <c r="D2158" t="s">
        <v>24235</v>
      </c>
      <c r="E2158" t="s">
        <v>6050</v>
      </c>
      <c r="F2158">
        <v>-1000</v>
      </c>
      <c r="G2158">
        <v>1000</v>
      </c>
      <c r="H2158">
        <v>0</v>
      </c>
      <c r="I2158" t="s">
        <v>6051</v>
      </c>
      <c r="J2158" t="s">
        <v>9672</v>
      </c>
      <c r="K2158" t="s">
        <v>9673</v>
      </c>
      <c r="L2158"/>
      <c r="M2158" t="s">
        <v>26067</v>
      </c>
      <c r="N2158"/>
    </row>
    <row r="2159" spans="1:14">
      <c r="A2159" t="s">
        <v>9674</v>
      </c>
      <c r="B2159" t="s">
        <v>23963</v>
      </c>
      <c r="C2159" t="s">
        <v>9675</v>
      </c>
      <c r="D2159" t="s">
        <v>24235</v>
      </c>
      <c r="E2159" t="s">
        <v>6056</v>
      </c>
      <c r="F2159">
        <v>-1000</v>
      </c>
      <c r="G2159">
        <v>1000</v>
      </c>
      <c r="H2159">
        <v>0</v>
      </c>
      <c r="I2159" t="s">
        <v>6051</v>
      </c>
      <c r="J2159" t="s">
        <v>9672</v>
      </c>
      <c r="K2159" t="s">
        <v>9676</v>
      </c>
      <c r="L2159"/>
      <c r="M2159" t="s">
        <v>26067</v>
      </c>
      <c r="N2159"/>
    </row>
    <row r="2160" spans="1:14">
      <c r="A2160" t="s">
        <v>9677</v>
      </c>
      <c r="B2160" t="s">
        <v>9678</v>
      </c>
      <c r="C2160" t="s">
        <v>9679</v>
      </c>
      <c r="D2160" t="s">
        <v>24249</v>
      </c>
      <c r="E2160" t="s">
        <v>9680</v>
      </c>
      <c r="F2160">
        <v>0</v>
      </c>
      <c r="G2160">
        <v>1000</v>
      </c>
      <c r="H2160">
        <v>0</v>
      </c>
      <c r="I2160" t="s">
        <v>9681</v>
      </c>
      <c r="J2160" t="s">
        <v>9682</v>
      </c>
      <c r="K2160" t="s">
        <v>9683</v>
      </c>
      <c r="L2160"/>
      <c r="M2160" t="s">
        <v>26067</v>
      </c>
      <c r="N2160"/>
    </row>
    <row r="2161" spans="1:14">
      <c r="A2161" t="s">
        <v>9684</v>
      </c>
      <c r="B2161" t="s">
        <v>9678</v>
      </c>
      <c r="C2161" t="s">
        <v>9685</v>
      </c>
      <c r="D2161" t="s">
        <v>24249</v>
      </c>
      <c r="E2161" t="s">
        <v>9680</v>
      </c>
      <c r="F2161">
        <v>0</v>
      </c>
      <c r="G2161">
        <v>1000</v>
      </c>
      <c r="H2161">
        <v>0</v>
      </c>
      <c r="I2161" t="s">
        <v>9681</v>
      </c>
      <c r="J2161" t="s">
        <v>9682</v>
      </c>
      <c r="K2161" t="s">
        <v>9686</v>
      </c>
      <c r="L2161"/>
      <c r="M2161" t="s">
        <v>26067</v>
      </c>
      <c r="N2161"/>
    </row>
    <row r="2162" spans="1:14">
      <c r="A2162" t="s">
        <v>9687</v>
      </c>
      <c r="B2162" t="s">
        <v>9688</v>
      </c>
      <c r="C2162" t="s">
        <v>9689</v>
      </c>
      <c r="D2162" t="s">
        <v>24208</v>
      </c>
      <c r="E2162"/>
      <c r="F2162">
        <v>-1000</v>
      </c>
      <c r="G2162">
        <v>1000</v>
      </c>
      <c r="H2162">
        <v>0</v>
      </c>
      <c r="I2162"/>
      <c r="J2162"/>
      <c r="K2162" t="s">
        <v>9690</v>
      </c>
      <c r="L2162"/>
      <c r="M2162" t="s">
        <v>26068</v>
      </c>
      <c r="N2162"/>
    </row>
    <row r="2163" spans="1:14">
      <c r="A2163" t="s">
        <v>9691</v>
      </c>
      <c r="B2163" t="s">
        <v>9692</v>
      </c>
      <c r="C2163" t="s">
        <v>9693</v>
      </c>
      <c r="D2163" t="s">
        <v>24208</v>
      </c>
      <c r="E2163" t="s">
        <v>2638</v>
      </c>
      <c r="F2163">
        <v>-1000</v>
      </c>
      <c r="G2163">
        <v>1000</v>
      </c>
      <c r="H2163">
        <v>0</v>
      </c>
      <c r="I2163"/>
      <c r="J2163"/>
      <c r="K2163" t="s">
        <v>9694</v>
      </c>
      <c r="L2163"/>
      <c r="M2163" t="s">
        <v>26068</v>
      </c>
      <c r="N2163"/>
    </row>
    <row r="2164" spans="1:14">
      <c r="A2164" t="s">
        <v>9695</v>
      </c>
      <c r="B2164" t="s">
        <v>9696</v>
      </c>
      <c r="C2164" t="s">
        <v>9697</v>
      </c>
      <c r="D2164" t="s">
        <v>24297</v>
      </c>
      <c r="E2164" t="s">
        <v>9698</v>
      </c>
      <c r="F2164">
        <v>0</v>
      </c>
      <c r="G2164">
        <v>1000</v>
      </c>
      <c r="H2164">
        <v>0</v>
      </c>
      <c r="I2164" t="s">
        <v>9699</v>
      </c>
      <c r="J2164" t="s">
        <v>9700</v>
      </c>
      <c r="K2164"/>
      <c r="L2164"/>
      <c r="M2164" t="s">
        <v>26067</v>
      </c>
      <c r="N2164" t="s">
        <v>26069</v>
      </c>
    </row>
    <row r="2165" spans="1:14">
      <c r="A2165" t="s">
        <v>9701</v>
      </c>
      <c r="B2165" t="s">
        <v>9702</v>
      </c>
      <c r="C2165" t="s">
        <v>9703</v>
      </c>
      <c r="D2165" t="s">
        <v>24245</v>
      </c>
      <c r="E2165" t="s">
        <v>5877</v>
      </c>
      <c r="F2165">
        <v>-1000</v>
      </c>
      <c r="G2165">
        <v>1000</v>
      </c>
      <c r="H2165">
        <v>0</v>
      </c>
      <c r="I2165"/>
      <c r="J2165" t="s">
        <v>9704</v>
      </c>
      <c r="K2165"/>
      <c r="L2165" t="s">
        <v>9705</v>
      </c>
      <c r="M2165" t="s">
        <v>26067</v>
      </c>
      <c r="N2165"/>
    </row>
    <row r="2166" spans="1:14">
      <c r="A2166" t="s">
        <v>9706</v>
      </c>
      <c r="B2166" t="s">
        <v>9707</v>
      </c>
      <c r="C2166" t="s">
        <v>9708</v>
      </c>
      <c r="D2166" t="s">
        <v>24208</v>
      </c>
      <c r="E2166"/>
      <c r="F2166">
        <v>-1000</v>
      </c>
      <c r="G2166">
        <v>1000</v>
      </c>
      <c r="H2166">
        <v>0</v>
      </c>
      <c r="I2166"/>
      <c r="J2166"/>
      <c r="K2166" t="s">
        <v>9709</v>
      </c>
      <c r="L2166"/>
      <c r="M2166" t="s">
        <v>26068</v>
      </c>
      <c r="N2166"/>
    </row>
    <row r="2167" spans="1:14">
      <c r="A2167" t="s">
        <v>9710</v>
      </c>
      <c r="B2167" t="s">
        <v>9711</v>
      </c>
      <c r="C2167" t="s">
        <v>9712</v>
      </c>
      <c r="D2167" t="s">
        <v>24245</v>
      </c>
      <c r="E2167" t="s">
        <v>9713</v>
      </c>
      <c r="F2167">
        <v>0</v>
      </c>
      <c r="G2167">
        <v>1000</v>
      </c>
      <c r="H2167">
        <v>0</v>
      </c>
      <c r="I2167" t="s">
        <v>5415</v>
      </c>
      <c r="J2167" t="s">
        <v>9714</v>
      </c>
      <c r="K2167" t="s">
        <v>9715</v>
      </c>
      <c r="L2167"/>
      <c r="M2167" t="s">
        <v>26067</v>
      </c>
      <c r="N2167"/>
    </row>
    <row r="2168" spans="1:14">
      <c r="A2168" t="s">
        <v>9716</v>
      </c>
      <c r="B2168" t="s">
        <v>9717</v>
      </c>
      <c r="C2168" t="s">
        <v>9718</v>
      </c>
      <c r="D2168" t="s">
        <v>24208</v>
      </c>
      <c r="E2168"/>
      <c r="F2168">
        <v>0</v>
      </c>
      <c r="G2168">
        <v>1000</v>
      </c>
      <c r="H2168">
        <v>0</v>
      </c>
      <c r="I2168"/>
      <c r="J2168"/>
      <c r="K2168" t="s">
        <v>9719</v>
      </c>
      <c r="L2168"/>
      <c r="M2168" t="s">
        <v>26068</v>
      </c>
      <c r="N2168"/>
    </row>
    <row r="2169" spans="1:14">
      <c r="A2169" t="s">
        <v>9720</v>
      </c>
      <c r="B2169" t="s">
        <v>9721</v>
      </c>
      <c r="C2169" t="s">
        <v>9722</v>
      </c>
      <c r="D2169" t="s">
        <v>24279</v>
      </c>
      <c r="E2169" t="s">
        <v>9289</v>
      </c>
      <c r="F2169">
        <v>-1000</v>
      </c>
      <c r="G2169">
        <v>1000</v>
      </c>
      <c r="H2169">
        <v>0</v>
      </c>
      <c r="I2169"/>
      <c r="J2169" t="s">
        <v>9723</v>
      </c>
      <c r="K2169"/>
      <c r="L2169" t="s">
        <v>9724</v>
      </c>
      <c r="M2169" t="s">
        <v>26067</v>
      </c>
      <c r="N2169"/>
    </row>
    <row r="2170" spans="1:14">
      <c r="A2170" t="s">
        <v>9725</v>
      </c>
      <c r="B2170" t="s">
        <v>9726</v>
      </c>
      <c r="C2170" t="s">
        <v>9727</v>
      </c>
      <c r="D2170" t="s">
        <v>24212</v>
      </c>
      <c r="E2170" t="s">
        <v>9728</v>
      </c>
      <c r="F2170">
        <v>-1000</v>
      </c>
      <c r="G2170">
        <v>1000</v>
      </c>
      <c r="H2170">
        <v>0</v>
      </c>
      <c r="I2170" t="s">
        <v>9729</v>
      </c>
      <c r="J2170" t="s">
        <v>9730</v>
      </c>
      <c r="K2170"/>
      <c r="L2170"/>
      <c r="M2170" t="s">
        <v>26067</v>
      </c>
      <c r="N2170" t="s">
        <v>26069</v>
      </c>
    </row>
    <row r="2171" spans="1:14">
      <c r="A2171" t="s">
        <v>9731</v>
      </c>
      <c r="B2171" t="s">
        <v>9726</v>
      </c>
      <c r="C2171" t="s">
        <v>9732</v>
      </c>
      <c r="D2171" t="s">
        <v>24212</v>
      </c>
      <c r="E2171" t="s">
        <v>9728</v>
      </c>
      <c r="F2171">
        <v>0</v>
      </c>
      <c r="G2171">
        <v>0</v>
      </c>
      <c r="H2171">
        <v>0</v>
      </c>
      <c r="I2171" t="s">
        <v>9729</v>
      </c>
      <c r="J2171" t="s">
        <v>9733</v>
      </c>
      <c r="K2171"/>
      <c r="L2171"/>
      <c r="M2171" t="s">
        <v>26067</v>
      </c>
      <c r="N2171" t="s">
        <v>26079</v>
      </c>
    </row>
    <row r="2172" spans="1:14">
      <c r="A2172" t="s">
        <v>9734</v>
      </c>
      <c r="B2172" t="s">
        <v>9735</v>
      </c>
      <c r="C2172" t="s">
        <v>9736</v>
      </c>
      <c r="D2172" t="s">
        <v>24250</v>
      </c>
      <c r="E2172" t="s">
        <v>9737</v>
      </c>
      <c r="F2172">
        <v>0</v>
      </c>
      <c r="G2172">
        <v>1000</v>
      </c>
      <c r="H2172">
        <v>0</v>
      </c>
      <c r="I2172" t="s">
        <v>9738</v>
      </c>
      <c r="J2172" t="s">
        <v>9739</v>
      </c>
      <c r="K2172" t="s">
        <v>9740</v>
      </c>
      <c r="L2172"/>
      <c r="M2172" t="s">
        <v>26067</v>
      </c>
      <c r="N2172"/>
    </row>
    <row r="2173" spans="1:14">
      <c r="A2173" t="s">
        <v>9741</v>
      </c>
      <c r="B2173" t="s">
        <v>9742</v>
      </c>
      <c r="C2173" t="s">
        <v>9743</v>
      </c>
      <c r="D2173" t="s">
        <v>24212</v>
      </c>
      <c r="E2173" t="s">
        <v>1702</v>
      </c>
      <c r="F2173">
        <v>-1000</v>
      </c>
      <c r="G2173">
        <v>1000</v>
      </c>
      <c r="H2173">
        <v>0</v>
      </c>
      <c r="I2173" t="s">
        <v>9744</v>
      </c>
      <c r="J2173" t="s">
        <v>9745</v>
      </c>
      <c r="K2173"/>
      <c r="L2173"/>
      <c r="M2173" t="s">
        <v>26067</v>
      </c>
      <c r="N2173" t="s">
        <v>26069</v>
      </c>
    </row>
    <row r="2174" spans="1:14">
      <c r="A2174" t="s">
        <v>9746</v>
      </c>
      <c r="B2174" t="s">
        <v>9747</v>
      </c>
      <c r="C2174" t="s">
        <v>24311</v>
      </c>
      <c r="D2174" t="s">
        <v>24212</v>
      </c>
      <c r="E2174" t="s">
        <v>343</v>
      </c>
      <c r="F2174">
        <v>0</v>
      </c>
      <c r="G2174">
        <v>0</v>
      </c>
      <c r="H2174">
        <v>0</v>
      </c>
      <c r="I2174"/>
      <c r="J2174" t="s">
        <v>9748</v>
      </c>
      <c r="K2174"/>
      <c r="L2174"/>
      <c r="M2174" t="s">
        <v>26067</v>
      </c>
      <c r="N2174" t="s">
        <v>24312</v>
      </c>
    </row>
    <row r="2175" spans="1:14">
      <c r="A2175" t="s">
        <v>9749</v>
      </c>
      <c r="B2175" t="s">
        <v>9750</v>
      </c>
      <c r="C2175" t="s">
        <v>9751</v>
      </c>
      <c r="D2175" t="s">
        <v>24208</v>
      </c>
      <c r="E2175"/>
      <c r="F2175">
        <v>-1000</v>
      </c>
      <c r="G2175">
        <v>1000</v>
      </c>
      <c r="H2175">
        <v>0</v>
      </c>
      <c r="I2175"/>
      <c r="J2175"/>
      <c r="K2175" t="s">
        <v>9752</v>
      </c>
      <c r="L2175"/>
      <c r="M2175" t="s">
        <v>26068</v>
      </c>
      <c r="N2175"/>
    </row>
    <row r="2176" spans="1:14">
      <c r="A2176" t="s">
        <v>9753</v>
      </c>
      <c r="B2176" t="s">
        <v>9754</v>
      </c>
      <c r="C2176" t="s">
        <v>9755</v>
      </c>
      <c r="D2176" t="s">
        <v>24212</v>
      </c>
      <c r="E2176" t="s">
        <v>8868</v>
      </c>
      <c r="F2176">
        <v>-1000</v>
      </c>
      <c r="G2176">
        <v>1000</v>
      </c>
      <c r="H2176">
        <v>0</v>
      </c>
      <c r="I2176" t="s">
        <v>8869</v>
      </c>
      <c r="J2176" t="s">
        <v>9756</v>
      </c>
      <c r="K2176"/>
      <c r="L2176"/>
      <c r="M2176" t="s">
        <v>26067</v>
      </c>
      <c r="N2176" t="s">
        <v>26069</v>
      </c>
    </row>
    <row r="2177" spans="1:14">
      <c r="A2177" t="s">
        <v>9757</v>
      </c>
      <c r="B2177" t="s">
        <v>9758</v>
      </c>
      <c r="C2177" t="s">
        <v>24313</v>
      </c>
      <c r="D2177" t="s">
        <v>24212</v>
      </c>
      <c r="E2177" t="s">
        <v>9759</v>
      </c>
      <c r="F2177">
        <v>0</v>
      </c>
      <c r="G2177">
        <v>0</v>
      </c>
      <c r="H2177">
        <v>0</v>
      </c>
      <c r="I2177" t="s">
        <v>9760</v>
      </c>
      <c r="J2177" t="s">
        <v>9761</v>
      </c>
      <c r="K2177"/>
      <c r="L2177"/>
      <c r="M2177" t="s">
        <v>26067</v>
      </c>
      <c r="N2177" t="s">
        <v>26080</v>
      </c>
    </row>
    <row r="2178" spans="1:14">
      <c r="A2178" t="s">
        <v>9762</v>
      </c>
      <c r="B2178" t="s">
        <v>9763</v>
      </c>
      <c r="C2178" t="s">
        <v>9764</v>
      </c>
      <c r="D2178" t="s">
        <v>24208</v>
      </c>
      <c r="E2178"/>
      <c r="F2178">
        <v>-1000</v>
      </c>
      <c r="G2178">
        <v>1000</v>
      </c>
      <c r="H2178">
        <v>0</v>
      </c>
      <c r="I2178"/>
      <c r="J2178"/>
      <c r="K2178" t="s">
        <v>9765</v>
      </c>
      <c r="L2178"/>
      <c r="M2178" t="s">
        <v>26068</v>
      </c>
      <c r="N2178"/>
    </row>
    <row r="2179" spans="1:14">
      <c r="A2179" t="s">
        <v>9766</v>
      </c>
      <c r="B2179" t="s">
        <v>9767</v>
      </c>
      <c r="C2179" t="s">
        <v>9768</v>
      </c>
      <c r="D2179" t="s">
        <v>24257</v>
      </c>
      <c r="E2179" t="s">
        <v>9769</v>
      </c>
      <c r="F2179">
        <v>-1000</v>
      </c>
      <c r="G2179">
        <v>1000</v>
      </c>
      <c r="H2179">
        <v>0</v>
      </c>
      <c r="I2179" t="s">
        <v>9770</v>
      </c>
      <c r="J2179" t="s">
        <v>9771</v>
      </c>
      <c r="K2179" t="s">
        <v>9772</v>
      </c>
      <c r="L2179"/>
      <c r="M2179" t="s">
        <v>26067</v>
      </c>
      <c r="N2179"/>
    </row>
    <row r="2180" spans="1:14">
      <c r="A2180" t="s">
        <v>9773</v>
      </c>
      <c r="B2180" t="s">
        <v>9774</v>
      </c>
      <c r="C2180" t="s">
        <v>9775</v>
      </c>
      <c r="D2180" t="s">
        <v>24263</v>
      </c>
      <c r="E2180" t="s">
        <v>9776</v>
      </c>
      <c r="F2180">
        <v>0</v>
      </c>
      <c r="G2180">
        <v>1000</v>
      </c>
      <c r="H2180">
        <v>0</v>
      </c>
      <c r="I2180"/>
      <c r="J2180"/>
      <c r="K2180"/>
      <c r="L2180"/>
      <c r="M2180" t="s">
        <v>26067</v>
      </c>
      <c r="N2180"/>
    </row>
    <row r="2181" spans="1:14">
      <c r="A2181" t="s">
        <v>9777</v>
      </c>
      <c r="B2181" t="s">
        <v>9778</v>
      </c>
      <c r="C2181" t="s">
        <v>9779</v>
      </c>
      <c r="D2181" t="s">
        <v>24263</v>
      </c>
      <c r="E2181" t="s">
        <v>9776</v>
      </c>
      <c r="F2181">
        <v>0</v>
      </c>
      <c r="G2181">
        <v>1000</v>
      </c>
      <c r="H2181">
        <v>0</v>
      </c>
      <c r="I2181"/>
      <c r="J2181"/>
      <c r="K2181"/>
      <c r="L2181"/>
      <c r="M2181" t="s">
        <v>26067</v>
      </c>
      <c r="N2181"/>
    </row>
    <row r="2182" spans="1:14">
      <c r="A2182" t="s">
        <v>9780</v>
      </c>
      <c r="B2182" t="s">
        <v>9781</v>
      </c>
      <c r="C2182" t="s">
        <v>9782</v>
      </c>
      <c r="D2182" t="s">
        <v>24208</v>
      </c>
      <c r="E2182"/>
      <c r="F2182">
        <v>0</v>
      </c>
      <c r="G2182">
        <v>1000</v>
      </c>
      <c r="H2182">
        <v>0</v>
      </c>
      <c r="I2182"/>
      <c r="J2182"/>
      <c r="K2182"/>
      <c r="L2182"/>
      <c r="M2182" t="s">
        <v>26068</v>
      </c>
      <c r="N2182"/>
    </row>
    <row r="2183" spans="1:14">
      <c r="A2183" t="s">
        <v>9783</v>
      </c>
      <c r="B2183" t="s">
        <v>9784</v>
      </c>
      <c r="C2183" t="s">
        <v>9785</v>
      </c>
      <c r="D2183" t="s">
        <v>24208</v>
      </c>
      <c r="E2183"/>
      <c r="F2183">
        <v>-1000</v>
      </c>
      <c r="G2183">
        <v>1000</v>
      </c>
      <c r="H2183">
        <v>0</v>
      </c>
      <c r="I2183"/>
      <c r="J2183"/>
      <c r="K2183" t="s">
        <v>9786</v>
      </c>
      <c r="L2183"/>
      <c r="M2183" t="s">
        <v>26068</v>
      </c>
      <c r="N2183"/>
    </row>
    <row r="2184" spans="1:14">
      <c r="A2184" t="s">
        <v>9787</v>
      </c>
      <c r="B2184" t="s">
        <v>9784</v>
      </c>
      <c r="C2184" t="s">
        <v>9788</v>
      </c>
      <c r="D2184" t="s">
        <v>24208</v>
      </c>
      <c r="E2184"/>
      <c r="F2184">
        <v>-1000</v>
      </c>
      <c r="G2184">
        <v>1000</v>
      </c>
      <c r="H2184">
        <v>0</v>
      </c>
      <c r="I2184"/>
      <c r="J2184"/>
      <c r="K2184" t="s">
        <v>9789</v>
      </c>
      <c r="L2184"/>
      <c r="M2184" t="s">
        <v>26068</v>
      </c>
      <c r="N2184"/>
    </row>
    <row r="2185" spans="1:14">
      <c r="A2185" t="s">
        <v>9790</v>
      </c>
      <c r="B2185" t="s">
        <v>9791</v>
      </c>
      <c r="C2185" t="s">
        <v>9792</v>
      </c>
      <c r="D2185" t="s">
        <v>24208</v>
      </c>
      <c r="E2185"/>
      <c r="F2185">
        <v>-1000</v>
      </c>
      <c r="G2185">
        <v>1000</v>
      </c>
      <c r="H2185">
        <v>0</v>
      </c>
      <c r="I2185"/>
      <c r="J2185"/>
      <c r="K2185" t="s">
        <v>9793</v>
      </c>
      <c r="L2185"/>
      <c r="M2185" t="s">
        <v>26068</v>
      </c>
      <c r="N2185"/>
    </row>
    <row r="2186" spans="1:14">
      <c r="A2186" t="s">
        <v>9794</v>
      </c>
      <c r="B2186" t="s">
        <v>9791</v>
      </c>
      <c r="C2186" t="s">
        <v>9795</v>
      </c>
      <c r="D2186" t="s">
        <v>24208</v>
      </c>
      <c r="E2186"/>
      <c r="F2186">
        <v>-1000</v>
      </c>
      <c r="G2186">
        <v>1000</v>
      </c>
      <c r="H2186">
        <v>0</v>
      </c>
      <c r="I2186"/>
      <c r="J2186"/>
      <c r="K2186" t="s">
        <v>9796</v>
      </c>
      <c r="L2186"/>
      <c r="M2186" t="s">
        <v>26068</v>
      </c>
      <c r="N2186"/>
    </row>
    <row r="2187" spans="1:14">
      <c r="A2187" t="s">
        <v>9797</v>
      </c>
      <c r="B2187" t="s">
        <v>9798</v>
      </c>
      <c r="C2187" t="s">
        <v>9799</v>
      </c>
      <c r="D2187" t="s">
        <v>24208</v>
      </c>
      <c r="E2187"/>
      <c r="F2187">
        <v>-1000</v>
      </c>
      <c r="G2187">
        <v>1000</v>
      </c>
      <c r="H2187">
        <v>0</v>
      </c>
      <c r="I2187"/>
      <c r="J2187"/>
      <c r="K2187" t="s">
        <v>9800</v>
      </c>
      <c r="L2187"/>
      <c r="M2187" t="s">
        <v>26068</v>
      </c>
      <c r="N2187"/>
    </row>
    <row r="2188" spans="1:14">
      <c r="A2188" t="s">
        <v>9801</v>
      </c>
      <c r="B2188" t="s">
        <v>9798</v>
      </c>
      <c r="C2188" t="s">
        <v>9802</v>
      </c>
      <c r="D2188" t="s">
        <v>24208</v>
      </c>
      <c r="E2188"/>
      <c r="F2188">
        <v>-1000</v>
      </c>
      <c r="G2188">
        <v>1000</v>
      </c>
      <c r="H2188">
        <v>0</v>
      </c>
      <c r="I2188"/>
      <c r="J2188"/>
      <c r="K2188" t="s">
        <v>9803</v>
      </c>
      <c r="L2188"/>
      <c r="M2188" t="s">
        <v>26068</v>
      </c>
      <c r="N2188"/>
    </row>
    <row r="2189" spans="1:14">
      <c r="A2189" t="s">
        <v>9804</v>
      </c>
      <c r="B2189" t="s">
        <v>9798</v>
      </c>
      <c r="C2189" t="s">
        <v>9805</v>
      </c>
      <c r="D2189" t="s">
        <v>24208</v>
      </c>
      <c r="E2189"/>
      <c r="F2189">
        <v>-1000</v>
      </c>
      <c r="G2189">
        <v>1000</v>
      </c>
      <c r="H2189">
        <v>0</v>
      </c>
      <c r="I2189"/>
      <c r="J2189"/>
      <c r="K2189" t="s">
        <v>9806</v>
      </c>
      <c r="L2189"/>
      <c r="M2189" t="s">
        <v>26068</v>
      </c>
      <c r="N2189"/>
    </row>
    <row r="2190" spans="1:14">
      <c r="A2190" t="s">
        <v>9807</v>
      </c>
      <c r="B2190" t="s">
        <v>9808</v>
      </c>
      <c r="C2190" t="s">
        <v>9809</v>
      </c>
      <c r="D2190" t="s">
        <v>24261</v>
      </c>
      <c r="E2190"/>
      <c r="F2190">
        <v>-1000</v>
      </c>
      <c r="G2190">
        <v>1000</v>
      </c>
      <c r="H2190">
        <v>0</v>
      </c>
      <c r="I2190"/>
      <c r="J2190"/>
      <c r="K2190"/>
      <c r="L2190"/>
      <c r="M2190" t="s">
        <v>26081</v>
      </c>
      <c r="N2190"/>
    </row>
    <row r="2191" spans="1:14">
      <c r="A2191" t="s">
        <v>9810</v>
      </c>
      <c r="B2191" t="s">
        <v>9808</v>
      </c>
      <c r="C2191" t="s">
        <v>9811</v>
      </c>
      <c r="D2191" t="s">
        <v>24261</v>
      </c>
      <c r="E2191"/>
      <c r="F2191">
        <v>-1000</v>
      </c>
      <c r="G2191">
        <v>1000</v>
      </c>
      <c r="H2191">
        <v>0</v>
      </c>
      <c r="I2191"/>
      <c r="J2191"/>
      <c r="K2191"/>
      <c r="L2191"/>
      <c r="M2191" t="s">
        <v>26081</v>
      </c>
      <c r="N2191"/>
    </row>
    <row r="2192" spans="1:14">
      <c r="A2192" t="s">
        <v>9812</v>
      </c>
      <c r="B2192" t="s">
        <v>9808</v>
      </c>
      <c r="C2192" t="s">
        <v>9813</v>
      </c>
      <c r="D2192" t="s">
        <v>24261</v>
      </c>
      <c r="E2192"/>
      <c r="F2192">
        <v>-1000</v>
      </c>
      <c r="G2192">
        <v>1000</v>
      </c>
      <c r="H2192">
        <v>0</v>
      </c>
      <c r="I2192"/>
      <c r="J2192"/>
      <c r="K2192"/>
      <c r="L2192"/>
      <c r="M2192" t="s">
        <v>26081</v>
      </c>
      <c r="N2192"/>
    </row>
    <row r="2193" spans="1:14">
      <c r="A2193" t="s">
        <v>9814</v>
      </c>
      <c r="B2193" t="s">
        <v>9808</v>
      </c>
      <c r="C2193" t="s">
        <v>9815</v>
      </c>
      <c r="D2193" t="s">
        <v>24261</v>
      </c>
      <c r="E2193"/>
      <c r="F2193">
        <v>-1000</v>
      </c>
      <c r="G2193">
        <v>1000</v>
      </c>
      <c r="H2193">
        <v>0</v>
      </c>
      <c r="I2193"/>
      <c r="J2193"/>
      <c r="K2193"/>
      <c r="L2193"/>
      <c r="M2193" t="s">
        <v>26081</v>
      </c>
      <c r="N2193"/>
    </row>
    <row r="2194" spans="1:14">
      <c r="A2194" t="s">
        <v>9816</v>
      </c>
      <c r="B2194" t="s">
        <v>9808</v>
      </c>
      <c r="C2194" t="s">
        <v>9817</v>
      </c>
      <c r="D2194" t="s">
        <v>24261</v>
      </c>
      <c r="E2194"/>
      <c r="F2194">
        <v>-1000</v>
      </c>
      <c r="G2194">
        <v>1000</v>
      </c>
      <c r="H2194">
        <v>0</v>
      </c>
      <c r="I2194"/>
      <c r="J2194"/>
      <c r="K2194"/>
      <c r="L2194"/>
      <c r="M2194" t="s">
        <v>26081</v>
      </c>
      <c r="N2194"/>
    </row>
    <row r="2195" spans="1:14">
      <c r="A2195" t="s">
        <v>9818</v>
      </c>
      <c r="B2195" t="s">
        <v>9808</v>
      </c>
      <c r="C2195" t="s">
        <v>9819</v>
      </c>
      <c r="D2195" t="s">
        <v>24261</v>
      </c>
      <c r="E2195"/>
      <c r="F2195">
        <v>-1000</v>
      </c>
      <c r="G2195">
        <v>1000</v>
      </c>
      <c r="H2195">
        <v>0</v>
      </c>
      <c r="I2195"/>
      <c r="J2195"/>
      <c r="K2195"/>
      <c r="L2195"/>
      <c r="M2195" t="s">
        <v>26081</v>
      </c>
      <c r="N2195"/>
    </row>
    <row r="2196" spans="1:14">
      <c r="A2196" t="s">
        <v>9820</v>
      </c>
      <c r="B2196" t="s">
        <v>9821</v>
      </c>
      <c r="C2196" t="s">
        <v>9822</v>
      </c>
      <c r="D2196" t="s">
        <v>24261</v>
      </c>
      <c r="E2196"/>
      <c r="F2196">
        <v>-1000</v>
      </c>
      <c r="G2196">
        <v>1000</v>
      </c>
      <c r="H2196">
        <v>0</v>
      </c>
      <c r="I2196"/>
      <c r="J2196"/>
      <c r="K2196"/>
      <c r="L2196"/>
      <c r="M2196" t="s">
        <v>26081</v>
      </c>
      <c r="N2196"/>
    </row>
    <row r="2197" spans="1:14">
      <c r="A2197" t="s">
        <v>9823</v>
      </c>
      <c r="B2197" t="s">
        <v>9821</v>
      </c>
      <c r="C2197" t="s">
        <v>9824</v>
      </c>
      <c r="D2197" t="s">
        <v>24261</v>
      </c>
      <c r="E2197"/>
      <c r="F2197">
        <v>-1000</v>
      </c>
      <c r="G2197">
        <v>1000</v>
      </c>
      <c r="H2197">
        <v>0</v>
      </c>
      <c r="I2197"/>
      <c r="J2197"/>
      <c r="K2197"/>
      <c r="L2197"/>
      <c r="M2197" t="s">
        <v>26081</v>
      </c>
      <c r="N2197"/>
    </row>
    <row r="2198" spans="1:14">
      <c r="A2198" t="s">
        <v>9825</v>
      </c>
      <c r="B2198" t="s">
        <v>9821</v>
      </c>
      <c r="C2198" t="s">
        <v>9826</v>
      </c>
      <c r="D2198" t="s">
        <v>24261</v>
      </c>
      <c r="E2198"/>
      <c r="F2198">
        <v>-1000</v>
      </c>
      <c r="G2198">
        <v>1000</v>
      </c>
      <c r="H2198">
        <v>0</v>
      </c>
      <c r="I2198"/>
      <c r="J2198"/>
      <c r="K2198"/>
      <c r="L2198"/>
      <c r="M2198" t="s">
        <v>26081</v>
      </c>
      <c r="N2198"/>
    </row>
    <row r="2199" spans="1:14">
      <c r="A2199" t="s">
        <v>23964</v>
      </c>
      <c r="B2199" t="s">
        <v>9828</v>
      </c>
      <c r="C2199" t="s">
        <v>23965</v>
      </c>
      <c r="D2199" t="s">
        <v>24261</v>
      </c>
      <c r="E2199"/>
      <c r="F2199">
        <v>-1000</v>
      </c>
      <c r="G2199">
        <v>1000</v>
      </c>
      <c r="H2199">
        <v>0</v>
      </c>
      <c r="I2199"/>
      <c r="J2199"/>
      <c r="K2199"/>
      <c r="L2199"/>
      <c r="M2199" t="s">
        <v>26081</v>
      </c>
      <c r="N2199"/>
    </row>
    <row r="2200" spans="1:14">
      <c r="A2200" t="s">
        <v>9827</v>
      </c>
      <c r="B2200" t="s">
        <v>9828</v>
      </c>
      <c r="C2200" t="s">
        <v>9829</v>
      </c>
      <c r="D2200" t="s">
        <v>24261</v>
      </c>
      <c r="E2200"/>
      <c r="F2200">
        <v>-1000</v>
      </c>
      <c r="G2200">
        <v>1000</v>
      </c>
      <c r="H2200">
        <v>0</v>
      </c>
      <c r="I2200"/>
      <c r="J2200"/>
      <c r="K2200"/>
      <c r="L2200"/>
      <c r="M2200" t="s">
        <v>26081</v>
      </c>
      <c r="N2200"/>
    </row>
    <row r="2201" spans="1:14">
      <c r="A2201" t="s">
        <v>9830</v>
      </c>
      <c r="B2201" t="s">
        <v>9828</v>
      </c>
      <c r="C2201" t="s">
        <v>9831</v>
      </c>
      <c r="D2201" t="s">
        <v>24261</v>
      </c>
      <c r="E2201"/>
      <c r="F2201">
        <v>-1000</v>
      </c>
      <c r="G2201">
        <v>1000</v>
      </c>
      <c r="H2201">
        <v>0</v>
      </c>
      <c r="I2201"/>
      <c r="J2201"/>
      <c r="K2201"/>
      <c r="L2201"/>
      <c r="M2201" t="s">
        <v>26081</v>
      </c>
      <c r="N2201"/>
    </row>
    <row r="2202" spans="1:14">
      <c r="A2202" t="s">
        <v>9832</v>
      </c>
      <c r="B2202" t="s">
        <v>9828</v>
      </c>
      <c r="C2202" t="s">
        <v>9833</v>
      </c>
      <c r="D2202" t="s">
        <v>24261</v>
      </c>
      <c r="E2202"/>
      <c r="F2202">
        <v>-1000</v>
      </c>
      <c r="G2202">
        <v>1000</v>
      </c>
      <c r="H2202">
        <v>0</v>
      </c>
      <c r="I2202"/>
      <c r="J2202"/>
      <c r="K2202"/>
      <c r="L2202"/>
      <c r="M2202" t="s">
        <v>26081</v>
      </c>
      <c r="N2202"/>
    </row>
    <row r="2203" spans="1:14">
      <c r="A2203" t="s">
        <v>9834</v>
      </c>
      <c r="B2203" t="s">
        <v>9828</v>
      </c>
      <c r="C2203" t="s">
        <v>9835</v>
      </c>
      <c r="D2203" t="s">
        <v>24261</v>
      </c>
      <c r="E2203"/>
      <c r="F2203">
        <v>-1000</v>
      </c>
      <c r="G2203">
        <v>1000</v>
      </c>
      <c r="H2203">
        <v>0</v>
      </c>
      <c r="I2203"/>
      <c r="J2203"/>
      <c r="K2203"/>
      <c r="L2203"/>
      <c r="M2203" t="s">
        <v>26081</v>
      </c>
      <c r="N2203"/>
    </row>
    <row r="2204" spans="1:14">
      <c r="A2204" t="s">
        <v>9836</v>
      </c>
      <c r="B2204" t="s">
        <v>9837</v>
      </c>
      <c r="C2204" t="s">
        <v>9838</v>
      </c>
      <c r="D2204" t="s">
        <v>24261</v>
      </c>
      <c r="E2204"/>
      <c r="F2204">
        <v>0</v>
      </c>
      <c r="G2204">
        <v>1000</v>
      </c>
      <c r="H2204">
        <v>0</v>
      </c>
      <c r="I2204"/>
      <c r="J2204"/>
      <c r="K2204"/>
      <c r="L2204"/>
      <c r="M2204" t="s">
        <v>26081</v>
      </c>
      <c r="N2204"/>
    </row>
  </sheetData>
  <pageMargins left="0.75" right="0.75" top="1" bottom="1" header="0.51180555555555496" footer="0.51180555555555496"/>
  <pageSetup firstPageNumber="0"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MK1986"/>
  <sheetViews>
    <sheetView zoomScale="85" zoomScaleNormal="85" workbookViewId="0"/>
  </sheetViews>
  <sheetFormatPr defaultRowHeight="14.4"/>
  <cols>
    <col min="1" max="1" width="16.33203125" style="1" bestFit="1" customWidth="1"/>
    <col min="2" max="2" width="30.33203125" style="1" customWidth="1"/>
    <col min="3" max="3" width="15.88671875" style="1" customWidth="1"/>
    <col min="4" max="4" width="8.5546875" style="1"/>
    <col min="5" max="5" width="16.44140625" style="1" customWidth="1"/>
    <col min="6" max="6" width="12" style="1" customWidth="1"/>
    <col min="7" max="7" width="16" style="1" customWidth="1"/>
    <col min="8" max="8" width="21.88671875" style="1" customWidth="1"/>
    <col min="9" max="9" width="17.6640625" style="1" customWidth="1"/>
    <col min="10" max="10" width="13.5546875" style="1" customWidth="1"/>
    <col min="11" max="11" width="12.33203125" style="1" customWidth="1"/>
    <col min="12" max="12" width="22" style="1" customWidth="1"/>
    <col min="13" max="13" width="15" style="1" customWidth="1"/>
    <col min="14" max="14" width="22.88671875" style="1" customWidth="1"/>
    <col min="15" max="1025" width="8.5546875" style="1"/>
  </cols>
  <sheetData>
    <row r="1" spans="1:14">
      <c r="A1" s="2" t="s">
        <v>54</v>
      </c>
      <c r="B1" s="2" t="s">
        <v>29</v>
      </c>
      <c r="C1" s="2" t="s">
        <v>9839</v>
      </c>
      <c r="D1" s="2" t="s">
        <v>9840</v>
      </c>
      <c r="E1" s="2" t="s">
        <v>9841</v>
      </c>
      <c r="F1" s="2" t="s">
        <v>9842</v>
      </c>
      <c r="G1" s="2" t="s">
        <v>9843</v>
      </c>
      <c r="H1" s="2" t="s">
        <v>9844</v>
      </c>
      <c r="I1" s="2" t="s">
        <v>9845</v>
      </c>
      <c r="J1" s="2" t="s">
        <v>22</v>
      </c>
      <c r="K1" s="2" t="s">
        <v>9846</v>
      </c>
      <c r="L1" s="2" t="s">
        <v>24</v>
      </c>
      <c r="M1" s="2" t="s">
        <v>25939</v>
      </c>
      <c r="N1" s="2" t="s">
        <v>25</v>
      </c>
    </row>
    <row r="2" spans="1:14">
      <c r="A2" t="s">
        <v>9847</v>
      </c>
      <c r="B2" t="s">
        <v>9848</v>
      </c>
      <c r="C2" t="s">
        <v>9849</v>
      </c>
      <c r="D2">
        <v>-2</v>
      </c>
      <c r="E2" t="s">
        <v>9850</v>
      </c>
      <c r="F2" t="s">
        <v>9851</v>
      </c>
      <c r="G2" t="s">
        <v>9852</v>
      </c>
      <c r="H2" t="s">
        <v>9853</v>
      </c>
      <c r="I2" t="s">
        <v>9854</v>
      </c>
      <c r="J2" t="s">
        <v>9855</v>
      </c>
      <c r="K2"/>
      <c r="L2" t="s">
        <v>9856</v>
      </c>
      <c r="M2" t="s">
        <v>26082</v>
      </c>
      <c r="N2" t="s">
        <v>9841</v>
      </c>
    </row>
    <row r="3" spans="1:14">
      <c r="A3" t="s">
        <v>9857</v>
      </c>
      <c r="B3" t="s">
        <v>9848</v>
      </c>
      <c r="C3" t="s">
        <v>9849</v>
      </c>
      <c r="D3">
        <v>-2</v>
      </c>
      <c r="E3" t="s">
        <v>9850</v>
      </c>
      <c r="F3" t="s">
        <v>9851</v>
      </c>
      <c r="G3" t="s">
        <v>9852</v>
      </c>
      <c r="H3" t="s">
        <v>9853</v>
      </c>
      <c r="I3" t="s">
        <v>9854</v>
      </c>
      <c r="J3" t="s">
        <v>9855</v>
      </c>
      <c r="K3"/>
      <c r="L3" t="s">
        <v>9858</v>
      </c>
      <c r="M3" t="s">
        <v>26082</v>
      </c>
      <c r="N3" t="s">
        <v>9841</v>
      </c>
    </row>
    <row r="4" spans="1:14">
      <c r="A4" t="s">
        <v>9859</v>
      </c>
      <c r="B4" t="s">
        <v>9860</v>
      </c>
      <c r="C4" t="s">
        <v>9861</v>
      </c>
      <c r="D4">
        <v>0</v>
      </c>
      <c r="E4" t="s">
        <v>9862</v>
      </c>
      <c r="F4"/>
      <c r="G4" t="s">
        <v>9863</v>
      </c>
      <c r="H4" t="s">
        <v>9864</v>
      </c>
      <c r="I4" t="s">
        <v>9865</v>
      </c>
      <c r="J4"/>
      <c r="K4"/>
      <c r="L4"/>
      <c r="M4" t="s">
        <v>26082</v>
      </c>
      <c r="N4" t="s">
        <v>9841</v>
      </c>
    </row>
    <row r="5" spans="1:14">
      <c r="A5" t="s">
        <v>9866</v>
      </c>
      <c r="B5" t="s">
        <v>9867</v>
      </c>
      <c r="C5" t="s">
        <v>9868</v>
      </c>
      <c r="D5">
        <v>0</v>
      </c>
      <c r="E5"/>
      <c r="F5"/>
      <c r="G5" t="s">
        <v>9869</v>
      </c>
      <c r="H5" t="s">
        <v>9870</v>
      </c>
      <c r="I5" t="s">
        <v>9871</v>
      </c>
      <c r="J5"/>
      <c r="K5"/>
      <c r="L5"/>
      <c r="M5" t="s">
        <v>26082</v>
      </c>
      <c r="N5" t="s">
        <v>9845</v>
      </c>
    </row>
    <row r="6" spans="1:14">
      <c r="A6" t="s">
        <v>9872</v>
      </c>
      <c r="B6" t="s">
        <v>9873</v>
      </c>
      <c r="C6" t="s">
        <v>9874</v>
      </c>
      <c r="D6">
        <v>-1</v>
      </c>
      <c r="E6"/>
      <c r="F6"/>
      <c r="G6" t="s">
        <v>9875</v>
      </c>
      <c r="H6" t="s">
        <v>9876</v>
      </c>
      <c r="I6" t="s">
        <v>9877</v>
      </c>
      <c r="J6"/>
      <c r="K6"/>
      <c r="L6"/>
      <c r="M6" t="s">
        <v>26082</v>
      </c>
      <c r="N6" t="s">
        <v>9845</v>
      </c>
    </row>
    <row r="7" spans="1:14">
      <c r="A7" t="s">
        <v>9878</v>
      </c>
      <c r="B7" t="s">
        <v>9873</v>
      </c>
      <c r="C7" t="s">
        <v>9874</v>
      </c>
      <c r="D7">
        <v>-1</v>
      </c>
      <c r="E7"/>
      <c r="F7"/>
      <c r="G7" t="s">
        <v>9875</v>
      </c>
      <c r="H7" t="s">
        <v>9876</v>
      </c>
      <c r="I7" t="s">
        <v>9877</v>
      </c>
      <c r="J7"/>
      <c r="K7"/>
      <c r="L7"/>
      <c r="M7" t="s">
        <v>26082</v>
      </c>
      <c r="N7" t="s">
        <v>9845</v>
      </c>
    </row>
    <row r="8" spans="1:14">
      <c r="A8" t="s">
        <v>9879</v>
      </c>
      <c r="B8" t="s">
        <v>9880</v>
      </c>
      <c r="C8" t="s">
        <v>9881</v>
      </c>
      <c r="D8">
        <v>0</v>
      </c>
      <c r="E8"/>
      <c r="F8" t="s">
        <v>9882</v>
      </c>
      <c r="G8" t="s">
        <v>9883</v>
      </c>
      <c r="H8" t="s">
        <v>9884</v>
      </c>
      <c r="I8" t="s">
        <v>9885</v>
      </c>
      <c r="J8"/>
      <c r="K8"/>
      <c r="L8" t="s">
        <v>9886</v>
      </c>
      <c r="M8" t="s">
        <v>26082</v>
      </c>
      <c r="N8" t="s">
        <v>9887</v>
      </c>
    </row>
    <row r="9" spans="1:14">
      <c r="A9" t="s">
        <v>9888</v>
      </c>
      <c r="B9" t="s">
        <v>9880</v>
      </c>
      <c r="C9" t="s">
        <v>9881</v>
      </c>
      <c r="D9">
        <v>0</v>
      </c>
      <c r="E9"/>
      <c r="F9" t="s">
        <v>9882</v>
      </c>
      <c r="G9" t="s">
        <v>9883</v>
      </c>
      <c r="H9" t="s">
        <v>9884</v>
      </c>
      <c r="I9" t="s">
        <v>9885</v>
      </c>
      <c r="J9"/>
      <c r="K9"/>
      <c r="L9" t="s">
        <v>9889</v>
      </c>
      <c r="M9" t="s">
        <v>26082</v>
      </c>
      <c r="N9" t="s">
        <v>9887</v>
      </c>
    </row>
    <row r="10" spans="1:14">
      <c r="A10" t="s">
        <v>9890</v>
      </c>
      <c r="B10" t="s">
        <v>9880</v>
      </c>
      <c r="C10" t="s">
        <v>9881</v>
      </c>
      <c r="D10">
        <v>0</v>
      </c>
      <c r="E10"/>
      <c r="F10" t="s">
        <v>9882</v>
      </c>
      <c r="G10" t="s">
        <v>9883</v>
      </c>
      <c r="H10" t="s">
        <v>9884</v>
      </c>
      <c r="I10" t="s">
        <v>9885</v>
      </c>
      <c r="J10"/>
      <c r="K10"/>
      <c r="L10" t="s">
        <v>9891</v>
      </c>
      <c r="M10" t="s">
        <v>26082</v>
      </c>
      <c r="N10" t="s">
        <v>9887</v>
      </c>
    </row>
    <row r="11" spans="1:14">
      <c r="A11" t="s">
        <v>9892</v>
      </c>
      <c r="B11" t="s">
        <v>9893</v>
      </c>
      <c r="C11" t="s">
        <v>9894</v>
      </c>
      <c r="D11">
        <v>2</v>
      </c>
      <c r="E11" t="s">
        <v>9895</v>
      </c>
      <c r="F11" t="s">
        <v>9896</v>
      </c>
      <c r="G11" t="s">
        <v>9897</v>
      </c>
      <c r="H11" t="s">
        <v>9898</v>
      </c>
      <c r="I11" t="s">
        <v>9899</v>
      </c>
      <c r="J11" t="s">
        <v>9900</v>
      </c>
      <c r="K11"/>
      <c r="L11" t="s">
        <v>9901</v>
      </c>
      <c r="M11" t="s">
        <v>26082</v>
      </c>
      <c r="N11" t="s">
        <v>9841</v>
      </c>
    </row>
    <row r="12" spans="1:14">
      <c r="A12" t="s">
        <v>9902</v>
      </c>
      <c r="B12" t="s">
        <v>9903</v>
      </c>
      <c r="C12" t="s">
        <v>9904</v>
      </c>
      <c r="D12">
        <v>-4</v>
      </c>
      <c r="E12" t="s">
        <v>9905</v>
      </c>
      <c r="F12" t="s">
        <v>9906</v>
      </c>
      <c r="G12" t="s">
        <v>9907</v>
      </c>
      <c r="H12" t="s">
        <v>9908</v>
      </c>
      <c r="I12" t="s">
        <v>9909</v>
      </c>
      <c r="J12" t="s">
        <v>9910</v>
      </c>
      <c r="K12"/>
      <c r="L12" t="s">
        <v>9911</v>
      </c>
      <c r="M12" t="s">
        <v>26082</v>
      </c>
      <c r="N12" t="s">
        <v>9841</v>
      </c>
    </row>
    <row r="13" spans="1:14">
      <c r="A13" t="s">
        <v>9912</v>
      </c>
      <c r="B13" t="s">
        <v>9913</v>
      </c>
      <c r="C13" t="s">
        <v>9914</v>
      </c>
      <c r="D13">
        <v>0</v>
      </c>
      <c r="E13" t="s">
        <v>9915</v>
      </c>
      <c r="F13" t="s">
        <v>9916</v>
      </c>
      <c r="G13" t="s">
        <v>9917</v>
      </c>
      <c r="H13" t="s">
        <v>9918</v>
      </c>
      <c r="I13" t="s">
        <v>9919</v>
      </c>
      <c r="J13" t="s">
        <v>9920</v>
      </c>
      <c r="K13"/>
      <c r="L13" t="s">
        <v>9921</v>
      </c>
      <c r="M13" t="s">
        <v>26082</v>
      </c>
      <c r="N13" t="s">
        <v>9841</v>
      </c>
    </row>
    <row r="14" spans="1:14">
      <c r="A14" t="s">
        <v>9922</v>
      </c>
      <c r="B14" t="s">
        <v>9913</v>
      </c>
      <c r="C14" t="s">
        <v>9914</v>
      </c>
      <c r="D14">
        <v>0</v>
      </c>
      <c r="E14" t="s">
        <v>9915</v>
      </c>
      <c r="F14" t="s">
        <v>9916</v>
      </c>
      <c r="G14" t="s">
        <v>9917</v>
      </c>
      <c r="H14" t="s">
        <v>9918</v>
      </c>
      <c r="I14" t="s">
        <v>9919</v>
      </c>
      <c r="J14" t="s">
        <v>9920</v>
      </c>
      <c r="K14"/>
      <c r="L14" t="s">
        <v>9923</v>
      </c>
      <c r="M14" t="s">
        <v>26082</v>
      </c>
      <c r="N14" t="s">
        <v>9841</v>
      </c>
    </row>
    <row r="15" spans="1:14">
      <c r="A15" t="s">
        <v>9924</v>
      </c>
      <c r="B15" t="s">
        <v>9925</v>
      </c>
      <c r="C15" t="s">
        <v>9881</v>
      </c>
      <c r="D15">
        <v>0</v>
      </c>
      <c r="E15"/>
      <c r="F15" t="s">
        <v>9926</v>
      </c>
      <c r="G15" t="s">
        <v>9927</v>
      </c>
      <c r="H15" t="s">
        <v>9928</v>
      </c>
      <c r="I15" t="s">
        <v>9929</v>
      </c>
      <c r="J15"/>
      <c r="K15"/>
      <c r="L15" t="s">
        <v>9930</v>
      </c>
      <c r="M15" t="s">
        <v>26082</v>
      </c>
      <c r="N15" t="s">
        <v>9887</v>
      </c>
    </row>
    <row r="16" spans="1:14">
      <c r="A16" t="s">
        <v>9931</v>
      </c>
      <c r="B16" t="s">
        <v>9932</v>
      </c>
      <c r="C16" t="s">
        <v>9933</v>
      </c>
      <c r="D16">
        <v>0</v>
      </c>
      <c r="E16"/>
      <c r="F16"/>
      <c r="G16" t="s">
        <v>9934</v>
      </c>
      <c r="H16" t="s">
        <v>9935</v>
      </c>
      <c r="I16" t="s">
        <v>9936</v>
      </c>
      <c r="J16"/>
      <c r="K16"/>
      <c r="L16"/>
      <c r="M16" t="s">
        <v>26082</v>
      </c>
      <c r="N16" t="s">
        <v>9845</v>
      </c>
    </row>
    <row r="17" spans="1:14">
      <c r="A17" t="s">
        <v>9937</v>
      </c>
      <c r="B17" t="s">
        <v>9938</v>
      </c>
      <c r="C17" t="s">
        <v>9939</v>
      </c>
      <c r="D17">
        <v>0</v>
      </c>
      <c r="E17"/>
      <c r="F17"/>
      <c r="G17" t="s">
        <v>9940</v>
      </c>
      <c r="H17" t="s">
        <v>9941</v>
      </c>
      <c r="I17" t="s">
        <v>9942</v>
      </c>
      <c r="J17"/>
      <c r="K17"/>
      <c r="L17"/>
      <c r="M17" t="s">
        <v>26082</v>
      </c>
      <c r="N17" t="s">
        <v>9845</v>
      </c>
    </row>
    <row r="18" spans="1:14">
      <c r="A18" t="s">
        <v>9943</v>
      </c>
      <c r="B18" t="s">
        <v>9944</v>
      </c>
      <c r="C18" t="s">
        <v>9945</v>
      </c>
      <c r="D18">
        <v>-2</v>
      </c>
      <c r="E18"/>
      <c r="F18"/>
      <c r="G18" t="s">
        <v>9946</v>
      </c>
      <c r="H18"/>
      <c r="I18" t="s">
        <v>9947</v>
      </c>
      <c r="J18"/>
      <c r="K18"/>
      <c r="L18"/>
      <c r="M18" t="s">
        <v>26082</v>
      </c>
      <c r="N18" t="s">
        <v>9887</v>
      </c>
    </row>
    <row r="19" spans="1:14">
      <c r="A19" t="s">
        <v>9948</v>
      </c>
      <c r="B19" t="s">
        <v>9944</v>
      </c>
      <c r="C19" t="s">
        <v>9945</v>
      </c>
      <c r="D19">
        <v>-2</v>
      </c>
      <c r="E19"/>
      <c r="F19"/>
      <c r="G19" t="s">
        <v>9946</v>
      </c>
      <c r="H19"/>
      <c r="I19" t="s">
        <v>9947</v>
      </c>
      <c r="J19"/>
      <c r="K19"/>
      <c r="L19"/>
      <c r="M19" t="s">
        <v>26082</v>
      </c>
      <c r="N19" t="s">
        <v>9887</v>
      </c>
    </row>
    <row r="20" spans="1:14">
      <c r="A20" t="s">
        <v>9949</v>
      </c>
      <c r="B20" t="s">
        <v>9944</v>
      </c>
      <c r="C20" t="s">
        <v>9945</v>
      </c>
      <c r="D20">
        <v>-2</v>
      </c>
      <c r="E20"/>
      <c r="F20"/>
      <c r="G20" t="s">
        <v>9946</v>
      </c>
      <c r="H20"/>
      <c r="I20" t="s">
        <v>9947</v>
      </c>
      <c r="J20"/>
      <c r="K20"/>
      <c r="L20"/>
      <c r="M20" t="s">
        <v>26082</v>
      </c>
      <c r="N20" t="s">
        <v>9887</v>
      </c>
    </row>
    <row r="21" spans="1:14">
      <c r="A21" t="s">
        <v>9950</v>
      </c>
      <c r="B21" t="s">
        <v>9951</v>
      </c>
      <c r="C21" t="s">
        <v>9952</v>
      </c>
      <c r="D21">
        <v>0</v>
      </c>
      <c r="E21"/>
      <c r="F21"/>
      <c r="G21" t="s">
        <v>9953</v>
      </c>
      <c r="H21"/>
      <c r="I21" t="s">
        <v>9954</v>
      </c>
      <c r="J21"/>
      <c r="K21"/>
      <c r="L21"/>
      <c r="M21" t="s">
        <v>26082</v>
      </c>
      <c r="N21" t="s">
        <v>9887</v>
      </c>
    </row>
    <row r="22" spans="1:14">
      <c r="A22" t="s">
        <v>9955</v>
      </c>
      <c r="B22" t="s">
        <v>9951</v>
      </c>
      <c r="C22" t="s">
        <v>9952</v>
      </c>
      <c r="D22">
        <v>0</v>
      </c>
      <c r="E22"/>
      <c r="F22"/>
      <c r="G22" t="s">
        <v>9953</v>
      </c>
      <c r="H22"/>
      <c r="I22" t="s">
        <v>9954</v>
      </c>
      <c r="J22"/>
      <c r="K22"/>
      <c r="L22"/>
      <c r="M22" t="s">
        <v>26082</v>
      </c>
      <c r="N22" t="s">
        <v>9887</v>
      </c>
    </row>
    <row r="23" spans="1:14">
      <c r="A23" t="s">
        <v>9956</v>
      </c>
      <c r="B23" t="s">
        <v>9951</v>
      </c>
      <c r="C23" t="s">
        <v>9952</v>
      </c>
      <c r="D23">
        <v>0</v>
      </c>
      <c r="E23"/>
      <c r="F23"/>
      <c r="G23" t="s">
        <v>9953</v>
      </c>
      <c r="H23"/>
      <c r="I23" t="s">
        <v>9954</v>
      </c>
      <c r="J23"/>
      <c r="K23"/>
      <c r="L23"/>
      <c r="M23" t="s">
        <v>26082</v>
      </c>
      <c r="N23" t="s">
        <v>9887</v>
      </c>
    </row>
    <row r="24" spans="1:14">
      <c r="A24" t="s">
        <v>9957</v>
      </c>
      <c r="B24" t="s">
        <v>9951</v>
      </c>
      <c r="C24" t="s">
        <v>9952</v>
      </c>
      <c r="D24">
        <v>0</v>
      </c>
      <c r="E24"/>
      <c r="F24"/>
      <c r="G24" t="s">
        <v>9953</v>
      </c>
      <c r="H24"/>
      <c r="I24" t="s">
        <v>9954</v>
      </c>
      <c r="J24"/>
      <c r="K24"/>
      <c r="L24"/>
      <c r="M24" t="s">
        <v>26082</v>
      </c>
      <c r="N24" t="s">
        <v>9887</v>
      </c>
    </row>
    <row r="25" spans="1:14">
      <c r="A25" t="s">
        <v>9958</v>
      </c>
      <c r="B25" t="s">
        <v>9959</v>
      </c>
      <c r="C25" t="s">
        <v>9960</v>
      </c>
      <c r="D25">
        <v>0</v>
      </c>
      <c r="E25"/>
      <c r="F25"/>
      <c r="G25" t="s">
        <v>9961</v>
      </c>
      <c r="H25"/>
      <c r="I25" t="s">
        <v>9962</v>
      </c>
      <c r="J25"/>
      <c r="K25"/>
      <c r="L25"/>
      <c r="M25" t="s">
        <v>26082</v>
      </c>
      <c r="N25" t="s">
        <v>9887</v>
      </c>
    </row>
    <row r="26" spans="1:14">
      <c r="A26" t="s">
        <v>9963</v>
      </c>
      <c r="B26" t="s">
        <v>9959</v>
      </c>
      <c r="C26" t="s">
        <v>9960</v>
      </c>
      <c r="D26">
        <v>0</v>
      </c>
      <c r="E26"/>
      <c r="F26"/>
      <c r="G26" t="s">
        <v>9961</v>
      </c>
      <c r="H26"/>
      <c r="I26" t="s">
        <v>9962</v>
      </c>
      <c r="J26"/>
      <c r="K26"/>
      <c r="L26"/>
      <c r="M26" t="s">
        <v>26082</v>
      </c>
      <c r="N26" t="s">
        <v>9887</v>
      </c>
    </row>
    <row r="27" spans="1:14">
      <c r="A27" t="s">
        <v>9964</v>
      </c>
      <c r="B27" t="s">
        <v>9959</v>
      </c>
      <c r="C27" t="s">
        <v>9960</v>
      </c>
      <c r="D27">
        <v>0</v>
      </c>
      <c r="E27"/>
      <c r="F27"/>
      <c r="G27" t="s">
        <v>9961</v>
      </c>
      <c r="H27"/>
      <c r="I27" t="s">
        <v>9962</v>
      </c>
      <c r="J27"/>
      <c r="K27"/>
      <c r="L27"/>
      <c r="M27" t="s">
        <v>26082</v>
      </c>
      <c r="N27" t="s">
        <v>9887</v>
      </c>
    </row>
    <row r="28" spans="1:14">
      <c r="A28" t="s">
        <v>9965</v>
      </c>
      <c r="B28" t="s">
        <v>9959</v>
      </c>
      <c r="C28" t="s">
        <v>9960</v>
      </c>
      <c r="D28">
        <v>0</v>
      </c>
      <c r="E28"/>
      <c r="F28"/>
      <c r="G28" t="s">
        <v>9961</v>
      </c>
      <c r="H28"/>
      <c r="I28" t="s">
        <v>9962</v>
      </c>
      <c r="J28"/>
      <c r="K28"/>
      <c r="L28"/>
      <c r="M28" t="s">
        <v>26082</v>
      </c>
      <c r="N28" t="s">
        <v>9887</v>
      </c>
    </row>
    <row r="29" spans="1:14">
      <c r="A29" t="s">
        <v>9966</v>
      </c>
      <c r="B29" t="s">
        <v>9967</v>
      </c>
      <c r="C29" t="s">
        <v>9968</v>
      </c>
      <c r="D29">
        <v>0</v>
      </c>
      <c r="E29"/>
      <c r="F29"/>
      <c r="G29" t="s">
        <v>9969</v>
      </c>
      <c r="H29"/>
      <c r="I29" t="s">
        <v>9970</v>
      </c>
      <c r="J29"/>
      <c r="K29"/>
      <c r="L29"/>
      <c r="M29" t="s">
        <v>26082</v>
      </c>
      <c r="N29" t="s">
        <v>9887</v>
      </c>
    </row>
    <row r="30" spans="1:14">
      <c r="A30" t="s">
        <v>9971</v>
      </c>
      <c r="B30" t="s">
        <v>9967</v>
      </c>
      <c r="C30" t="s">
        <v>9968</v>
      </c>
      <c r="D30">
        <v>0</v>
      </c>
      <c r="E30"/>
      <c r="F30"/>
      <c r="G30" t="s">
        <v>9969</v>
      </c>
      <c r="H30"/>
      <c r="I30" t="s">
        <v>9970</v>
      </c>
      <c r="J30"/>
      <c r="K30"/>
      <c r="L30"/>
      <c r="M30" t="s">
        <v>26082</v>
      </c>
      <c r="N30" t="s">
        <v>9887</v>
      </c>
    </row>
    <row r="31" spans="1:14">
      <c r="A31" t="s">
        <v>9972</v>
      </c>
      <c r="B31" t="s">
        <v>9967</v>
      </c>
      <c r="C31" t="s">
        <v>9968</v>
      </c>
      <c r="D31">
        <v>0</v>
      </c>
      <c r="E31"/>
      <c r="F31"/>
      <c r="G31" t="s">
        <v>9969</v>
      </c>
      <c r="H31"/>
      <c r="I31" t="s">
        <v>9970</v>
      </c>
      <c r="J31"/>
      <c r="K31"/>
      <c r="L31"/>
      <c r="M31" t="s">
        <v>26082</v>
      </c>
      <c r="N31" t="s">
        <v>9887</v>
      </c>
    </row>
    <row r="32" spans="1:14">
      <c r="A32" t="s">
        <v>9973</v>
      </c>
      <c r="B32" t="s">
        <v>9974</v>
      </c>
      <c r="C32" t="s">
        <v>9975</v>
      </c>
      <c r="D32">
        <v>-2</v>
      </c>
      <c r="E32"/>
      <c r="F32"/>
      <c r="G32"/>
      <c r="H32"/>
      <c r="I32"/>
      <c r="J32"/>
      <c r="K32"/>
      <c r="L32"/>
      <c r="M32" t="s">
        <v>26082</v>
      </c>
      <c r="N32" t="s">
        <v>9887</v>
      </c>
    </row>
    <row r="33" spans="1:14">
      <c r="A33" t="s">
        <v>9976</v>
      </c>
      <c r="B33" t="s">
        <v>9977</v>
      </c>
      <c r="C33" t="s">
        <v>9978</v>
      </c>
      <c r="D33">
        <v>1</v>
      </c>
      <c r="E33" t="s">
        <v>9979</v>
      </c>
      <c r="F33" t="s">
        <v>9980</v>
      </c>
      <c r="G33" t="s">
        <v>9981</v>
      </c>
      <c r="H33" t="s">
        <v>9982</v>
      </c>
      <c r="I33" t="s">
        <v>9983</v>
      </c>
      <c r="J33" t="s">
        <v>9984</v>
      </c>
      <c r="K33"/>
      <c r="L33" t="s">
        <v>9985</v>
      </c>
      <c r="M33" t="s">
        <v>26082</v>
      </c>
      <c r="N33" t="s">
        <v>9841</v>
      </c>
    </row>
    <row r="34" spans="1:14">
      <c r="A34" t="s">
        <v>9986</v>
      </c>
      <c r="B34" t="s">
        <v>9987</v>
      </c>
      <c r="C34" t="s">
        <v>9988</v>
      </c>
      <c r="D34">
        <v>-1</v>
      </c>
      <c r="E34"/>
      <c r="F34" t="s">
        <v>9989</v>
      </c>
      <c r="G34" t="s">
        <v>9990</v>
      </c>
      <c r="H34" t="s">
        <v>9991</v>
      </c>
      <c r="I34" t="s">
        <v>9992</v>
      </c>
      <c r="J34" t="s">
        <v>9993</v>
      </c>
      <c r="K34"/>
      <c r="L34" t="s">
        <v>9994</v>
      </c>
      <c r="M34" t="s">
        <v>26082</v>
      </c>
      <c r="N34" t="s">
        <v>9845</v>
      </c>
    </row>
    <row r="35" spans="1:14">
      <c r="A35" t="s">
        <v>9995</v>
      </c>
      <c r="B35" t="s">
        <v>9987</v>
      </c>
      <c r="C35" t="s">
        <v>9988</v>
      </c>
      <c r="D35">
        <v>-1</v>
      </c>
      <c r="E35"/>
      <c r="F35" t="s">
        <v>9989</v>
      </c>
      <c r="G35" t="s">
        <v>9990</v>
      </c>
      <c r="H35" t="s">
        <v>9991</v>
      </c>
      <c r="I35" t="s">
        <v>9992</v>
      </c>
      <c r="J35" t="s">
        <v>9993</v>
      </c>
      <c r="K35"/>
      <c r="L35" t="s">
        <v>9996</v>
      </c>
      <c r="M35" t="s">
        <v>26082</v>
      </c>
      <c r="N35" t="s">
        <v>9845</v>
      </c>
    </row>
    <row r="36" spans="1:14">
      <c r="A36" t="s">
        <v>9997</v>
      </c>
      <c r="B36" t="s">
        <v>9998</v>
      </c>
      <c r="C36" t="s">
        <v>9999</v>
      </c>
      <c r="D36">
        <v>-1</v>
      </c>
      <c r="E36"/>
      <c r="F36"/>
      <c r="G36" t="s">
        <v>10000</v>
      </c>
      <c r="H36" t="s">
        <v>10001</v>
      </c>
      <c r="I36" t="s">
        <v>10002</v>
      </c>
      <c r="J36"/>
      <c r="K36"/>
      <c r="L36"/>
      <c r="M36" t="s">
        <v>26082</v>
      </c>
      <c r="N36" t="s">
        <v>9845</v>
      </c>
    </row>
    <row r="37" spans="1:14">
      <c r="A37" t="s">
        <v>10003</v>
      </c>
      <c r="B37" t="s">
        <v>10004</v>
      </c>
      <c r="C37" t="s">
        <v>9988</v>
      </c>
      <c r="D37">
        <v>-1</v>
      </c>
      <c r="E37"/>
      <c r="F37"/>
      <c r="G37" t="s">
        <v>10005</v>
      </c>
      <c r="H37" t="s">
        <v>10006</v>
      </c>
      <c r="I37" t="s">
        <v>10007</v>
      </c>
      <c r="J37"/>
      <c r="K37"/>
      <c r="L37"/>
      <c r="M37" t="s">
        <v>26082</v>
      </c>
      <c r="N37" t="s">
        <v>9845</v>
      </c>
    </row>
    <row r="38" spans="1:14">
      <c r="A38" t="s">
        <v>10008</v>
      </c>
      <c r="B38" t="s">
        <v>10009</v>
      </c>
      <c r="C38" t="s">
        <v>10010</v>
      </c>
      <c r="D38">
        <v>-1</v>
      </c>
      <c r="E38" t="s">
        <v>10011</v>
      </c>
      <c r="F38" t="s">
        <v>10012</v>
      </c>
      <c r="G38" t="s">
        <v>10013</v>
      </c>
      <c r="H38" t="s">
        <v>10014</v>
      </c>
      <c r="I38" t="s">
        <v>10015</v>
      </c>
      <c r="J38" t="s">
        <v>10016</v>
      </c>
      <c r="K38"/>
      <c r="L38" t="s">
        <v>10017</v>
      </c>
      <c r="M38" t="s">
        <v>26082</v>
      </c>
      <c r="N38" t="s">
        <v>9841</v>
      </c>
    </row>
    <row r="39" spans="1:14">
      <c r="A39" t="s">
        <v>10018</v>
      </c>
      <c r="B39" t="s">
        <v>10009</v>
      </c>
      <c r="C39" t="s">
        <v>10010</v>
      </c>
      <c r="D39">
        <v>-1</v>
      </c>
      <c r="E39" t="s">
        <v>10011</v>
      </c>
      <c r="F39" t="s">
        <v>10012</v>
      </c>
      <c r="G39" t="s">
        <v>10013</v>
      </c>
      <c r="H39" t="s">
        <v>10014</v>
      </c>
      <c r="I39" t="s">
        <v>10015</v>
      </c>
      <c r="J39" t="s">
        <v>10016</v>
      </c>
      <c r="K39"/>
      <c r="L39" t="s">
        <v>10019</v>
      </c>
      <c r="M39" t="s">
        <v>26082</v>
      </c>
      <c r="N39" t="s">
        <v>9841</v>
      </c>
    </row>
    <row r="40" spans="1:14">
      <c r="A40" t="s">
        <v>10020</v>
      </c>
      <c r="B40" t="s">
        <v>10021</v>
      </c>
      <c r="C40" t="s">
        <v>10022</v>
      </c>
      <c r="D40">
        <v>-1</v>
      </c>
      <c r="E40" t="s">
        <v>10023</v>
      </c>
      <c r="F40" t="s">
        <v>10024</v>
      </c>
      <c r="G40" t="s">
        <v>10025</v>
      </c>
      <c r="H40" t="s">
        <v>10026</v>
      </c>
      <c r="I40" t="s">
        <v>10027</v>
      </c>
      <c r="J40" t="s">
        <v>10028</v>
      </c>
      <c r="K40"/>
      <c r="L40"/>
      <c r="M40" t="s">
        <v>26082</v>
      </c>
      <c r="N40" t="s">
        <v>9841</v>
      </c>
    </row>
    <row r="41" spans="1:14">
      <c r="A41" t="s">
        <v>10029</v>
      </c>
      <c r="B41" t="s">
        <v>10021</v>
      </c>
      <c r="C41" t="s">
        <v>10022</v>
      </c>
      <c r="D41">
        <v>-1</v>
      </c>
      <c r="E41" t="s">
        <v>10023</v>
      </c>
      <c r="F41" t="s">
        <v>10024</v>
      </c>
      <c r="G41" t="s">
        <v>10025</v>
      </c>
      <c r="H41" t="s">
        <v>10026</v>
      </c>
      <c r="I41" t="s">
        <v>10027</v>
      </c>
      <c r="J41" t="s">
        <v>10028</v>
      </c>
      <c r="K41"/>
      <c r="L41" t="s">
        <v>10030</v>
      </c>
      <c r="M41" t="s">
        <v>26082</v>
      </c>
      <c r="N41" t="s">
        <v>9841</v>
      </c>
    </row>
    <row r="42" spans="1:14">
      <c r="A42" t="s">
        <v>10031</v>
      </c>
      <c r="B42" t="s">
        <v>10032</v>
      </c>
      <c r="C42" t="s">
        <v>10033</v>
      </c>
      <c r="D42">
        <v>-1</v>
      </c>
      <c r="E42" t="s">
        <v>10034</v>
      </c>
      <c r="F42" t="s">
        <v>10035</v>
      </c>
      <c r="G42" t="s">
        <v>10036</v>
      </c>
      <c r="H42" t="s">
        <v>10037</v>
      </c>
      <c r="I42" t="s">
        <v>10038</v>
      </c>
      <c r="J42" t="s">
        <v>10039</v>
      </c>
      <c r="K42"/>
      <c r="L42"/>
      <c r="M42" t="s">
        <v>26082</v>
      </c>
      <c r="N42" t="s">
        <v>9841</v>
      </c>
    </row>
    <row r="43" spans="1:14">
      <c r="A43" t="s">
        <v>10040</v>
      </c>
      <c r="B43" t="s">
        <v>10032</v>
      </c>
      <c r="C43" t="s">
        <v>10033</v>
      </c>
      <c r="D43">
        <v>-1</v>
      </c>
      <c r="E43" t="s">
        <v>10034</v>
      </c>
      <c r="F43" t="s">
        <v>10035</v>
      </c>
      <c r="G43" t="s">
        <v>10036</v>
      </c>
      <c r="H43" t="s">
        <v>10037</v>
      </c>
      <c r="I43" t="s">
        <v>10038</v>
      </c>
      <c r="J43" t="s">
        <v>10039</v>
      </c>
      <c r="K43"/>
      <c r="L43" t="s">
        <v>10041</v>
      </c>
      <c r="M43" t="s">
        <v>26082</v>
      </c>
      <c r="N43" t="s">
        <v>9841</v>
      </c>
    </row>
    <row r="44" spans="1:14">
      <c r="A44" t="s">
        <v>10042</v>
      </c>
      <c r="B44" t="s">
        <v>10043</v>
      </c>
      <c r="C44" t="s">
        <v>10044</v>
      </c>
      <c r="D44">
        <v>-5</v>
      </c>
      <c r="E44" t="s">
        <v>10045</v>
      </c>
      <c r="F44" t="s">
        <v>10046</v>
      </c>
      <c r="G44" t="s">
        <v>10047</v>
      </c>
      <c r="H44" t="s">
        <v>10048</v>
      </c>
      <c r="I44" t="s">
        <v>10049</v>
      </c>
      <c r="J44" t="s">
        <v>10050</v>
      </c>
      <c r="K44"/>
      <c r="L44" t="s">
        <v>10051</v>
      </c>
      <c r="M44" t="s">
        <v>26082</v>
      </c>
      <c r="N44" t="s">
        <v>9841</v>
      </c>
    </row>
    <row r="45" spans="1:14">
      <c r="A45" t="s">
        <v>10052</v>
      </c>
      <c r="B45" t="s">
        <v>10053</v>
      </c>
      <c r="C45" t="s">
        <v>10054</v>
      </c>
      <c r="D45">
        <v>-4</v>
      </c>
      <c r="E45" t="s">
        <v>10055</v>
      </c>
      <c r="F45" t="s">
        <v>10056</v>
      </c>
      <c r="G45" t="s">
        <v>10057</v>
      </c>
      <c r="H45" t="s">
        <v>10058</v>
      </c>
      <c r="I45" t="s">
        <v>10059</v>
      </c>
      <c r="J45" t="s">
        <v>10060</v>
      </c>
      <c r="K45"/>
      <c r="L45" t="s">
        <v>10061</v>
      </c>
      <c r="M45" t="s">
        <v>26082</v>
      </c>
      <c r="N45" t="s">
        <v>9841</v>
      </c>
    </row>
    <row r="46" spans="1:14">
      <c r="A46" t="s">
        <v>10062</v>
      </c>
      <c r="B46" t="s">
        <v>10063</v>
      </c>
      <c r="C46" t="s">
        <v>10064</v>
      </c>
      <c r="D46">
        <v>-2</v>
      </c>
      <c r="E46"/>
      <c r="F46" t="s">
        <v>10065</v>
      </c>
      <c r="G46" t="s">
        <v>10066</v>
      </c>
      <c r="H46" t="s">
        <v>10067</v>
      </c>
      <c r="I46" t="s">
        <v>10068</v>
      </c>
      <c r="J46" t="s">
        <v>10069</v>
      </c>
      <c r="K46"/>
      <c r="L46" t="s">
        <v>10070</v>
      </c>
      <c r="M46" t="s">
        <v>26082</v>
      </c>
      <c r="N46" t="s">
        <v>9845</v>
      </c>
    </row>
    <row r="47" spans="1:14">
      <c r="A47" t="s">
        <v>10071</v>
      </c>
      <c r="B47" t="s">
        <v>10072</v>
      </c>
      <c r="C47" t="s">
        <v>10073</v>
      </c>
      <c r="D47">
        <v>-2</v>
      </c>
      <c r="E47" t="s">
        <v>10074</v>
      </c>
      <c r="F47" t="s">
        <v>10075</v>
      </c>
      <c r="G47" t="s">
        <v>10076</v>
      </c>
      <c r="H47" t="s">
        <v>10077</v>
      </c>
      <c r="I47" t="s">
        <v>10078</v>
      </c>
      <c r="J47" t="s">
        <v>10079</v>
      </c>
      <c r="K47"/>
      <c r="L47" t="s">
        <v>10080</v>
      </c>
      <c r="M47" t="s">
        <v>26082</v>
      </c>
      <c r="N47" t="s">
        <v>9841</v>
      </c>
    </row>
    <row r="48" spans="1:14">
      <c r="A48" t="s">
        <v>10081</v>
      </c>
      <c r="B48" t="s">
        <v>10082</v>
      </c>
      <c r="C48" t="s">
        <v>10083</v>
      </c>
      <c r="D48">
        <v>0</v>
      </c>
      <c r="E48" t="s">
        <v>10084</v>
      </c>
      <c r="F48"/>
      <c r="G48" t="s">
        <v>10085</v>
      </c>
      <c r="H48" t="s">
        <v>10086</v>
      </c>
      <c r="I48" t="s">
        <v>10087</v>
      </c>
      <c r="J48"/>
      <c r="K48"/>
      <c r="L48"/>
      <c r="M48" t="s">
        <v>26082</v>
      </c>
      <c r="N48" t="s">
        <v>9841</v>
      </c>
    </row>
    <row r="49" spans="1:14">
      <c r="A49" t="s">
        <v>10088</v>
      </c>
      <c r="B49" t="s">
        <v>10089</v>
      </c>
      <c r="C49" t="s">
        <v>10090</v>
      </c>
      <c r="D49">
        <v>-1</v>
      </c>
      <c r="E49"/>
      <c r="F49"/>
      <c r="G49"/>
      <c r="H49"/>
      <c r="I49"/>
      <c r="J49"/>
      <c r="K49"/>
      <c r="L49"/>
      <c r="M49" t="s">
        <v>26082</v>
      </c>
      <c r="N49" t="s">
        <v>9887</v>
      </c>
    </row>
    <row r="50" spans="1:14">
      <c r="A50" t="s">
        <v>10091</v>
      </c>
      <c r="B50" t="s">
        <v>10092</v>
      </c>
      <c r="C50" t="s">
        <v>10093</v>
      </c>
      <c r="D50">
        <v>-1</v>
      </c>
      <c r="E50" t="s">
        <v>10094</v>
      </c>
      <c r="F50" t="s">
        <v>10095</v>
      </c>
      <c r="G50" t="s">
        <v>10096</v>
      </c>
      <c r="H50" t="s">
        <v>10097</v>
      </c>
      <c r="I50" t="s">
        <v>10098</v>
      </c>
      <c r="J50" t="s">
        <v>10099</v>
      </c>
      <c r="K50"/>
      <c r="L50" t="s">
        <v>10100</v>
      </c>
      <c r="M50" t="s">
        <v>26082</v>
      </c>
      <c r="N50" t="s">
        <v>9841</v>
      </c>
    </row>
    <row r="51" spans="1:14">
      <c r="A51" t="s">
        <v>10101</v>
      </c>
      <c r="B51" t="s">
        <v>10102</v>
      </c>
      <c r="C51" t="s">
        <v>10103</v>
      </c>
      <c r="D51">
        <v>-3</v>
      </c>
      <c r="E51"/>
      <c r="F51" t="s">
        <v>10104</v>
      </c>
      <c r="G51" t="s">
        <v>10105</v>
      </c>
      <c r="H51" t="s">
        <v>10106</v>
      </c>
      <c r="I51" t="s">
        <v>10107</v>
      </c>
      <c r="J51" t="s">
        <v>10108</v>
      </c>
      <c r="K51"/>
      <c r="L51" t="s">
        <v>10109</v>
      </c>
      <c r="M51" t="s">
        <v>26082</v>
      </c>
      <c r="N51" t="s">
        <v>9845</v>
      </c>
    </row>
    <row r="52" spans="1:14">
      <c r="A52" t="s">
        <v>10110</v>
      </c>
      <c r="B52" t="s">
        <v>10111</v>
      </c>
      <c r="C52" t="s">
        <v>10112</v>
      </c>
      <c r="D52">
        <v>0</v>
      </c>
      <c r="E52" t="s">
        <v>10113</v>
      </c>
      <c r="F52" t="s">
        <v>10114</v>
      </c>
      <c r="G52" t="s">
        <v>10115</v>
      </c>
      <c r="H52" t="s">
        <v>10116</v>
      </c>
      <c r="I52" t="s">
        <v>10117</v>
      </c>
      <c r="J52" t="s">
        <v>10118</v>
      </c>
      <c r="K52"/>
      <c r="L52" t="s">
        <v>10119</v>
      </c>
      <c r="M52" t="s">
        <v>26082</v>
      </c>
      <c r="N52" t="s">
        <v>9841</v>
      </c>
    </row>
    <row r="53" spans="1:14">
      <c r="A53" t="s">
        <v>10120</v>
      </c>
      <c r="B53" t="s">
        <v>10121</v>
      </c>
      <c r="C53" t="s">
        <v>10122</v>
      </c>
      <c r="D53">
        <v>0</v>
      </c>
      <c r="E53" t="s">
        <v>10123</v>
      </c>
      <c r="F53" t="s">
        <v>10124</v>
      </c>
      <c r="G53" t="s">
        <v>10125</v>
      </c>
      <c r="H53" t="s">
        <v>10126</v>
      </c>
      <c r="I53" t="s">
        <v>10127</v>
      </c>
      <c r="J53" t="s">
        <v>10128</v>
      </c>
      <c r="K53"/>
      <c r="L53" t="s">
        <v>10129</v>
      </c>
      <c r="M53" t="s">
        <v>26082</v>
      </c>
      <c r="N53" t="s">
        <v>9841</v>
      </c>
    </row>
    <row r="54" spans="1:14">
      <c r="A54" t="s">
        <v>10130</v>
      </c>
      <c r="B54" t="s">
        <v>10131</v>
      </c>
      <c r="C54" t="s">
        <v>10132</v>
      </c>
      <c r="D54">
        <v>-3</v>
      </c>
      <c r="E54" t="s">
        <v>10133</v>
      </c>
      <c r="F54" t="s">
        <v>10134</v>
      </c>
      <c r="G54" t="s">
        <v>10135</v>
      </c>
      <c r="H54" t="s">
        <v>10136</v>
      </c>
      <c r="I54" t="s">
        <v>10137</v>
      </c>
      <c r="J54" t="s">
        <v>10138</v>
      </c>
      <c r="K54"/>
      <c r="L54" t="s">
        <v>10139</v>
      </c>
      <c r="M54" t="s">
        <v>26082</v>
      </c>
      <c r="N54" t="s">
        <v>9841</v>
      </c>
    </row>
    <row r="55" spans="1:14">
      <c r="A55" t="s">
        <v>10140</v>
      </c>
      <c r="B55" t="s">
        <v>10141</v>
      </c>
      <c r="C55" t="s">
        <v>10142</v>
      </c>
      <c r="D55">
        <v>-3</v>
      </c>
      <c r="E55" t="s">
        <v>10143</v>
      </c>
      <c r="F55" t="s">
        <v>10144</v>
      </c>
      <c r="G55" t="s">
        <v>10145</v>
      </c>
      <c r="H55" t="s">
        <v>10146</v>
      </c>
      <c r="I55" t="s">
        <v>10147</v>
      </c>
      <c r="J55" t="s">
        <v>10148</v>
      </c>
      <c r="K55"/>
      <c r="L55" t="s">
        <v>10149</v>
      </c>
      <c r="M55" t="s">
        <v>26082</v>
      </c>
      <c r="N55" t="s">
        <v>9841</v>
      </c>
    </row>
    <row r="56" spans="1:14">
      <c r="A56" t="s">
        <v>10150</v>
      </c>
      <c r="B56" t="s">
        <v>10141</v>
      </c>
      <c r="C56" t="s">
        <v>10142</v>
      </c>
      <c r="D56">
        <v>-3</v>
      </c>
      <c r="E56" t="s">
        <v>10143</v>
      </c>
      <c r="F56" t="s">
        <v>10144</v>
      </c>
      <c r="G56" t="s">
        <v>10145</v>
      </c>
      <c r="H56" t="s">
        <v>10146</v>
      </c>
      <c r="I56" t="s">
        <v>10147</v>
      </c>
      <c r="J56" t="s">
        <v>10148</v>
      </c>
      <c r="K56"/>
      <c r="L56" t="s">
        <v>10151</v>
      </c>
      <c r="M56" t="s">
        <v>26082</v>
      </c>
      <c r="N56" t="s">
        <v>9841</v>
      </c>
    </row>
    <row r="57" spans="1:14">
      <c r="A57" t="s">
        <v>10152</v>
      </c>
      <c r="B57" t="s">
        <v>10153</v>
      </c>
      <c r="C57" t="s">
        <v>10154</v>
      </c>
      <c r="D57">
        <v>-1</v>
      </c>
      <c r="E57" t="s">
        <v>10155</v>
      </c>
      <c r="F57"/>
      <c r="G57" t="s">
        <v>10156</v>
      </c>
      <c r="H57" t="s">
        <v>10157</v>
      </c>
      <c r="I57" t="s">
        <v>10158</v>
      </c>
      <c r="J57"/>
      <c r="K57"/>
      <c r="L57"/>
      <c r="M57" t="s">
        <v>26082</v>
      </c>
      <c r="N57" t="s">
        <v>9841</v>
      </c>
    </row>
    <row r="58" spans="1:14">
      <c r="A58" t="s">
        <v>10159</v>
      </c>
      <c r="B58" t="s">
        <v>10160</v>
      </c>
      <c r="C58" t="s">
        <v>10161</v>
      </c>
      <c r="D58">
        <v>0</v>
      </c>
      <c r="E58"/>
      <c r="F58"/>
      <c r="G58" t="s">
        <v>10162</v>
      </c>
      <c r="H58" t="s">
        <v>10163</v>
      </c>
      <c r="I58" t="s">
        <v>10164</v>
      </c>
      <c r="J58"/>
      <c r="K58"/>
      <c r="L58"/>
      <c r="M58" t="s">
        <v>26082</v>
      </c>
      <c r="N58" t="s">
        <v>9845</v>
      </c>
    </row>
    <row r="59" spans="1:14">
      <c r="A59" t="s">
        <v>10165</v>
      </c>
      <c r="B59" t="s">
        <v>10166</v>
      </c>
      <c r="C59" t="s">
        <v>10167</v>
      </c>
      <c r="D59">
        <v>-1</v>
      </c>
      <c r="E59"/>
      <c r="F59"/>
      <c r="G59" t="s">
        <v>10168</v>
      </c>
      <c r="H59" t="s">
        <v>10169</v>
      </c>
      <c r="I59" t="s">
        <v>10170</v>
      </c>
      <c r="J59"/>
      <c r="K59"/>
      <c r="L59"/>
      <c r="M59" t="s">
        <v>26082</v>
      </c>
      <c r="N59" t="s">
        <v>9845</v>
      </c>
    </row>
    <row r="60" spans="1:14">
      <c r="A60" t="s">
        <v>10171</v>
      </c>
      <c r="B60" t="s">
        <v>10172</v>
      </c>
      <c r="C60" t="s">
        <v>10093</v>
      </c>
      <c r="D60">
        <v>-1</v>
      </c>
      <c r="E60" t="s">
        <v>10173</v>
      </c>
      <c r="F60" t="s">
        <v>10174</v>
      </c>
      <c r="G60" t="s">
        <v>10175</v>
      </c>
      <c r="H60" t="s">
        <v>10176</v>
      </c>
      <c r="I60" t="s">
        <v>10177</v>
      </c>
      <c r="J60" t="s">
        <v>10178</v>
      </c>
      <c r="K60"/>
      <c r="L60" t="s">
        <v>10179</v>
      </c>
      <c r="M60" t="s">
        <v>26082</v>
      </c>
      <c r="N60" t="s">
        <v>9841</v>
      </c>
    </row>
    <row r="61" spans="1:14">
      <c r="A61" t="s">
        <v>10180</v>
      </c>
      <c r="B61" t="s">
        <v>10172</v>
      </c>
      <c r="C61" t="s">
        <v>10093</v>
      </c>
      <c r="D61">
        <v>-1</v>
      </c>
      <c r="E61" t="s">
        <v>10173</v>
      </c>
      <c r="F61" t="s">
        <v>10174</v>
      </c>
      <c r="G61" t="s">
        <v>10175</v>
      </c>
      <c r="H61" t="s">
        <v>10176</v>
      </c>
      <c r="I61" t="s">
        <v>10177</v>
      </c>
      <c r="J61" t="s">
        <v>10178</v>
      </c>
      <c r="K61"/>
      <c r="L61" t="s">
        <v>10181</v>
      </c>
      <c r="M61" t="s">
        <v>26082</v>
      </c>
      <c r="N61" t="s">
        <v>9841</v>
      </c>
    </row>
    <row r="62" spans="1:14">
      <c r="A62" t="s">
        <v>10182</v>
      </c>
      <c r="B62" t="s">
        <v>10183</v>
      </c>
      <c r="C62" t="s">
        <v>10184</v>
      </c>
      <c r="D62">
        <v>-1</v>
      </c>
      <c r="E62"/>
      <c r="F62"/>
      <c r="G62" t="s">
        <v>10185</v>
      </c>
      <c r="H62" t="s">
        <v>10186</v>
      </c>
      <c r="I62" t="s">
        <v>10187</v>
      </c>
      <c r="J62"/>
      <c r="K62"/>
      <c r="L62"/>
      <c r="M62" t="s">
        <v>26082</v>
      </c>
      <c r="N62" t="s">
        <v>9845</v>
      </c>
    </row>
    <row r="63" spans="1:14">
      <c r="A63" t="s">
        <v>10188</v>
      </c>
      <c r="B63" t="s">
        <v>10189</v>
      </c>
      <c r="C63" t="s">
        <v>10190</v>
      </c>
      <c r="D63">
        <v>-2</v>
      </c>
      <c r="E63" t="s">
        <v>10191</v>
      </c>
      <c r="F63" t="s">
        <v>10192</v>
      </c>
      <c r="G63" t="s">
        <v>10193</v>
      </c>
      <c r="H63" t="s">
        <v>10194</v>
      </c>
      <c r="I63" t="s">
        <v>10195</v>
      </c>
      <c r="J63" t="s">
        <v>10196</v>
      </c>
      <c r="K63"/>
      <c r="L63" t="s">
        <v>10197</v>
      </c>
      <c r="M63" t="s">
        <v>26082</v>
      </c>
      <c r="N63" t="s">
        <v>9845</v>
      </c>
    </row>
    <row r="64" spans="1:14">
      <c r="A64" t="s">
        <v>10198</v>
      </c>
      <c r="B64" t="s">
        <v>10199</v>
      </c>
      <c r="C64" t="s">
        <v>10200</v>
      </c>
      <c r="D64">
        <v>-2</v>
      </c>
      <c r="E64" t="s">
        <v>10201</v>
      </c>
      <c r="F64" t="s">
        <v>10202</v>
      </c>
      <c r="G64" t="s">
        <v>10203</v>
      </c>
      <c r="H64" t="s">
        <v>10204</v>
      </c>
      <c r="I64" t="s">
        <v>10205</v>
      </c>
      <c r="J64" t="s">
        <v>10206</v>
      </c>
      <c r="K64"/>
      <c r="L64" t="s">
        <v>10207</v>
      </c>
      <c r="M64" t="s">
        <v>26082</v>
      </c>
      <c r="N64" t="s">
        <v>9841</v>
      </c>
    </row>
    <row r="65" spans="1:14">
      <c r="A65" t="s">
        <v>10208</v>
      </c>
      <c r="B65" t="s">
        <v>10209</v>
      </c>
      <c r="C65" t="s">
        <v>10210</v>
      </c>
      <c r="D65">
        <v>-1</v>
      </c>
      <c r="E65" t="s">
        <v>10211</v>
      </c>
      <c r="F65" t="s">
        <v>10212</v>
      </c>
      <c r="G65" t="s">
        <v>10213</v>
      </c>
      <c r="H65" t="s">
        <v>10214</v>
      </c>
      <c r="I65" t="s">
        <v>10215</v>
      </c>
      <c r="J65" t="s">
        <v>10216</v>
      </c>
      <c r="K65"/>
      <c r="L65" t="s">
        <v>10217</v>
      </c>
      <c r="M65" t="s">
        <v>26082</v>
      </c>
      <c r="N65" t="s">
        <v>9841</v>
      </c>
    </row>
    <row r="66" spans="1:14">
      <c r="A66" t="s">
        <v>10218</v>
      </c>
      <c r="B66" t="s">
        <v>10219</v>
      </c>
      <c r="C66" t="s">
        <v>10220</v>
      </c>
      <c r="D66">
        <v>-4</v>
      </c>
      <c r="E66"/>
      <c r="F66"/>
      <c r="G66" t="s">
        <v>10221</v>
      </c>
      <c r="H66" t="s">
        <v>10222</v>
      </c>
      <c r="I66" t="s">
        <v>10223</v>
      </c>
      <c r="J66"/>
      <c r="K66"/>
      <c r="L66"/>
      <c r="M66" t="s">
        <v>26082</v>
      </c>
      <c r="N66" t="s">
        <v>9845</v>
      </c>
    </row>
    <row r="67" spans="1:14">
      <c r="A67" t="s">
        <v>10224</v>
      </c>
      <c r="B67" t="s">
        <v>10225</v>
      </c>
      <c r="C67" t="s">
        <v>10226</v>
      </c>
      <c r="D67">
        <v>-3</v>
      </c>
      <c r="E67" t="s">
        <v>10227</v>
      </c>
      <c r="F67" t="s">
        <v>10228</v>
      </c>
      <c r="G67" t="s">
        <v>10229</v>
      </c>
      <c r="H67" t="s">
        <v>10230</v>
      </c>
      <c r="I67" t="s">
        <v>10231</v>
      </c>
      <c r="J67" t="s">
        <v>10232</v>
      </c>
      <c r="K67"/>
      <c r="L67" t="s">
        <v>10233</v>
      </c>
      <c r="M67" t="s">
        <v>26082</v>
      </c>
      <c r="N67" t="s">
        <v>9841</v>
      </c>
    </row>
    <row r="68" spans="1:14">
      <c r="A68" t="s">
        <v>10234</v>
      </c>
      <c r="B68" t="s">
        <v>10235</v>
      </c>
      <c r="C68" t="s">
        <v>10236</v>
      </c>
      <c r="D68">
        <v>-4</v>
      </c>
      <c r="E68"/>
      <c r="F68"/>
      <c r="G68" t="s">
        <v>10237</v>
      </c>
      <c r="H68" t="s">
        <v>10238</v>
      </c>
      <c r="I68" t="s">
        <v>10239</v>
      </c>
      <c r="J68"/>
      <c r="K68"/>
      <c r="L68"/>
      <c r="M68" t="s">
        <v>26082</v>
      </c>
      <c r="N68" t="s">
        <v>9845</v>
      </c>
    </row>
    <row r="69" spans="1:14">
      <c r="A69" t="s">
        <v>10240</v>
      </c>
      <c r="B69" t="s">
        <v>10241</v>
      </c>
      <c r="C69" t="s">
        <v>10242</v>
      </c>
      <c r="D69">
        <v>0</v>
      </c>
      <c r="E69" t="s">
        <v>10243</v>
      </c>
      <c r="F69" t="s">
        <v>10244</v>
      </c>
      <c r="G69"/>
      <c r="H69" t="s">
        <v>10245</v>
      </c>
      <c r="I69" t="s">
        <v>10246</v>
      </c>
      <c r="J69" t="s">
        <v>10247</v>
      </c>
      <c r="K69"/>
      <c r="L69" t="s">
        <v>10248</v>
      </c>
      <c r="M69" t="s">
        <v>26082</v>
      </c>
      <c r="N69" t="s">
        <v>9841</v>
      </c>
    </row>
    <row r="70" spans="1:14">
      <c r="A70" t="s">
        <v>10249</v>
      </c>
      <c r="B70" t="s">
        <v>10241</v>
      </c>
      <c r="C70" t="s">
        <v>10242</v>
      </c>
      <c r="D70">
        <v>0</v>
      </c>
      <c r="E70" t="s">
        <v>10243</v>
      </c>
      <c r="F70" t="s">
        <v>10244</v>
      </c>
      <c r="G70"/>
      <c r="H70" t="s">
        <v>10245</v>
      </c>
      <c r="I70" t="s">
        <v>10246</v>
      </c>
      <c r="J70" t="s">
        <v>10247</v>
      </c>
      <c r="K70"/>
      <c r="L70" t="s">
        <v>10250</v>
      </c>
      <c r="M70" t="s">
        <v>26082</v>
      </c>
      <c r="N70" t="s">
        <v>9841</v>
      </c>
    </row>
    <row r="71" spans="1:14">
      <c r="A71" t="s">
        <v>10251</v>
      </c>
      <c r="B71" t="s">
        <v>10252</v>
      </c>
      <c r="C71" t="s">
        <v>10253</v>
      </c>
      <c r="D71">
        <v>0</v>
      </c>
      <c r="E71" t="s">
        <v>10254</v>
      </c>
      <c r="F71" t="s">
        <v>10255</v>
      </c>
      <c r="G71" t="s">
        <v>10256</v>
      </c>
      <c r="H71" t="s">
        <v>10257</v>
      </c>
      <c r="I71" t="s">
        <v>10258</v>
      </c>
      <c r="J71" t="s">
        <v>10259</v>
      </c>
      <c r="K71"/>
      <c r="L71" t="s">
        <v>10260</v>
      </c>
      <c r="M71" t="s">
        <v>26082</v>
      </c>
      <c r="N71" t="s">
        <v>9841</v>
      </c>
    </row>
    <row r="72" spans="1:14">
      <c r="A72" t="s">
        <v>10261</v>
      </c>
      <c r="B72" t="s">
        <v>10252</v>
      </c>
      <c r="C72" t="s">
        <v>10253</v>
      </c>
      <c r="D72">
        <v>0</v>
      </c>
      <c r="E72" t="s">
        <v>10254</v>
      </c>
      <c r="F72" t="s">
        <v>10255</v>
      </c>
      <c r="G72" t="s">
        <v>10256</v>
      </c>
      <c r="H72" t="s">
        <v>10257</v>
      </c>
      <c r="I72" t="s">
        <v>10258</v>
      </c>
      <c r="J72" t="s">
        <v>10259</v>
      </c>
      <c r="K72"/>
      <c r="L72" t="s">
        <v>10262</v>
      </c>
      <c r="M72" t="s">
        <v>26082</v>
      </c>
      <c r="N72" t="s">
        <v>9841</v>
      </c>
    </row>
    <row r="73" spans="1:14">
      <c r="A73" t="s">
        <v>10263</v>
      </c>
      <c r="B73" t="s">
        <v>10252</v>
      </c>
      <c r="C73" t="s">
        <v>10253</v>
      </c>
      <c r="D73">
        <v>0</v>
      </c>
      <c r="E73" t="s">
        <v>10254</v>
      </c>
      <c r="F73" t="s">
        <v>10255</v>
      </c>
      <c r="G73" t="s">
        <v>10256</v>
      </c>
      <c r="H73" t="s">
        <v>10257</v>
      </c>
      <c r="I73" t="s">
        <v>10258</v>
      </c>
      <c r="J73" t="s">
        <v>10259</v>
      </c>
      <c r="K73"/>
      <c r="L73" t="s">
        <v>10264</v>
      </c>
      <c r="M73" t="s">
        <v>26082</v>
      </c>
      <c r="N73" t="s">
        <v>9841</v>
      </c>
    </row>
    <row r="74" spans="1:14">
      <c r="A74" t="s">
        <v>10265</v>
      </c>
      <c r="B74" t="s">
        <v>10266</v>
      </c>
      <c r="C74" t="s">
        <v>10267</v>
      </c>
      <c r="D74">
        <v>-4</v>
      </c>
      <c r="E74"/>
      <c r="F74"/>
      <c r="G74" t="s">
        <v>10268</v>
      </c>
      <c r="H74" t="s">
        <v>10269</v>
      </c>
      <c r="I74" t="s">
        <v>10270</v>
      </c>
      <c r="J74"/>
      <c r="K74"/>
      <c r="L74"/>
      <c r="M74" t="s">
        <v>26082</v>
      </c>
      <c r="N74" t="s">
        <v>9845</v>
      </c>
    </row>
    <row r="75" spans="1:14">
      <c r="A75" t="s">
        <v>10271</v>
      </c>
      <c r="B75" t="s">
        <v>10272</v>
      </c>
      <c r="C75" t="s">
        <v>10267</v>
      </c>
      <c r="D75">
        <v>-4</v>
      </c>
      <c r="E75"/>
      <c r="F75"/>
      <c r="G75" t="s">
        <v>10268</v>
      </c>
      <c r="H75" t="s">
        <v>10269</v>
      </c>
      <c r="I75" t="s">
        <v>10270</v>
      </c>
      <c r="J75"/>
      <c r="K75"/>
      <c r="L75"/>
      <c r="M75" t="s">
        <v>26082</v>
      </c>
      <c r="N75" t="s">
        <v>9845</v>
      </c>
    </row>
    <row r="76" spans="1:14">
      <c r="A76" t="s">
        <v>10273</v>
      </c>
      <c r="B76" t="s">
        <v>10272</v>
      </c>
      <c r="C76" t="s">
        <v>10267</v>
      </c>
      <c r="D76">
        <v>-4</v>
      </c>
      <c r="E76"/>
      <c r="F76"/>
      <c r="G76" t="s">
        <v>10268</v>
      </c>
      <c r="H76" t="s">
        <v>10269</v>
      </c>
      <c r="I76" t="s">
        <v>10270</v>
      </c>
      <c r="J76"/>
      <c r="K76"/>
      <c r="L76"/>
      <c r="M76" t="s">
        <v>26082</v>
      </c>
      <c r="N76" t="s">
        <v>9845</v>
      </c>
    </row>
    <row r="77" spans="1:14">
      <c r="A77" t="s">
        <v>10274</v>
      </c>
      <c r="B77" t="s">
        <v>10275</v>
      </c>
      <c r="C77" t="s">
        <v>10276</v>
      </c>
      <c r="D77">
        <v>0</v>
      </c>
      <c r="E77" t="s">
        <v>10277</v>
      </c>
      <c r="F77" t="s">
        <v>10278</v>
      </c>
      <c r="G77"/>
      <c r="H77" t="s">
        <v>10279</v>
      </c>
      <c r="I77" t="s">
        <v>10280</v>
      </c>
      <c r="J77" t="s">
        <v>10281</v>
      </c>
      <c r="K77"/>
      <c r="L77" t="s">
        <v>10282</v>
      </c>
      <c r="M77" t="s">
        <v>26082</v>
      </c>
      <c r="N77" t="s">
        <v>9841</v>
      </c>
    </row>
    <row r="78" spans="1:14">
      <c r="A78" t="s">
        <v>10283</v>
      </c>
      <c r="B78" t="s">
        <v>10275</v>
      </c>
      <c r="C78" t="s">
        <v>10276</v>
      </c>
      <c r="D78">
        <v>0</v>
      </c>
      <c r="E78" t="s">
        <v>10277</v>
      </c>
      <c r="F78" t="s">
        <v>10278</v>
      </c>
      <c r="G78"/>
      <c r="H78" t="s">
        <v>10279</v>
      </c>
      <c r="I78" t="s">
        <v>10280</v>
      </c>
      <c r="J78" t="s">
        <v>10281</v>
      </c>
      <c r="K78"/>
      <c r="L78" t="s">
        <v>10284</v>
      </c>
      <c r="M78" t="s">
        <v>26082</v>
      </c>
      <c r="N78" t="s">
        <v>9841</v>
      </c>
    </row>
    <row r="79" spans="1:14">
      <c r="A79" t="s">
        <v>10285</v>
      </c>
      <c r="B79" t="s">
        <v>10275</v>
      </c>
      <c r="C79" t="s">
        <v>10276</v>
      </c>
      <c r="D79">
        <v>0</v>
      </c>
      <c r="E79" t="s">
        <v>10277</v>
      </c>
      <c r="F79" t="s">
        <v>10278</v>
      </c>
      <c r="G79"/>
      <c r="H79" t="s">
        <v>10279</v>
      </c>
      <c r="I79" t="s">
        <v>10280</v>
      </c>
      <c r="J79" t="s">
        <v>10281</v>
      </c>
      <c r="K79"/>
      <c r="L79" t="s">
        <v>10286</v>
      </c>
      <c r="M79" t="s">
        <v>26082</v>
      </c>
      <c r="N79" t="s">
        <v>9841</v>
      </c>
    </row>
    <row r="80" spans="1:14">
      <c r="A80" t="s">
        <v>10287</v>
      </c>
      <c r="B80" t="s">
        <v>10288</v>
      </c>
      <c r="C80" t="s">
        <v>10289</v>
      </c>
      <c r="D80">
        <v>-3</v>
      </c>
      <c r="E80" t="s">
        <v>10290</v>
      </c>
      <c r="F80" t="s">
        <v>10291</v>
      </c>
      <c r="G80" t="s">
        <v>10292</v>
      </c>
      <c r="H80" t="s">
        <v>10293</v>
      </c>
      <c r="I80" t="s">
        <v>10294</v>
      </c>
      <c r="J80" t="s">
        <v>10295</v>
      </c>
      <c r="K80"/>
      <c r="L80" t="s">
        <v>10296</v>
      </c>
      <c r="M80" t="s">
        <v>26082</v>
      </c>
      <c r="N80" t="s">
        <v>9841</v>
      </c>
    </row>
    <row r="81" spans="1:14">
      <c r="A81" t="s">
        <v>10297</v>
      </c>
      <c r="B81" t="s">
        <v>10298</v>
      </c>
      <c r="C81" t="s">
        <v>10299</v>
      </c>
      <c r="D81">
        <v>-2</v>
      </c>
      <c r="E81"/>
      <c r="F81"/>
      <c r="G81" t="s">
        <v>10300</v>
      </c>
      <c r="H81" t="s">
        <v>10301</v>
      </c>
      <c r="I81" t="s">
        <v>10302</v>
      </c>
      <c r="J81"/>
      <c r="K81"/>
      <c r="L81"/>
      <c r="M81" t="s">
        <v>26082</v>
      </c>
      <c r="N81" t="s">
        <v>9845</v>
      </c>
    </row>
    <row r="82" spans="1:14">
      <c r="A82" t="s">
        <v>10303</v>
      </c>
      <c r="B82" t="s">
        <v>10304</v>
      </c>
      <c r="C82" t="s">
        <v>10305</v>
      </c>
      <c r="D82">
        <v>-1</v>
      </c>
      <c r="E82"/>
      <c r="F82"/>
      <c r="G82" t="s">
        <v>10306</v>
      </c>
      <c r="H82" t="s">
        <v>10307</v>
      </c>
      <c r="I82" t="s">
        <v>10308</v>
      </c>
      <c r="J82"/>
      <c r="K82"/>
      <c r="L82"/>
      <c r="M82" t="s">
        <v>26082</v>
      </c>
      <c r="N82" t="s">
        <v>9845</v>
      </c>
    </row>
    <row r="83" spans="1:14">
      <c r="A83" t="s">
        <v>10309</v>
      </c>
      <c r="B83" t="s">
        <v>10304</v>
      </c>
      <c r="C83" t="s">
        <v>10305</v>
      </c>
      <c r="D83">
        <v>-1</v>
      </c>
      <c r="E83"/>
      <c r="F83"/>
      <c r="G83" t="s">
        <v>10306</v>
      </c>
      <c r="H83" t="s">
        <v>10307</v>
      </c>
      <c r="I83" t="s">
        <v>10308</v>
      </c>
      <c r="J83"/>
      <c r="K83"/>
      <c r="L83"/>
      <c r="M83" t="s">
        <v>26082</v>
      </c>
      <c r="N83" t="s">
        <v>9845</v>
      </c>
    </row>
    <row r="84" spans="1:14">
      <c r="A84" t="s">
        <v>10310</v>
      </c>
      <c r="B84" t="s">
        <v>10311</v>
      </c>
      <c r="C84" t="s">
        <v>10312</v>
      </c>
      <c r="D84">
        <v>-4</v>
      </c>
      <c r="E84"/>
      <c r="F84"/>
      <c r="G84" t="s">
        <v>10313</v>
      </c>
      <c r="H84" t="s">
        <v>10314</v>
      </c>
      <c r="I84" t="s">
        <v>10315</v>
      </c>
      <c r="J84"/>
      <c r="K84"/>
      <c r="L84"/>
      <c r="M84" t="s">
        <v>26082</v>
      </c>
      <c r="N84" t="s">
        <v>9845</v>
      </c>
    </row>
    <row r="85" spans="1:14">
      <c r="A85" t="s">
        <v>10316</v>
      </c>
      <c r="B85" t="s">
        <v>10317</v>
      </c>
      <c r="C85" t="s">
        <v>10318</v>
      </c>
      <c r="D85">
        <v>0</v>
      </c>
      <c r="E85" t="s">
        <v>10319</v>
      </c>
      <c r="F85"/>
      <c r="G85"/>
      <c r="H85" t="s">
        <v>10320</v>
      </c>
      <c r="I85"/>
      <c r="J85"/>
      <c r="K85"/>
      <c r="L85"/>
      <c r="M85" t="s">
        <v>26082</v>
      </c>
      <c r="N85" t="s">
        <v>9841</v>
      </c>
    </row>
    <row r="86" spans="1:14">
      <c r="A86" t="s">
        <v>10321</v>
      </c>
      <c r="B86" t="s">
        <v>10322</v>
      </c>
      <c r="C86" t="s">
        <v>10323</v>
      </c>
      <c r="D86">
        <v>0</v>
      </c>
      <c r="E86"/>
      <c r="F86"/>
      <c r="G86" t="s">
        <v>10324</v>
      </c>
      <c r="H86" t="s">
        <v>10325</v>
      </c>
      <c r="I86" t="s">
        <v>10326</v>
      </c>
      <c r="J86"/>
      <c r="K86"/>
      <c r="L86"/>
      <c r="M86" t="s">
        <v>26082</v>
      </c>
      <c r="N86" t="s">
        <v>9845</v>
      </c>
    </row>
    <row r="87" spans="1:14">
      <c r="A87" t="s">
        <v>10327</v>
      </c>
      <c r="B87" t="s">
        <v>10328</v>
      </c>
      <c r="C87" t="s">
        <v>10305</v>
      </c>
      <c r="D87">
        <v>-1</v>
      </c>
      <c r="E87" t="s">
        <v>10329</v>
      </c>
      <c r="F87" t="s">
        <v>10330</v>
      </c>
      <c r="G87" t="s">
        <v>10331</v>
      </c>
      <c r="H87" t="s">
        <v>10332</v>
      </c>
      <c r="I87" t="s">
        <v>10333</v>
      </c>
      <c r="J87" t="s">
        <v>10334</v>
      </c>
      <c r="K87"/>
      <c r="L87" t="s">
        <v>10335</v>
      </c>
      <c r="M87" t="s">
        <v>26082</v>
      </c>
      <c r="N87" t="s">
        <v>9841</v>
      </c>
    </row>
    <row r="88" spans="1:14">
      <c r="A88" t="s">
        <v>10336</v>
      </c>
      <c r="B88" t="s">
        <v>10328</v>
      </c>
      <c r="C88" t="s">
        <v>10305</v>
      </c>
      <c r="D88">
        <v>-1</v>
      </c>
      <c r="E88" t="s">
        <v>10329</v>
      </c>
      <c r="F88" t="s">
        <v>10330</v>
      </c>
      <c r="G88" t="s">
        <v>10331</v>
      </c>
      <c r="H88" t="s">
        <v>10332</v>
      </c>
      <c r="I88" t="s">
        <v>10333</v>
      </c>
      <c r="J88" t="s">
        <v>10334</v>
      </c>
      <c r="K88"/>
      <c r="L88" t="s">
        <v>10337</v>
      </c>
      <c r="M88" t="s">
        <v>26082</v>
      </c>
      <c r="N88" t="s">
        <v>9841</v>
      </c>
    </row>
    <row r="89" spans="1:14">
      <c r="A89" t="s">
        <v>10338</v>
      </c>
      <c r="B89" t="s">
        <v>10339</v>
      </c>
      <c r="C89" t="s">
        <v>10340</v>
      </c>
      <c r="D89">
        <v>-1</v>
      </c>
      <c r="E89"/>
      <c r="F89"/>
      <c r="G89" t="s">
        <v>10341</v>
      </c>
      <c r="H89" t="s">
        <v>10342</v>
      </c>
      <c r="I89" t="s">
        <v>10343</v>
      </c>
      <c r="J89"/>
      <c r="K89"/>
      <c r="L89"/>
      <c r="M89" t="s">
        <v>26082</v>
      </c>
      <c r="N89" t="s">
        <v>9845</v>
      </c>
    </row>
    <row r="90" spans="1:14">
      <c r="A90" t="s">
        <v>10344</v>
      </c>
      <c r="B90" t="s">
        <v>10345</v>
      </c>
      <c r="C90" t="s">
        <v>10346</v>
      </c>
      <c r="D90">
        <v>-1</v>
      </c>
      <c r="E90"/>
      <c r="F90"/>
      <c r="G90" t="s">
        <v>10347</v>
      </c>
      <c r="H90" t="s">
        <v>10348</v>
      </c>
      <c r="I90" t="s">
        <v>10349</v>
      </c>
      <c r="J90"/>
      <c r="K90"/>
      <c r="L90"/>
      <c r="M90" t="s">
        <v>26082</v>
      </c>
      <c r="N90" t="s">
        <v>9845</v>
      </c>
    </row>
    <row r="91" spans="1:14">
      <c r="A91" t="s">
        <v>10350</v>
      </c>
      <c r="B91" t="s">
        <v>10351</v>
      </c>
      <c r="C91" t="s">
        <v>10352</v>
      </c>
      <c r="D91">
        <v>-2</v>
      </c>
      <c r="E91" t="s">
        <v>10353</v>
      </c>
      <c r="F91" t="s">
        <v>10354</v>
      </c>
      <c r="G91" t="s">
        <v>10355</v>
      </c>
      <c r="H91" t="s">
        <v>10356</v>
      </c>
      <c r="I91" t="s">
        <v>10357</v>
      </c>
      <c r="J91" t="s">
        <v>10358</v>
      </c>
      <c r="K91"/>
      <c r="L91" t="s">
        <v>10359</v>
      </c>
      <c r="M91" t="s">
        <v>26082</v>
      </c>
      <c r="N91" t="s">
        <v>9841</v>
      </c>
    </row>
    <row r="92" spans="1:14">
      <c r="A92" t="s">
        <v>10360</v>
      </c>
      <c r="B92" t="s">
        <v>10351</v>
      </c>
      <c r="C92" t="s">
        <v>10352</v>
      </c>
      <c r="D92">
        <v>-2</v>
      </c>
      <c r="E92" t="s">
        <v>10353</v>
      </c>
      <c r="F92" t="s">
        <v>10354</v>
      </c>
      <c r="G92" t="s">
        <v>10355</v>
      </c>
      <c r="H92" t="s">
        <v>10356</v>
      </c>
      <c r="I92" t="s">
        <v>10357</v>
      </c>
      <c r="J92" t="s">
        <v>10358</v>
      </c>
      <c r="K92"/>
      <c r="L92" t="s">
        <v>10361</v>
      </c>
      <c r="M92" t="s">
        <v>26082</v>
      </c>
      <c r="N92" t="s">
        <v>9841</v>
      </c>
    </row>
    <row r="93" spans="1:14">
      <c r="A93" t="s">
        <v>10362</v>
      </c>
      <c r="B93" t="s">
        <v>10363</v>
      </c>
      <c r="C93" t="s">
        <v>10364</v>
      </c>
      <c r="D93">
        <v>-3</v>
      </c>
      <c r="E93" t="s">
        <v>10365</v>
      </c>
      <c r="F93" t="s">
        <v>10366</v>
      </c>
      <c r="G93" t="s">
        <v>10367</v>
      </c>
      <c r="H93" t="s">
        <v>10368</v>
      </c>
      <c r="I93" t="s">
        <v>10369</v>
      </c>
      <c r="J93" t="s">
        <v>10370</v>
      </c>
      <c r="K93"/>
      <c r="L93" t="s">
        <v>10371</v>
      </c>
      <c r="M93" t="s">
        <v>26082</v>
      </c>
      <c r="N93" t="s">
        <v>9841</v>
      </c>
    </row>
    <row r="94" spans="1:14">
      <c r="A94" t="s">
        <v>10372</v>
      </c>
      <c r="B94" t="s">
        <v>10373</v>
      </c>
      <c r="C94" t="s">
        <v>10374</v>
      </c>
      <c r="D94">
        <v>-3</v>
      </c>
      <c r="E94" t="s">
        <v>10375</v>
      </c>
      <c r="F94"/>
      <c r="G94" t="s">
        <v>10376</v>
      </c>
      <c r="H94" t="s">
        <v>10377</v>
      </c>
      <c r="I94" t="s">
        <v>10378</v>
      </c>
      <c r="J94"/>
      <c r="K94"/>
      <c r="L94"/>
      <c r="M94" t="s">
        <v>26082</v>
      </c>
      <c r="N94" t="s">
        <v>9841</v>
      </c>
    </row>
    <row r="95" spans="1:14">
      <c r="A95" t="s">
        <v>10379</v>
      </c>
      <c r="B95" t="s">
        <v>10380</v>
      </c>
      <c r="C95" t="s">
        <v>10381</v>
      </c>
      <c r="D95">
        <v>0</v>
      </c>
      <c r="E95" t="s">
        <v>10382</v>
      </c>
      <c r="F95" t="s">
        <v>10383</v>
      </c>
      <c r="G95" t="s">
        <v>10384</v>
      </c>
      <c r="H95" t="s">
        <v>10385</v>
      </c>
      <c r="I95" t="s">
        <v>10386</v>
      </c>
      <c r="J95" t="s">
        <v>10387</v>
      </c>
      <c r="K95"/>
      <c r="L95" t="s">
        <v>10388</v>
      </c>
      <c r="M95" t="s">
        <v>26082</v>
      </c>
      <c r="N95" t="s">
        <v>9841</v>
      </c>
    </row>
    <row r="96" spans="1:14">
      <c r="A96" t="s">
        <v>10389</v>
      </c>
      <c r="B96" t="s">
        <v>10380</v>
      </c>
      <c r="C96" t="s">
        <v>10381</v>
      </c>
      <c r="D96">
        <v>0</v>
      </c>
      <c r="E96" t="s">
        <v>10382</v>
      </c>
      <c r="F96" t="s">
        <v>10383</v>
      </c>
      <c r="G96" t="s">
        <v>10384</v>
      </c>
      <c r="H96" t="s">
        <v>10385</v>
      </c>
      <c r="I96" t="s">
        <v>10386</v>
      </c>
      <c r="J96" t="s">
        <v>10387</v>
      </c>
      <c r="K96"/>
      <c r="L96" t="s">
        <v>10390</v>
      </c>
      <c r="M96" t="s">
        <v>26082</v>
      </c>
      <c r="N96" t="s">
        <v>9841</v>
      </c>
    </row>
    <row r="97" spans="1:14">
      <c r="A97" t="s">
        <v>10391</v>
      </c>
      <c r="B97" t="s">
        <v>10380</v>
      </c>
      <c r="C97" t="s">
        <v>10381</v>
      </c>
      <c r="D97">
        <v>0</v>
      </c>
      <c r="E97" t="s">
        <v>10382</v>
      </c>
      <c r="F97" t="s">
        <v>10383</v>
      </c>
      <c r="G97" t="s">
        <v>10384</v>
      </c>
      <c r="H97" t="s">
        <v>10385</v>
      </c>
      <c r="I97" t="s">
        <v>10386</v>
      </c>
      <c r="J97" t="s">
        <v>10387</v>
      </c>
      <c r="K97"/>
      <c r="L97" t="s">
        <v>10392</v>
      </c>
      <c r="M97" t="s">
        <v>26082</v>
      </c>
      <c r="N97" t="s">
        <v>9841</v>
      </c>
    </row>
    <row r="98" spans="1:14">
      <c r="A98" t="s">
        <v>10393</v>
      </c>
      <c r="B98" t="s">
        <v>10394</v>
      </c>
      <c r="C98" t="s">
        <v>10395</v>
      </c>
      <c r="D98">
        <v>0</v>
      </c>
      <c r="E98" t="s">
        <v>10396</v>
      </c>
      <c r="F98"/>
      <c r="G98" t="s">
        <v>10397</v>
      </c>
      <c r="H98" t="s">
        <v>10398</v>
      </c>
      <c r="I98" t="s">
        <v>10399</v>
      </c>
      <c r="J98"/>
      <c r="K98"/>
      <c r="L98"/>
      <c r="M98" t="s">
        <v>26082</v>
      </c>
      <c r="N98" t="s">
        <v>9841</v>
      </c>
    </row>
    <row r="99" spans="1:14">
      <c r="A99" t="s">
        <v>10400</v>
      </c>
      <c r="B99" t="s">
        <v>10401</v>
      </c>
      <c r="C99" t="s">
        <v>10402</v>
      </c>
      <c r="D99">
        <v>0</v>
      </c>
      <c r="E99"/>
      <c r="F99"/>
      <c r="G99" t="s">
        <v>10403</v>
      </c>
      <c r="H99" t="s">
        <v>10404</v>
      </c>
      <c r="I99" t="s">
        <v>10405</v>
      </c>
      <c r="J99"/>
      <c r="K99"/>
      <c r="L99"/>
      <c r="M99" t="s">
        <v>26082</v>
      </c>
      <c r="N99" t="s">
        <v>9845</v>
      </c>
    </row>
    <row r="100" spans="1:14">
      <c r="A100" t="s">
        <v>10406</v>
      </c>
      <c r="B100" t="s">
        <v>10407</v>
      </c>
      <c r="C100" t="s">
        <v>10408</v>
      </c>
      <c r="D100">
        <v>-1</v>
      </c>
      <c r="E100" t="s">
        <v>10409</v>
      </c>
      <c r="F100"/>
      <c r="G100"/>
      <c r="H100" t="s">
        <v>10410</v>
      </c>
      <c r="I100"/>
      <c r="J100"/>
      <c r="K100"/>
      <c r="L100"/>
      <c r="M100" t="s">
        <v>26082</v>
      </c>
      <c r="N100" t="s">
        <v>9841</v>
      </c>
    </row>
    <row r="101" spans="1:14">
      <c r="A101" t="s">
        <v>10411</v>
      </c>
      <c r="B101" t="s">
        <v>10412</v>
      </c>
      <c r="C101" t="s">
        <v>10413</v>
      </c>
      <c r="D101">
        <v>-1</v>
      </c>
      <c r="E101"/>
      <c r="F101"/>
      <c r="G101" t="s">
        <v>10414</v>
      </c>
      <c r="H101" t="s">
        <v>10415</v>
      </c>
      <c r="I101" t="s">
        <v>10416</v>
      </c>
      <c r="J101"/>
      <c r="K101"/>
      <c r="L101"/>
      <c r="M101" t="s">
        <v>26082</v>
      </c>
      <c r="N101" t="s">
        <v>9845</v>
      </c>
    </row>
    <row r="102" spans="1:14">
      <c r="A102" t="s">
        <v>10417</v>
      </c>
      <c r="B102" t="s">
        <v>10418</v>
      </c>
      <c r="C102" t="s">
        <v>10419</v>
      </c>
      <c r="D102">
        <v>-1</v>
      </c>
      <c r="E102" t="s">
        <v>10420</v>
      </c>
      <c r="F102" t="s">
        <v>10421</v>
      </c>
      <c r="G102" t="s">
        <v>10422</v>
      </c>
      <c r="H102" t="s">
        <v>10423</v>
      </c>
      <c r="I102" t="s">
        <v>10424</v>
      </c>
      <c r="J102" t="s">
        <v>10425</v>
      </c>
      <c r="K102"/>
      <c r="L102" t="s">
        <v>10426</v>
      </c>
      <c r="M102" t="s">
        <v>26082</v>
      </c>
      <c r="N102" t="s">
        <v>9841</v>
      </c>
    </row>
    <row r="103" spans="1:14">
      <c r="A103" t="s">
        <v>10427</v>
      </c>
      <c r="B103" t="s">
        <v>10418</v>
      </c>
      <c r="C103" t="s">
        <v>10419</v>
      </c>
      <c r="D103">
        <v>-1</v>
      </c>
      <c r="E103" t="s">
        <v>10420</v>
      </c>
      <c r="F103" t="s">
        <v>10421</v>
      </c>
      <c r="G103" t="s">
        <v>10422</v>
      </c>
      <c r="H103" t="s">
        <v>10423</v>
      </c>
      <c r="I103" t="s">
        <v>10424</v>
      </c>
      <c r="J103" t="s">
        <v>10425</v>
      </c>
      <c r="K103"/>
      <c r="L103"/>
      <c r="M103" t="s">
        <v>26082</v>
      </c>
      <c r="N103" t="s">
        <v>9841</v>
      </c>
    </row>
    <row r="104" spans="1:14">
      <c r="A104" t="s">
        <v>10428</v>
      </c>
      <c r="B104" t="s">
        <v>10418</v>
      </c>
      <c r="C104" t="s">
        <v>10419</v>
      </c>
      <c r="D104">
        <v>-1</v>
      </c>
      <c r="E104" t="s">
        <v>10420</v>
      </c>
      <c r="F104" t="s">
        <v>10421</v>
      </c>
      <c r="G104" t="s">
        <v>10422</v>
      </c>
      <c r="H104" t="s">
        <v>10423</v>
      </c>
      <c r="I104" t="s">
        <v>10424</v>
      </c>
      <c r="J104" t="s">
        <v>10425</v>
      </c>
      <c r="K104"/>
      <c r="L104" t="s">
        <v>10429</v>
      </c>
      <c r="M104" t="s">
        <v>26082</v>
      </c>
      <c r="N104" t="s">
        <v>9841</v>
      </c>
    </row>
    <row r="105" spans="1:14">
      <c r="A105" t="s">
        <v>10430</v>
      </c>
      <c r="B105" t="s">
        <v>10431</v>
      </c>
      <c r="C105" t="s">
        <v>10432</v>
      </c>
      <c r="D105">
        <v>-1</v>
      </c>
      <c r="E105" t="s">
        <v>10433</v>
      </c>
      <c r="F105" t="s">
        <v>10434</v>
      </c>
      <c r="G105" t="s">
        <v>10435</v>
      </c>
      <c r="H105" t="s">
        <v>10436</v>
      </c>
      <c r="I105" t="s">
        <v>10437</v>
      </c>
      <c r="J105" t="s">
        <v>10438</v>
      </c>
      <c r="K105"/>
      <c r="L105" t="s">
        <v>10439</v>
      </c>
      <c r="M105" t="s">
        <v>26082</v>
      </c>
      <c r="N105" t="s">
        <v>9841</v>
      </c>
    </row>
    <row r="106" spans="1:14">
      <c r="A106" t="s">
        <v>10440</v>
      </c>
      <c r="B106" t="s">
        <v>10441</v>
      </c>
      <c r="C106" t="s">
        <v>10442</v>
      </c>
      <c r="D106">
        <v>-1</v>
      </c>
      <c r="E106"/>
      <c r="F106" t="s">
        <v>10443</v>
      </c>
      <c r="G106" t="s">
        <v>10444</v>
      </c>
      <c r="H106" t="s">
        <v>10445</v>
      </c>
      <c r="I106" t="s">
        <v>10446</v>
      </c>
      <c r="J106" t="s">
        <v>10447</v>
      </c>
      <c r="K106"/>
      <c r="L106" t="s">
        <v>10448</v>
      </c>
      <c r="M106" t="s">
        <v>26082</v>
      </c>
      <c r="N106" t="s">
        <v>9845</v>
      </c>
    </row>
    <row r="107" spans="1:14">
      <c r="A107" t="s">
        <v>10449</v>
      </c>
      <c r="B107" t="s">
        <v>10450</v>
      </c>
      <c r="C107" t="s">
        <v>10451</v>
      </c>
      <c r="D107">
        <v>-1</v>
      </c>
      <c r="E107" t="s">
        <v>10452</v>
      </c>
      <c r="F107" t="s">
        <v>10453</v>
      </c>
      <c r="G107" t="s">
        <v>10454</v>
      </c>
      <c r="H107" t="s">
        <v>10455</v>
      </c>
      <c r="I107" t="s">
        <v>10456</v>
      </c>
      <c r="J107" t="s">
        <v>10457</v>
      </c>
      <c r="K107"/>
      <c r="L107" t="s">
        <v>10458</v>
      </c>
      <c r="M107" t="s">
        <v>26082</v>
      </c>
      <c r="N107" t="s">
        <v>9841</v>
      </c>
    </row>
    <row r="108" spans="1:14">
      <c r="A108" t="s">
        <v>10459</v>
      </c>
      <c r="B108" t="s">
        <v>10460</v>
      </c>
      <c r="C108" t="s">
        <v>10461</v>
      </c>
      <c r="D108">
        <v>-1</v>
      </c>
      <c r="E108"/>
      <c r="F108" t="s">
        <v>10462</v>
      </c>
      <c r="G108" t="s">
        <v>10463</v>
      </c>
      <c r="H108" t="s">
        <v>10464</v>
      </c>
      <c r="I108" t="s">
        <v>10465</v>
      </c>
      <c r="J108" t="s">
        <v>10466</v>
      </c>
      <c r="K108"/>
      <c r="L108" t="s">
        <v>10467</v>
      </c>
      <c r="M108" t="s">
        <v>26082</v>
      </c>
      <c r="N108" t="s">
        <v>9845</v>
      </c>
    </row>
    <row r="109" spans="1:14">
      <c r="A109" t="s">
        <v>10468</v>
      </c>
      <c r="B109" t="s">
        <v>10469</v>
      </c>
      <c r="C109" t="s">
        <v>10470</v>
      </c>
      <c r="D109">
        <v>-2</v>
      </c>
      <c r="E109" t="s">
        <v>10471</v>
      </c>
      <c r="F109" t="s">
        <v>10472</v>
      </c>
      <c r="G109" t="s">
        <v>10473</v>
      </c>
      <c r="H109" t="s">
        <v>10474</v>
      </c>
      <c r="I109" t="s">
        <v>10475</v>
      </c>
      <c r="J109" t="s">
        <v>10476</v>
      </c>
      <c r="K109"/>
      <c r="L109" t="s">
        <v>10477</v>
      </c>
      <c r="M109" t="s">
        <v>26082</v>
      </c>
      <c r="N109" t="s">
        <v>9841</v>
      </c>
    </row>
    <row r="110" spans="1:14">
      <c r="A110" t="s">
        <v>10478</v>
      </c>
      <c r="B110" t="s">
        <v>10479</v>
      </c>
      <c r="C110" t="s">
        <v>10470</v>
      </c>
      <c r="D110">
        <v>-2</v>
      </c>
      <c r="E110" t="s">
        <v>10480</v>
      </c>
      <c r="F110" t="s">
        <v>10481</v>
      </c>
      <c r="G110" t="s">
        <v>10482</v>
      </c>
      <c r="H110" t="s">
        <v>10483</v>
      </c>
      <c r="I110" t="s">
        <v>10484</v>
      </c>
      <c r="J110" t="s">
        <v>10485</v>
      </c>
      <c r="K110"/>
      <c r="L110" t="s">
        <v>10486</v>
      </c>
      <c r="M110" t="s">
        <v>26082</v>
      </c>
      <c r="N110" t="s">
        <v>9841</v>
      </c>
    </row>
    <row r="111" spans="1:14">
      <c r="A111" t="s">
        <v>10487</v>
      </c>
      <c r="B111" t="s">
        <v>10479</v>
      </c>
      <c r="C111" t="s">
        <v>10470</v>
      </c>
      <c r="D111">
        <v>-2</v>
      </c>
      <c r="E111" t="s">
        <v>10480</v>
      </c>
      <c r="F111" t="s">
        <v>10481</v>
      </c>
      <c r="G111" t="s">
        <v>10482</v>
      </c>
      <c r="H111" t="s">
        <v>10483</v>
      </c>
      <c r="I111" t="s">
        <v>10484</v>
      </c>
      <c r="J111" t="s">
        <v>10485</v>
      </c>
      <c r="K111"/>
      <c r="L111" t="s">
        <v>10488</v>
      </c>
      <c r="M111" t="s">
        <v>26082</v>
      </c>
      <c r="N111" t="s">
        <v>9841</v>
      </c>
    </row>
    <row r="112" spans="1:14">
      <c r="A112" t="s">
        <v>10489</v>
      </c>
      <c r="B112" t="s">
        <v>10479</v>
      </c>
      <c r="C112" t="s">
        <v>10470</v>
      </c>
      <c r="D112">
        <v>-2</v>
      </c>
      <c r="E112" t="s">
        <v>10480</v>
      </c>
      <c r="F112" t="s">
        <v>10481</v>
      </c>
      <c r="G112" t="s">
        <v>10482</v>
      </c>
      <c r="H112" t="s">
        <v>10483</v>
      </c>
      <c r="I112" t="s">
        <v>10484</v>
      </c>
      <c r="J112" t="s">
        <v>10485</v>
      </c>
      <c r="K112"/>
      <c r="L112" t="s">
        <v>10490</v>
      </c>
      <c r="M112" t="s">
        <v>26082</v>
      </c>
      <c r="N112" t="s">
        <v>9841</v>
      </c>
    </row>
    <row r="113" spans="1:14">
      <c r="A113" t="s">
        <v>10491</v>
      </c>
      <c r="B113" t="s">
        <v>10492</v>
      </c>
      <c r="C113" t="s">
        <v>10493</v>
      </c>
      <c r="D113">
        <v>-2</v>
      </c>
      <c r="E113" t="s">
        <v>10494</v>
      </c>
      <c r="F113" t="s">
        <v>10495</v>
      </c>
      <c r="G113" t="s">
        <v>10496</v>
      </c>
      <c r="H113" t="s">
        <v>10497</v>
      </c>
      <c r="I113" t="s">
        <v>10498</v>
      </c>
      <c r="J113" t="s">
        <v>10499</v>
      </c>
      <c r="K113"/>
      <c r="L113" t="s">
        <v>10500</v>
      </c>
      <c r="M113" t="s">
        <v>26082</v>
      </c>
      <c r="N113" t="s">
        <v>9841</v>
      </c>
    </row>
    <row r="114" spans="1:14">
      <c r="A114" t="s">
        <v>10501</v>
      </c>
      <c r="B114" t="s">
        <v>10492</v>
      </c>
      <c r="C114" t="s">
        <v>10493</v>
      </c>
      <c r="D114">
        <v>-2</v>
      </c>
      <c r="E114" t="s">
        <v>10494</v>
      </c>
      <c r="F114" t="s">
        <v>10495</v>
      </c>
      <c r="G114" t="s">
        <v>10496</v>
      </c>
      <c r="H114" t="s">
        <v>10497</v>
      </c>
      <c r="I114" t="s">
        <v>10498</v>
      </c>
      <c r="J114" t="s">
        <v>10499</v>
      </c>
      <c r="K114"/>
      <c r="L114" t="s">
        <v>10502</v>
      </c>
      <c r="M114" t="s">
        <v>26082</v>
      </c>
      <c r="N114" t="s">
        <v>9841</v>
      </c>
    </row>
    <row r="115" spans="1:14">
      <c r="A115" t="s">
        <v>10503</v>
      </c>
      <c r="B115" t="s">
        <v>10504</v>
      </c>
      <c r="C115" t="s">
        <v>10505</v>
      </c>
      <c r="D115">
        <v>-2</v>
      </c>
      <c r="E115"/>
      <c r="F115"/>
      <c r="G115" t="s">
        <v>10506</v>
      </c>
      <c r="H115" t="s">
        <v>10507</v>
      </c>
      <c r="I115" t="s">
        <v>10508</v>
      </c>
      <c r="J115"/>
      <c r="K115"/>
      <c r="L115"/>
      <c r="M115" t="s">
        <v>26082</v>
      </c>
      <c r="N115" t="s">
        <v>9845</v>
      </c>
    </row>
    <row r="116" spans="1:14">
      <c r="A116" t="s">
        <v>10509</v>
      </c>
      <c r="B116" t="s">
        <v>10510</v>
      </c>
      <c r="C116" t="s">
        <v>10511</v>
      </c>
      <c r="D116">
        <v>-3</v>
      </c>
      <c r="E116"/>
      <c r="F116"/>
      <c r="G116" t="s">
        <v>10512</v>
      </c>
      <c r="H116" t="s">
        <v>10513</v>
      </c>
      <c r="I116" t="s">
        <v>10514</v>
      </c>
      <c r="J116"/>
      <c r="K116"/>
      <c r="L116"/>
      <c r="M116" t="s">
        <v>26082</v>
      </c>
      <c r="N116" t="s">
        <v>9845</v>
      </c>
    </row>
    <row r="117" spans="1:14">
      <c r="A117" t="s">
        <v>10515</v>
      </c>
      <c r="B117" t="s">
        <v>10516</v>
      </c>
      <c r="C117" t="s">
        <v>10517</v>
      </c>
      <c r="D117">
        <v>0</v>
      </c>
      <c r="E117" t="s">
        <v>10518</v>
      </c>
      <c r="F117" t="s">
        <v>10519</v>
      </c>
      <c r="G117" t="s">
        <v>10520</v>
      </c>
      <c r="H117" t="s">
        <v>10521</v>
      </c>
      <c r="I117" t="s">
        <v>10522</v>
      </c>
      <c r="J117" t="s">
        <v>10523</v>
      </c>
      <c r="K117"/>
      <c r="L117" t="s">
        <v>10524</v>
      </c>
      <c r="M117" t="s">
        <v>26082</v>
      </c>
      <c r="N117" t="s">
        <v>9841</v>
      </c>
    </row>
    <row r="118" spans="1:14">
      <c r="A118" t="s">
        <v>10525</v>
      </c>
      <c r="B118" t="s">
        <v>10526</v>
      </c>
      <c r="C118" t="s">
        <v>10527</v>
      </c>
      <c r="D118">
        <v>-1</v>
      </c>
      <c r="E118" t="s">
        <v>10528</v>
      </c>
      <c r="F118" t="s">
        <v>10529</v>
      </c>
      <c r="G118" t="s">
        <v>10530</v>
      </c>
      <c r="H118" t="s">
        <v>10531</v>
      </c>
      <c r="I118" t="s">
        <v>10532</v>
      </c>
      <c r="J118" t="s">
        <v>10533</v>
      </c>
      <c r="K118"/>
      <c r="L118" t="s">
        <v>10534</v>
      </c>
      <c r="M118" t="s">
        <v>26082</v>
      </c>
      <c r="N118" t="s">
        <v>9841</v>
      </c>
    </row>
    <row r="119" spans="1:14">
      <c r="A119" t="s">
        <v>10535</v>
      </c>
      <c r="B119" t="s">
        <v>10536</v>
      </c>
      <c r="C119" t="s">
        <v>10537</v>
      </c>
      <c r="D119">
        <v>-1</v>
      </c>
      <c r="E119" t="s">
        <v>10538</v>
      </c>
      <c r="F119" t="s">
        <v>10539</v>
      </c>
      <c r="G119" t="s">
        <v>10540</v>
      </c>
      <c r="H119" t="s">
        <v>10541</v>
      </c>
      <c r="I119" t="s">
        <v>10542</v>
      </c>
      <c r="J119" t="s">
        <v>10543</v>
      </c>
      <c r="K119"/>
      <c r="L119" t="s">
        <v>10544</v>
      </c>
      <c r="M119" t="s">
        <v>26082</v>
      </c>
      <c r="N119" t="s">
        <v>9841</v>
      </c>
    </row>
    <row r="120" spans="1:14">
      <c r="A120" t="s">
        <v>10545</v>
      </c>
      <c r="B120" t="s">
        <v>10546</v>
      </c>
      <c r="C120" t="s">
        <v>10547</v>
      </c>
      <c r="D120">
        <v>1</v>
      </c>
      <c r="E120" t="s">
        <v>10548</v>
      </c>
      <c r="F120" t="s">
        <v>10549</v>
      </c>
      <c r="G120" t="s">
        <v>10550</v>
      </c>
      <c r="H120" t="s">
        <v>10551</v>
      </c>
      <c r="I120" t="s">
        <v>10552</v>
      </c>
      <c r="J120" t="s">
        <v>10553</v>
      </c>
      <c r="K120"/>
      <c r="L120" t="s">
        <v>10554</v>
      </c>
      <c r="M120" t="s">
        <v>26082</v>
      </c>
      <c r="N120" t="s">
        <v>9841</v>
      </c>
    </row>
    <row r="121" spans="1:14">
      <c r="A121" t="s">
        <v>10555</v>
      </c>
      <c r="B121" t="s">
        <v>10556</v>
      </c>
      <c r="C121" t="s">
        <v>10557</v>
      </c>
      <c r="D121">
        <v>-1</v>
      </c>
      <c r="E121"/>
      <c r="F121" t="s">
        <v>10558</v>
      </c>
      <c r="G121"/>
      <c r="H121" t="s">
        <v>10559</v>
      </c>
      <c r="I121"/>
      <c r="J121" t="s">
        <v>10560</v>
      </c>
      <c r="K121"/>
      <c r="L121" t="s">
        <v>10561</v>
      </c>
      <c r="M121" t="s">
        <v>26082</v>
      </c>
      <c r="N121" t="s">
        <v>24</v>
      </c>
    </row>
    <row r="122" spans="1:14">
      <c r="A122" t="s">
        <v>10562</v>
      </c>
      <c r="B122" t="s">
        <v>10563</v>
      </c>
      <c r="C122" t="s">
        <v>10564</v>
      </c>
      <c r="D122">
        <v>-1</v>
      </c>
      <c r="E122" t="s">
        <v>10565</v>
      </c>
      <c r="F122" t="s">
        <v>10566</v>
      </c>
      <c r="G122" t="s">
        <v>10567</v>
      </c>
      <c r="H122" t="s">
        <v>10568</v>
      </c>
      <c r="I122" t="s">
        <v>10569</v>
      </c>
      <c r="J122" t="s">
        <v>10570</v>
      </c>
      <c r="K122"/>
      <c r="L122" t="s">
        <v>10571</v>
      </c>
      <c r="M122" t="s">
        <v>26082</v>
      </c>
      <c r="N122" t="s">
        <v>9841</v>
      </c>
    </row>
    <row r="123" spans="1:14">
      <c r="A123" t="s">
        <v>10572</v>
      </c>
      <c r="B123" t="s">
        <v>10573</v>
      </c>
      <c r="C123" t="s">
        <v>10574</v>
      </c>
      <c r="D123">
        <v>-1</v>
      </c>
      <c r="E123"/>
      <c r="F123"/>
      <c r="G123" t="s">
        <v>10575</v>
      </c>
      <c r="H123" t="s">
        <v>10576</v>
      </c>
      <c r="I123" t="s">
        <v>10577</v>
      </c>
      <c r="J123"/>
      <c r="K123"/>
      <c r="L123"/>
      <c r="M123" t="s">
        <v>26082</v>
      </c>
      <c r="N123" t="s">
        <v>9845</v>
      </c>
    </row>
    <row r="124" spans="1:14">
      <c r="A124" t="s">
        <v>10578</v>
      </c>
      <c r="B124" t="s">
        <v>10579</v>
      </c>
      <c r="C124" t="s">
        <v>10580</v>
      </c>
      <c r="D124">
        <v>-4</v>
      </c>
      <c r="E124" t="s">
        <v>10581</v>
      </c>
      <c r="F124"/>
      <c r="G124" t="s">
        <v>10582</v>
      </c>
      <c r="H124" t="s">
        <v>10583</v>
      </c>
      <c r="I124" t="s">
        <v>10584</v>
      </c>
      <c r="J124"/>
      <c r="K124"/>
      <c r="L124"/>
      <c r="M124" t="s">
        <v>26082</v>
      </c>
      <c r="N124" t="s">
        <v>9841</v>
      </c>
    </row>
    <row r="125" spans="1:14">
      <c r="A125" t="s">
        <v>10585</v>
      </c>
      <c r="B125" t="s">
        <v>10579</v>
      </c>
      <c r="C125" t="s">
        <v>10580</v>
      </c>
      <c r="D125">
        <v>-4</v>
      </c>
      <c r="E125" t="s">
        <v>10581</v>
      </c>
      <c r="F125"/>
      <c r="G125"/>
      <c r="H125" t="s">
        <v>10583</v>
      </c>
      <c r="I125" t="s">
        <v>10584</v>
      </c>
      <c r="J125"/>
      <c r="K125"/>
      <c r="L125" t="s">
        <v>10586</v>
      </c>
      <c r="M125" t="s">
        <v>26082</v>
      </c>
      <c r="N125" t="s">
        <v>9841</v>
      </c>
    </row>
    <row r="126" spans="1:14">
      <c r="A126" t="s">
        <v>10587</v>
      </c>
      <c r="B126" t="s">
        <v>10588</v>
      </c>
      <c r="C126" t="s">
        <v>10589</v>
      </c>
      <c r="D126">
        <v>-4</v>
      </c>
      <c r="E126"/>
      <c r="F126"/>
      <c r="G126" t="s">
        <v>10590</v>
      </c>
      <c r="H126" t="s">
        <v>10591</v>
      </c>
      <c r="I126" t="s">
        <v>10592</v>
      </c>
      <c r="J126"/>
      <c r="K126"/>
      <c r="L126"/>
      <c r="M126" t="s">
        <v>26082</v>
      </c>
      <c r="N126" t="s">
        <v>9845</v>
      </c>
    </row>
    <row r="127" spans="1:14">
      <c r="A127" t="s">
        <v>10593</v>
      </c>
      <c r="B127" t="s">
        <v>10594</v>
      </c>
      <c r="C127" t="s">
        <v>10595</v>
      </c>
      <c r="D127">
        <v>-1</v>
      </c>
      <c r="E127"/>
      <c r="F127"/>
      <c r="G127" t="s">
        <v>10596</v>
      </c>
      <c r="H127"/>
      <c r="I127" t="s">
        <v>10597</v>
      </c>
      <c r="J127"/>
      <c r="K127"/>
      <c r="L127"/>
      <c r="M127" t="s">
        <v>26082</v>
      </c>
      <c r="N127" t="s">
        <v>9887</v>
      </c>
    </row>
    <row r="128" spans="1:14">
      <c r="A128" t="s">
        <v>10598</v>
      </c>
      <c r="B128" t="s">
        <v>10594</v>
      </c>
      <c r="C128" t="s">
        <v>10595</v>
      </c>
      <c r="D128">
        <v>-1</v>
      </c>
      <c r="E128"/>
      <c r="F128"/>
      <c r="G128" t="s">
        <v>10596</v>
      </c>
      <c r="H128"/>
      <c r="I128" t="s">
        <v>10597</v>
      </c>
      <c r="J128"/>
      <c r="K128"/>
      <c r="L128"/>
      <c r="M128" t="s">
        <v>26082</v>
      </c>
      <c r="N128" t="s">
        <v>9887</v>
      </c>
    </row>
    <row r="129" spans="1:14">
      <c r="A129" t="s">
        <v>10599</v>
      </c>
      <c r="B129" t="s">
        <v>10600</v>
      </c>
      <c r="C129" t="s">
        <v>10601</v>
      </c>
      <c r="D129">
        <v>-1</v>
      </c>
      <c r="E129"/>
      <c r="F129"/>
      <c r="G129" t="s">
        <v>10602</v>
      </c>
      <c r="H129" t="s">
        <v>10603</v>
      </c>
      <c r="I129" t="s">
        <v>10604</v>
      </c>
      <c r="J129"/>
      <c r="K129"/>
      <c r="L129"/>
      <c r="M129" t="s">
        <v>26082</v>
      </c>
      <c r="N129" t="s">
        <v>9845</v>
      </c>
    </row>
    <row r="130" spans="1:14">
      <c r="A130" t="s">
        <v>10605</v>
      </c>
      <c r="B130" t="s">
        <v>10606</v>
      </c>
      <c r="C130" t="s">
        <v>10607</v>
      </c>
      <c r="D130">
        <v>-1</v>
      </c>
      <c r="E130" t="s">
        <v>10608</v>
      </c>
      <c r="F130"/>
      <c r="G130" t="s">
        <v>10609</v>
      </c>
      <c r="H130" t="s">
        <v>10610</v>
      </c>
      <c r="I130" t="s">
        <v>10611</v>
      </c>
      <c r="J130"/>
      <c r="K130"/>
      <c r="L130"/>
      <c r="M130" t="s">
        <v>26082</v>
      </c>
      <c r="N130" t="s">
        <v>9841</v>
      </c>
    </row>
    <row r="131" spans="1:14">
      <c r="A131" t="s">
        <v>10612</v>
      </c>
      <c r="B131" t="s">
        <v>10613</v>
      </c>
      <c r="C131" t="s">
        <v>10614</v>
      </c>
      <c r="D131">
        <v>-4</v>
      </c>
      <c r="E131"/>
      <c r="F131"/>
      <c r="G131"/>
      <c r="H131" t="s">
        <v>10615</v>
      </c>
      <c r="I131"/>
      <c r="J131" t="s">
        <v>10616</v>
      </c>
      <c r="K131"/>
      <c r="L131" t="s">
        <v>10617</v>
      </c>
      <c r="M131" t="s">
        <v>26082</v>
      </c>
      <c r="N131" t="s">
        <v>24</v>
      </c>
    </row>
    <row r="132" spans="1:14">
      <c r="A132" t="s">
        <v>10618</v>
      </c>
      <c r="B132" t="s">
        <v>10619</v>
      </c>
      <c r="C132" t="s">
        <v>10614</v>
      </c>
      <c r="D132">
        <v>-4</v>
      </c>
      <c r="E132"/>
      <c r="F132" t="s">
        <v>10620</v>
      </c>
      <c r="G132"/>
      <c r="H132" t="s">
        <v>10621</v>
      </c>
      <c r="I132" t="s">
        <v>10622</v>
      </c>
      <c r="J132" t="s">
        <v>10616</v>
      </c>
      <c r="K132"/>
      <c r="L132" t="s">
        <v>10623</v>
      </c>
      <c r="M132" t="s">
        <v>26082</v>
      </c>
      <c r="N132" t="s">
        <v>9887</v>
      </c>
    </row>
    <row r="133" spans="1:14">
      <c r="A133" t="s">
        <v>10624</v>
      </c>
      <c r="B133" t="s">
        <v>10625</v>
      </c>
      <c r="C133" t="s">
        <v>10626</v>
      </c>
      <c r="D133">
        <v>-4</v>
      </c>
      <c r="E133" t="s">
        <v>10627</v>
      </c>
      <c r="F133" t="s">
        <v>10628</v>
      </c>
      <c r="G133" t="s">
        <v>10629</v>
      </c>
      <c r="H133" t="s">
        <v>10630</v>
      </c>
      <c r="I133" t="s">
        <v>10622</v>
      </c>
      <c r="J133"/>
      <c r="K133"/>
      <c r="L133"/>
      <c r="M133" t="s">
        <v>26082</v>
      </c>
      <c r="N133" t="s">
        <v>9841</v>
      </c>
    </row>
    <row r="134" spans="1:14">
      <c r="A134" t="s">
        <v>10631</v>
      </c>
      <c r="B134" t="s">
        <v>10625</v>
      </c>
      <c r="C134" t="s">
        <v>10626</v>
      </c>
      <c r="D134">
        <v>-4</v>
      </c>
      <c r="E134" t="s">
        <v>10627</v>
      </c>
      <c r="F134" t="s">
        <v>10628</v>
      </c>
      <c r="G134" t="s">
        <v>10629</v>
      </c>
      <c r="H134" t="s">
        <v>10630</v>
      </c>
      <c r="I134" t="s">
        <v>10622</v>
      </c>
      <c r="J134"/>
      <c r="K134"/>
      <c r="L134" t="s">
        <v>10632</v>
      </c>
      <c r="M134" t="s">
        <v>26082</v>
      </c>
      <c r="N134" t="s">
        <v>9841</v>
      </c>
    </row>
    <row r="135" spans="1:14">
      <c r="A135" t="s">
        <v>10633</v>
      </c>
      <c r="B135" t="s">
        <v>10634</v>
      </c>
      <c r="C135" t="s">
        <v>10635</v>
      </c>
      <c r="D135">
        <v>-4</v>
      </c>
      <c r="E135"/>
      <c r="F135"/>
      <c r="G135"/>
      <c r="H135"/>
      <c r="I135"/>
      <c r="J135"/>
      <c r="K135"/>
      <c r="L135"/>
      <c r="M135" t="s">
        <v>26082</v>
      </c>
      <c r="N135" t="s">
        <v>24</v>
      </c>
    </row>
    <row r="136" spans="1:14">
      <c r="A136" t="s">
        <v>10636</v>
      </c>
      <c r="B136" t="s">
        <v>10634</v>
      </c>
      <c r="C136" t="s">
        <v>10635</v>
      </c>
      <c r="D136">
        <v>-4</v>
      </c>
      <c r="E136"/>
      <c r="F136"/>
      <c r="G136"/>
      <c r="H136"/>
      <c r="I136"/>
      <c r="J136"/>
      <c r="K136"/>
      <c r="L136" t="s">
        <v>10637</v>
      </c>
      <c r="M136" t="s">
        <v>26082</v>
      </c>
      <c r="N136" t="s">
        <v>24</v>
      </c>
    </row>
    <row r="137" spans="1:14">
      <c r="A137" t="s">
        <v>10638</v>
      </c>
      <c r="B137" t="s">
        <v>10639</v>
      </c>
      <c r="C137" t="s">
        <v>10640</v>
      </c>
      <c r="D137">
        <v>-4</v>
      </c>
      <c r="E137" t="s">
        <v>10641</v>
      </c>
      <c r="F137" t="s">
        <v>10642</v>
      </c>
      <c r="G137" t="s">
        <v>10643</v>
      </c>
      <c r="H137" t="s">
        <v>10644</v>
      </c>
      <c r="I137" t="s">
        <v>10645</v>
      </c>
      <c r="J137"/>
      <c r="K137"/>
      <c r="L137"/>
      <c r="M137" t="s">
        <v>26082</v>
      </c>
      <c r="N137" t="s">
        <v>9841</v>
      </c>
    </row>
    <row r="138" spans="1:14">
      <c r="A138" t="s">
        <v>10646</v>
      </c>
      <c r="B138" t="s">
        <v>10639</v>
      </c>
      <c r="C138" t="s">
        <v>10640</v>
      </c>
      <c r="D138">
        <v>-4</v>
      </c>
      <c r="E138" t="s">
        <v>10641</v>
      </c>
      <c r="F138" t="s">
        <v>10642</v>
      </c>
      <c r="G138" t="s">
        <v>10643</v>
      </c>
      <c r="H138" t="s">
        <v>10644</v>
      </c>
      <c r="I138" t="s">
        <v>10645</v>
      </c>
      <c r="J138"/>
      <c r="K138"/>
      <c r="L138" t="s">
        <v>10647</v>
      </c>
      <c r="M138" t="s">
        <v>26082</v>
      </c>
      <c r="N138" t="s">
        <v>9841</v>
      </c>
    </row>
    <row r="139" spans="1:14">
      <c r="A139" t="s">
        <v>10648</v>
      </c>
      <c r="B139" t="s">
        <v>10649</v>
      </c>
      <c r="C139" t="s">
        <v>10650</v>
      </c>
      <c r="D139">
        <v>-1</v>
      </c>
      <c r="E139"/>
      <c r="F139"/>
      <c r="G139" t="s">
        <v>10651</v>
      </c>
      <c r="H139"/>
      <c r="I139" t="s">
        <v>10652</v>
      </c>
      <c r="J139"/>
      <c r="K139"/>
      <c r="L139"/>
      <c r="M139" t="s">
        <v>26082</v>
      </c>
      <c r="N139" t="s">
        <v>9887</v>
      </c>
    </row>
    <row r="140" spans="1:14">
      <c r="A140" t="s">
        <v>10653</v>
      </c>
      <c r="B140" t="s">
        <v>10654</v>
      </c>
      <c r="C140" t="s">
        <v>10655</v>
      </c>
      <c r="D140">
        <v>-1</v>
      </c>
      <c r="E140"/>
      <c r="F140"/>
      <c r="G140" t="s">
        <v>10656</v>
      </c>
      <c r="H140"/>
      <c r="I140" t="s">
        <v>10657</v>
      </c>
      <c r="J140"/>
      <c r="K140"/>
      <c r="L140"/>
      <c r="M140" t="s">
        <v>26082</v>
      </c>
      <c r="N140" t="s">
        <v>9887</v>
      </c>
    </row>
    <row r="141" spans="1:14">
      <c r="A141" t="s">
        <v>10658</v>
      </c>
      <c r="B141" t="s">
        <v>10659</v>
      </c>
      <c r="C141" t="s">
        <v>10660</v>
      </c>
      <c r="D141">
        <v>-4</v>
      </c>
      <c r="E141" t="s">
        <v>10661</v>
      </c>
      <c r="F141" t="s">
        <v>10662</v>
      </c>
      <c r="G141" t="s">
        <v>10663</v>
      </c>
      <c r="H141" t="s">
        <v>10664</v>
      </c>
      <c r="I141" t="s">
        <v>10665</v>
      </c>
      <c r="J141" t="s">
        <v>10666</v>
      </c>
      <c r="K141"/>
      <c r="L141"/>
      <c r="M141" t="s">
        <v>26082</v>
      </c>
      <c r="N141" t="s">
        <v>9841</v>
      </c>
    </row>
    <row r="142" spans="1:14">
      <c r="A142" t="s">
        <v>10667</v>
      </c>
      <c r="B142" t="s">
        <v>10659</v>
      </c>
      <c r="C142" t="s">
        <v>10660</v>
      </c>
      <c r="D142">
        <v>-4</v>
      </c>
      <c r="E142" t="s">
        <v>10661</v>
      </c>
      <c r="F142" t="s">
        <v>10662</v>
      </c>
      <c r="G142" t="s">
        <v>10663</v>
      </c>
      <c r="H142" t="s">
        <v>10664</v>
      </c>
      <c r="I142" t="s">
        <v>10665</v>
      </c>
      <c r="J142" t="s">
        <v>10666</v>
      </c>
      <c r="K142"/>
      <c r="L142" t="s">
        <v>10668</v>
      </c>
      <c r="M142" t="s">
        <v>26082</v>
      </c>
      <c r="N142" t="s">
        <v>9841</v>
      </c>
    </row>
    <row r="143" spans="1:14">
      <c r="A143" t="s">
        <v>10669</v>
      </c>
      <c r="B143" t="s">
        <v>10670</v>
      </c>
      <c r="C143" t="s">
        <v>10671</v>
      </c>
      <c r="D143">
        <v>-1</v>
      </c>
      <c r="E143"/>
      <c r="F143"/>
      <c r="G143"/>
      <c r="H143"/>
      <c r="I143" t="s">
        <v>10672</v>
      </c>
      <c r="J143"/>
      <c r="K143"/>
      <c r="L143"/>
      <c r="M143" t="s">
        <v>26082</v>
      </c>
      <c r="N143" t="s">
        <v>9887</v>
      </c>
    </row>
    <row r="144" spans="1:14">
      <c r="A144" t="s">
        <v>10673</v>
      </c>
      <c r="B144" t="s">
        <v>10670</v>
      </c>
      <c r="C144" t="s">
        <v>10671</v>
      </c>
      <c r="D144">
        <v>-1</v>
      </c>
      <c r="E144"/>
      <c r="F144"/>
      <c r="G144"/>
      <c r="H144"/>
      <c r="I144" t="s">
        <v>10672</v>
      </c>
      <c r="J144"/>
      <c r="K144"/>
      <c r="L144"/>
      <c r="M144" t="s">
        <v>26082</v>
      </c>
      <c r="N144" t="s">
        <v>9887</v>
      </c>
    </row>
    <row r="145" spans="1:14">
      <c r="A145" t="s">
        <v>10674</v>
      </c>
      <c r="B145" t="s">
        <v>10675</v>
      </c>
      <c r="C145" t="s">
        <v>10676</v>
      </c>
      <c r="D145">
        <v>-4</v>
      </c>
      <c r="E145" t="s">
        <v>10677</v>
      </c>
      <c r="F145" t="s">
        <v>10678</v>
      </c>
      <c r="G145"/>
      <c r="H145" t="s">
        <v>10679</v>
      </c>
      <c r="I145"/>
      <c r="J145" t="s">
        <v>10680</v>
      </c>
      <c r="K145"/>
      <c r="L145" t="s">
        <v>10681</v>
      </c>
      <c r="M145" t="s">
        <v>26082</v>
      </c>
      <c r="N145" t="s">
        <v>9841</v>
      </c>
    </row>
    <row r="146" spans="1:14">
      <c r="A146" t="s">
        <v>10682</v>
      </c>
      <c r="B146" t="s">
        <v>10675</v>
      </c>
      <c r="C146" t="s">
        <v>10676</v>
      </c>
      <c r="D146">
        <v>-4</v>
      </c>
      <c r="E146" t="s">
        <v>10677</v>
      </c>
      <c r="F146" t="s">
        <v>10678</v>
      </c>
      <c r="G146"/>
      <c r="H146" t="s">
        <v>10679</v>
      </c>
      <c r="I146"/>
      <c r="J146"/>
      <c r="K146"/>
      <c r="L146" t="s">
        <v>10683</v>
      </c>
      <c r="M146" t="s">
        <v>26082</v>
      </c>
      <c r="N146" t="s">
        <v>9841</v>
      </c>
    </row>
    <row r="147" spans="1:14">
      <c r="A147" t="s">
        <v>10684</v>
      </c>
      <c r="B147" t="s">
        <v>10685</v>
      </c>
      <c r="C147" t="s">
        <v>10686</v>
      </c>
      <c r="D147">
        <v>-4</v>
      </c>
      <c r="E147" t="s">
        <v>10687</v>
      </c>
      <c r="F147"/>
      <c r="G147"/>
      <c r="H147" t="s">
        <v>10688</v>
      </c>
      <c r="I147" t="s">
        <v>10689</v>
      </c>
      <c r="J147"/>
      <c r="K147"/>
      <c r="L147"/>
      <c r="M147" t="s">
        <v>26082</v>
      </c>
      <c r="N147" t="s">
        <v>9841</v>
      </c>
    </row>
    <row r="148" spans="1:14">
      <c r="A148" t="s">
        <v>10690</v>
      </c>
      <c r="B148" t="s">
        <v>10685</v>
      </c>
      <c r="C148" t="s">
        <v>10686</v>
      </c>
      <c r="D148">
        <v>-4</v>
      </c>
      <c r="E148" t="s">
        <v>10687</v>
      </c>
      <c r="F148"/>
      <c r="G148"/>
      <c r="H148" t="s">
        <v>10688</v>
      </c>
      <c r="I148"/>
      <c r="J148"/>
      <c r="K148"/>
      <c r="L148" t="s">
        <v>10691</v>
      </c>
      <c r="M148" t="s">
        <v>26082</v>
      </c>
      <c r="N148" t="s">
        <v>9841</v>
      </c>
    </row>
    <row r="149" spans="1:14">
      <c r="A149" t="s">
        <v>10692</v>
      </c>
      <c r="B149" t="s">
        <v>10693</v>
      </c>
      <c r="C149" t="s">
        <v>10694</v>
      </c>
      <c r="D149">
        <v>-5</v>
      </c>
      <c r="E149"/>
      <c r="F149"/>
      <c r="G149"/>
      <c r="H149"/>
      <c r="I149"/>
      <c r="J149"/>
      <c r="K149"/>
      <c r="L149"/>
      <c r="M149" t="s">
        <v>26082</v>
      </c>
      <c r="N149" t="s">
        <v>24</v>
      </c>
    </row>
    <row r="150" spans="1:14">
      <c r="A150" t="s">
        <v>10695</v>
      </c>
      <c r="B150" t="s">
        <v>10693</v>
      </c>
      <c r="C150" t="s">
        <v>10694</v>
      </c>
      <c r="D150">
        <v>-5</v>
      </c>
      <c r="E150"/>
      <c r="F150"/>
      <c r="G150"/>
      <c r="H150"/>
      <c r="I150"/>
      <c r="J150"/>
      <c r="K150"/>
      <c r="L150" t="s">
        <v>10696</v>
      </c>
      <c r="M150" t="s">
        <v>26082</v>
      </c>
      <c r="N150" t="s">
        <v>24</v>
      </c>
    </row>
    <row r="151" spans="1:14">
      <c r="A151" t="s">
        <v>10697</v>
      </c>
      <c r="B151" t="s">
        <v>10698</v>
      </c>
      <c r="C151" t="s">
        <v>10574</v>
      </c>
      <c r="D151">
        <v>-1</v>
      </c>
      <c r="E151" t="s">
        <v>10699</v>
      </c>
      <c r="F151"/>
      <c r="G151"/>
      <c r="H151" t="s">
        <v>10700</v>
      </c>
      <c r="I151"/>
      <c r="J151"/>
      <c r="K151"/>
      <c r="L151"/>
      <c r="M151" t="s">
        <v>26082</v>
      </c>
      <c r="N151" t="s">
        <v>9841</v>
      </c>
    </row>
    <row r="152" spans="1:14">
      <c r="A152" t="s">
        <v>10701</v>
      </c>
      <c r="B152" t="s">
        <v>10702</v>
      </c>
      <c r="C152" t="s">
        <v>10703</v>
      </c>
      <c r="D152">
        <v>-4</v>
      </c>
      <c r="E152"/>
      <c r="F152"/>
      <c r="G152"/>
      <c r="H152" t="s">
        <v>10704</v>
      </c>
      <c r="I152"/>
      <c r="J152" t="s">
        <v>10705</v>
      </c>
      <c r="K152"/>
      <c r="L152" t="s">
        <v>10706</v>
      </c>
      <c r="M152" t="s">
        <v>26082</v>
      </c>
      <c r="N152" t="s">
        <v>24</v>
      </c>
    </row>
    <row r="153" spans="1:14">
      <c r="A153" t="s">
        <v>10707</v>
      </c>
      <c r="B153" t="s">
        <v>10708</v>
      </c>
      <c r="C153" t="s">
        <v>10709</v>
      </c>
      <c r="D153">
        <v>0</v>
      </c>
      <c r="E153"/>
      <c r="F153" t="s">
        <v>10710</v>
      </c>
      <c r="G153"/>
      <c r="H153" t="s">
        <v>10711</v>
      </c>
      <c r="I153"/>
      <c r="J153" t="s">
        <v>10705</v>
      </c>
      <c r="K153"/>
      <c r="L153" t="s">
        <v>10712</v>
      </c>
      <c r="M153" t="s">
        <v>26082</v>
      </c>
      <c r="N153" t="s">
        <v>24</v>
      </c>
    </row>
    <row r="154" spans="1:14">
      <c r="A154" t="s">
        <v>10713</v>
      </c>
      <c r="B154" t="s">
        <v>10714</v>
      </c>
      <c r="C154" t="s">
        <v>10715</v>
      </c>
      <c r="D154">
        <v>-4</v>
      </c>
      <c r="E154"/>
      <c r="F154"/>
      <c r="G154" t="s">
        <v>10716</v>
      </c>
      <c r="H154" t="s">
        <v>10717</v>
      </c>
      <c r="I154" t="s">
        <v>10718</v>
      </c>
      <c r="J154"/>
      <c r="K154"/>
      <c r="L154"/>
      <c r="M154" t="s">
        <v>26082</v>
      </c>
      <c r="N154" t="s">
        <v>9845</v>
      </c>
    </row>
    <row r="155" spans="1:14">
      <c r="A155" t="s">
        <v>10719</v>
      </c>
      <c r="B155" t="s">
        <v>10720</v>
      </c>
      <c r="C155" t="s">
        <v>10574</v>
      </c>
      <c r="D155">
        <v>-1</v>
      </c>
      <c r="E155"/>
      <c r="F155"/>
      <c r="G155" t="s">
        <v>10721</v>
      </c>
      <c r="H155" t="s">
        <v>10722</v>
      </c>
      <c r="I155" t="s">
        <v>10723</v>
      </c>
      <c r="J155"/>
      <c r="K155"/>
      <c r="L155"/>
      <c r="M155" t="s">
        <v>26082</v>
      </c>
      <c r="N155" t="s">
        <v>9845</v>
      </c>
    </row>
    <row r="156" spans="1:14">
      <c r="A156" t="s">
        <v>10724</v>
      </c>
      <c r="B156" t="s">
        <v>10725</v>
      </c>
      <c r="C156" t="s">
        <v>10726</v>
      </c>
      <c r="D156">
        <v>-1</v>
      </c>
      <c r="E156"/>
      <c r="F156"/>
      <c r="G156" t="s">
        <v>10727</v>
      </c>
      <c r="H156"/>
      <c r="I156" t="s">
        <v>10728</v>
      </c>
      <c r="J156"/>
      <c r="K156"/>
      <c r="L156"/>
      <c r="M156" t="s">
        <v>26082</v>
      </c>
      <c r="N156" t="s">
        <v>9887</v>
      </c>
    </row>
    <row r="157" spans="1:14">
      <c r="A157" t="s">
        <v>10729</v>
      </c>
      <c r="B157" t="s">
        <v>10730</v>
      </c>
      <c r="C157" t="s">
        <v>10731</v>
      </c>
      <c r="D157">
        <v>-4</v>
      </c>
      <c r="E157" t="s">
        <v>10732</v>
      </c>
      <c r="F157"/>
      <c r="G157"/>
      <c r="H157" t="s">
        <v>10733</v>
      </c>
      <c r="I157"/>
      <c r="J157"/>
      <c r="K157"/>
      <c r="L157"/>
      <c r="M157" t="s">
        <v>26082</v>
      </c>
      <c r="N157" t="s">
        <v>9841</v>
      </c>
    </row>
    <row r="158" spans="1:14">
      <c r="A158" t="s">
        <v>10734</v>
      </c>
      <c r="B158" t="s">
        <v>10730</v>
      </c>
      <c r="C158" t="s">
        <v>10731</v>
      </c>
      <c r="D158">
        <v>-4</v>
      </c>
      <c r="E158" t="s">
        <v>10732</v>
      </c>
      <c r="F158"/>
      <c r="G158"/>
      <c r="H158" t="s">
        <v>10733</v>
      </c>
      <c r="I158"/>
      <c r="J158"/>
      <c r="K158"/>
      <c r="L158" t="s">
        <v>10735</v>
      </c>
      <c r="M158" t="s">
        <v>26082</v>
      </c>
      <c r="N158" t="s">
        <v>9841</v>
      </c>
    </row>
    <row r="159" spans="1:14">
      <c r="A159" t="s">
        <v>10736</v>
      </c>
      <c r="B159" t="s">
        <v>10737</v>
      </c>
      <c r="C159" t="s">
        <v>10738</v>
      </c>
      <c r="D159">
        <v>-1</v>
      </c>
      <c r="E159"/>
      <c r="F159"/>
      <c r="G159" t="s">
        <v>10739</v>
      </c>
      <c r="H159"/>
      <c r="I159" t="s">
        <v>10740</v>
      </c>
      <c r="J159"/>
      <c r="K159"/>
      <c r="L159"/>
      <c r="M159" t="s">
        <v>26082</v>
      </c>
      <c r="N159" t="s">
        <v>9887</v>
      </c>
    </row>
    <row r="160" spans="1:14">
      <c r="A160" t="s">
        <v>10741</v>
      </c>
      <c r="B160" t="s">
        <v>10737</v>
      </c>
      <c r="C160" t="s">
        <v>10738</v>
      </c>
      <c r="D160">
        <v>-1</v>
      </c>
      <c r="E160"/>
      <c r="F160"/>
      <c r="G160" t="s">
        <v>10739</v>
      </c>
      <c r="H160"/>
      <c r="I160" t="s">
        <v>10740</v>
      </c>
      <c r="J160"/>
      <c r="K160"/>
      <c r="L160"/>
      <c r="M160" t="s">
        <v>26082</v>
      </c>
      <c r="N160" t="s">
        <v>9887</v>
      </c>
    </row>
    <row r="161" spans="1:14">
      <c r="A161" t="s">
        <v>10742</v>
      </c>
      <c r="B161" t="s">
        <v>10743</v>
      </c>
      <c r="C161" t="s">
        <v>10744</v>
      </c>
      <c r="D161">
        <v>-1</v>
      </c>
      <c r="E161"/>
      <c r="F161"/>
      <c r="G161" t="s">
        <v>10745</v>
      </c>
      <c r="H161"/>
      <c r="I161" t="s">
        <v>10746</v>
      </c>
      <c r="J161"/>
      <c r="K161"/>
      <c r="L161"/>
      <c r="M161" t="s">
        <v>26082</v>
      </c>
      <c r="N161" t="s">
        <v>9887</v>
      </c>
    </row>
    <row r="162" spans="1:14">
      <c r="A162" t="s">
        <v>10747</v>
      </c>
      <c r="B162" t="s">
        <v>10748</v>
      </c>
      <c r="C162" t="s">
        <v>10749</v>
      </c>
      <c r="D162">
        <v>-6</v>
      </c>
      <c r="E162"/>
      <c r="F162"/>
      <c r="G162"/>
      <c r="H162"/>
      <c r="I162"/>
      <c r="J162"/>
      <c r="K162"/>
      <c r="L162"/>
      <c r="M162" t="s">
        <v>26082</v>
      </c>
      <c r="N162" t="s">
        <v>24</v>
      </c>
    </row>
    <row r="163" spans="1:14">
      <c r="A163" t="s">
        <v>10750</v>
      </c>
      <c r="B163" t="s">
        <v>10748</v>
      </c>
      <c r="C163" t="s">
        <v>10749</v>
      </c>
      <c r="D163">
        <v>-6</v>
      </c>
      <c r="E163"/>
      <c r="F163"/>
      <c r="G163"/>
      <c r="H163"/>
      <c r="I163"/>
      <c r="J163"/>
      <c r="K163"/>
      <c r="L163" t="s">
        <v>10751</v>
      </c>
      <c r="M163" t="s">
        <v>26082</v>
      </c>
      <c r="N163" t="s">
        <v>24</v>
      </c>
    </row>
    <row r="164" spans="1:14">
      <c r="A164" t="s">
        <v>10752</v>
      </c>
      <c r="B164" t="s">
        <v>10753</v>
      </c>
      <c r="C164" t="s">
        <v>10754</v>
      </c>
      <c r="D164">
        <v>-4</v>
      </c>
      <c r="E164" t="s">
        <v>10755</v>
      </c>
      <c r="F164" t="s">
        <v>10756</v>
      </c>
      <c r="G164" t="s">
        <v>10757</v>
      </c>
      <c r="H164" t="s">
        <v>10758</v>
      </c>
      <c r="I164" t="s">
        <v>10759</v>
      </c>
      <c r="J164" t="s">
        <v>10760</v>
      </c>
      <c r="K164"/>
      <c r="L164"/>
      <c r="M164" t="s">
        <v>26082</v>
      </c>
      <c r="N164" t="s">
        <v>9841</v>
      </c>
    </row>
    <row r="165" spans="1:14">
      <c r="A165" t="s">
        <v>10761</v>
      </c>
      <c r="B165" t="s">
        <v>10753</v>
      </c>
      <c r="C165" t="s">
        <v>10754</v>
      </c>
      <c r="D165">
        <v>-4</v>
      </c>
      <c r="E165" t="s">
        <v>10755</v>
      </c>
      <c r="F165" t="s">
        <v>10756</v>
      </c>
      <c r="G165" t="s">
        <v>10757</v>
      </c>
      <c r="H165" t="s">
        <v>10758</v>
      </c>
      <c r="I165" t="s">
        <v>10759</v>
      </c>
      <c r="J165" t="s">
        <v>10760</v>
      </c>
      <c r="K165"/>
      <c r="L165" t="s">
        <v>10762</v>
      </c>
      <c r="M165" t="s">
        <v>26082</v>
      </c>
      <c r="N165" t="s">
        <v>9841</v>
      </c>
    </row>
    <row r="166" spans="1:14">
      <c r="A166" t="s">
        <v>10763</v>
      </c>
      <c r="B166" t="s">
        <v>10764</v>
      </c>
      <c r="C166" t="s">
        <v>10765</v>
      </c>
      <c r="D166">
        <v>-1</v>
      </c>
      <c r="E166"/>
      <c r="F166"/>
      <c r="G166" t="s">
        <v>10766</v>
      </c>
      <c r="H166"/>
      <c r="I166" t="s">
        <v>10767</v>
      </c>
      <c r="J166"/>
      <c r="K166"/>
      <c r="L166"/>
      <c r="M166" t="s">
        <v>26082</v>
      </c>
      <c r="N166" t="s">
        <v>9887</v>
      </c>
    </row>
    <row r="167" spans="1:14">
      <c r="A167" t="s">
        <v>10768</v>
      </c>
      <c r="B167" t="s">
        <v>10769</v>
      </c>
      <c r="C167" t="s">
        <v>10770</v>
      </c>
      <c r="D167">
        <v>-1</v>
      </c>
      <c r="E167" t="s">
        <v>10771</v>
      </c>
      <c r="F167"/>
      <c r="G167" t="s">
        <v>10772</v>
      </c>
      <c r="H167" t="s">
        <v>10773</v>
      </c>
      <c r="I167" t="s">
        <v>10774</v>
      </c>
      <c r="J167"/>
      <c r="K167"/>
      <c r="L167"/>
      <c r="M167" t="s">
        <v>26082</v>
      </c>
      <c r="N167" t="s">
        <v>9841</v>
      </c>
    </row>
    <row r="168" spans="1:14">
      <c r="A168" t="s">
        <v>10775</v>
      </c>
      <c r="B168" t="s">
        <v>10776</v>
      </c>
      <c r="C168" t="s">
        <v>10777</v>
      </c>
      <c r="D168">
        <v>0</v>
      </c>
      <c r="E168"/>
      <c r="F168"/>
      <c r="G168"/>
      <c r="H168" t="s">
        <v>10778</v>
      </c>
      <c r="I168"/>
      <c r="J168" t="s">
        <v>10779</v>
      </c>
      <c r="K168"/>
      <c r="L168" t="s">
        <v>10780</v>
      </c>
      <c r="M168" t="s">
        <v>26082</v>
      </c>
      <c r="N168" t="s">
        <v>24</v>
      </c>
    </row>
    <row r="169" spans="1:14">
      <c r="A169" t="s">
        <v>10781</v>
      </c>
      <c r="B169" t="s">
        <v>10782</v>
      </c>
      <c r="C169" t="s">
        <v>10783</v>
      </c>
      <c r="D169">
        <v>-4</v>
      </c>
      <c r="E169" t="s">
        <v>10784</v>
      </c>
      <c r="F169" t="s">
        <v>10785</v>
      </c>
      <c r="G169"/>
      <c r="H169" t="s">
        <v>10786</v>
      </c>
      <c r="I169"/>
      <c r="J169" t="s">
        <v>10779</v>
      </c>
      <c r="K169"/>
      <c r="L169" t="s">
        <v>10787</v>
      </c>
      <c r="M169" t="s">
        <v>26082</v>
      </c>
      <c r="N169" t="s">
        <v>24</v>
      </c>
    </row>
    <row r="170" spans="1:14">
      <c r="A170" t="s">
        <v>10788</v>
      </c>
      <c r="B170" t="s">
        <v>10789</v>
      </c>
      <c r="C170" t="s">
        <v>10790</v>
      </c>
      <c r="D170">
        <v>-4</v>
      </c>
      <c r="E170"/>
      <c r="F170"/>
      <c r="G170"/>
      <c r="H170"/>
      <c r="I170"/>
      <c r="J170"/>
      <c r="K170"/>
      <c r="L170"/>
      <c r="M170" t="s">
        <v>26082</v>
      </c>
      <c r="N170" t="s">
        <v>24</v>
      </c>
    </row>
    <row r="171" spans="1:14">
      <c r="A171" t="s">
        <v>10791</v>
      </c>
      <c r="B171" t="s">
        <v>10789</v>
      </c>
      <c r="C171" t="s">
        <v>10790</v>
      </c>
      <c r="D171">
        <v>-4</v>
      </c>
      <c r="E171"/>
      <c r="F171"/>
      <c r="G171"/>
      <c r="H171"/>
      <c r="I171"/>
      <c r="J171"/>
      <c r="K171"/>
      <c r="L171" t="s">
        <v>10792</v>
      </c>
      <c r="M171" t="s">
        <v>26082</v>
      </c>
      <c r="N171" t="s">
        <v>24</v>
      </c>
    </row>
    <row r="172" spans="1:14">
      <c r="A172" t="s">
        <v>10793</v>
      </c>
      <c r="B172" t="s">
        <v>10794</v>
      </c>
      <c r="C172" t="s">
        <v>10795</v>
      </c>
      <c r="D172">
        <v>-6</v>
      </c>
      <c r="E172"/>
      <c r="F172"/>
      <c r="G172"/>
      <c r="H172"/>
      <c r="I172"/>
      <c r="J172"/>
      <c r="K172"/>
      <c r="L172"/>
      <c r="M172" t="s">
        <v>26082</v>
      </c>
      <c r="N172" t="s">
        <v>24</v>
      </c>
    </row>
    <row r="173" spans="1:14">
      <c r="A173" t="s">
        <v>10796</v>
      </c>
      <c r="B173" t="s">
        <v>10794</v>
      </c>
      <c r="C173" t="s">
        <v>10795</v>
      </c>
      <c r="D173">
        <v>-6</v>
      </c>
      <c r="E173"/>
      <c r="F173"/>
      <c r="G173"/>
      <c r="H173"/>
      <c r="I173"/>
      <c r="J173"/>
      <c r="K173"/>
      <c r="L173" t="s">
        <v>10797</v>
      </c>
      <c r="M173" t="s">
        <v>26082</v>
      </c>
      <c r="N173" t="s">
        <v>24</v>
      </c>
    </row>
    <row r="174" spans="1:14">
      <c r="A174" t="s">
        <v>10798</v>
      </c>
      <c r="B174" t="s">
        <v>10799</v>
      </c>
      <c r="C174" t="s">
        <v>10800</v>
      </c>
      <c r="D174">
        <v>-4</v>
      </c>
      <c r="E174" t="s">
        <v>10801</v>
      </c>
      <c r="F174" t="s">
        <v>10802</v>
      </c>
      <c r="G174" t="s">
        <v>10803</v>
      </c>
      <c r="H174" t="s">
        <v>10804</v>
      </c>
      <c r="I174" t="s">
        <v>10805</v>
      </c>
      <c r="J174" t="s">
        <v>10806</v>
      </c>
      <c r="K174"/>
      <c r="L174"/>
      <c r="M174" t="s">
        <v>26082</v>
      </c>
      <c r="N174" t="s">
        <v>9841</v>
      </c>
    </row>
    <row r="175" spans="1:14">
      <c r="A175" t="s">
        <v>10807</v>
      </c>
      <c r="B175" t="s">
        <v>10799</v>
      </c>
      <c r="C175" t="s">
        <v>10800</v>
      </c>
      <c r="D175">
        <v>-4</v>
      </c>
      <c r="E175" t="s">
        <v>10801</v>
      </c>
      <c r="F175" t="s">
        <v>10802</v>
      </c>
      <c r="G175" t="s">
        <v>10803</v>
      </c>
      <c r="H175" t="s">
        <v>10804</v>
      </c>
      <c r="I175" t="s">
        <v>10805</v>
      </c>
      <c r="J175" t="s">
        <v>10806</v>
      </c>
      <c r="K175"/>
      <c r="L175" t="s">
        <v>10808</v>
      </c>
      <c r="M175" t="s">
        <v>26082</v>
      </c>
      <c r="N175" t="s">
        <v>9841</v>
      </c>
    </row>
    <row r="176" spans="1:14">
      <c r="A176" t="s">
        <v>10809</v>
      </c>
      <c r="B176" t="s">
        <v>10810</v>
      </c>
      <c r="C176" t="s">
        <v>10811</v>
      </c>
      <c r="D176">
        <v>1</v>
      </c>
      <c r="E176"/>
      <c r="F176"/>
      <c r="G176" t="s">
        <v>10812</v>
      </c>
      <c r="H176" t="s">
        <v>10813</v>
      </c>
      <c r="I176" t="s">
        <v>10814</v>
      </c>
      <c r="J176"/>
      <c r="K176"/>
      <c r="L176"/>
      <c r="M176" t="s">
        <v>26082</v>
      </c>
      <c r="N176" t="s">
        <v>9845</v>
      </c>
    </row>
    <row r="177" spans="1:14">
      <c r="A177" t="s">
        <v>10815</v>
      </c>
      <c r="B177" t="s">
        <v>10816</v>
      </c>
      <c r="C177" t="s">
        <v>10817</v>
      </c>
      <c r="D177">
        <v>-1</v>
      </c>
      <c r="E177"/>
      <c r="F177" t="s">
        <v>10818</v>
      </c>
      <c r="G177" t="s">
        <v>10819</v>
      </c>
      <c r="H177" t="s">
        <v>10820</v>
      </c>
      <c r="I177" t="s">
        <v>10821</v>
      </c>
      <c r="J177" t="s">
        <v>10822</v>
      </c>
      <c r="K177"/>
      <c r="L177" t="s">
        <v>10823</v>
      </c>
      <c r="M177" t="s">
        <v>26082</v>
      </c>
      <c r="N177" t="s">
        <v>9845</v>
      </c>
    </row>
    <row r="178" spans="1:14">
      <c r="A178" t="s">
        <v>10824</v>
      </c>
      <c r="B178" t="s">
        <v>10816</v>
      </c>
      <c r="C178" t="s">
        <v>10817</v>
      </c>
      <c r="D178">
        <v>-1</v>
      </c>
      <c r="E178"/>
      <c r="F178" t="s">
        <v>10818</v>
      </c>
      <c r="G178" t="s">
        <v>10819</v>
      </c>
      <c r="H178" t="s">
        <v>10820</v>
      </c>
      <c r="I178" t="s">
        <v>10821</v>
      </c>
      <c r="J178" t="s">
        <v>10822</v>
      </c>
      <c r="K178"/>
      <c r="L178" t="s">
        <v>10825</v>
      </c>
      <c r="M178" t="s">
        <v>26082</v>
      </c>
      <c r="N178" t="s">
        <v>9845</v>
      </c>
    </row>
    <row r="179" spans="1:14">
      <c r="A179" t="s">
        <v>10826</v>
      </c>
      <c r="B179" t="s">
        <v>10827</v>
      </c>
      <c r="C179" t="s">
        <v>10828</v>
      </c>
      <c r="D179">
        <v>-2</v>
      </c>
      <c r="E179" t="s">
        <v>10829</v>
      </c>
      <c r="F179" t="s">
        <v>10830</v>
      </c>
      <c r="G179" t="s">
        <v>10831</v>
      </c>
      <c r="H179" t="s">
        <v>10832</v>
      </c>
      <c r="I179" t="s">
        <v>10833</v>
      </c>
      <c r="J179" t="s">
        <v>10834</v>
      </c>
      <c r="K179"/>
      <c r="L179" t="s">
        <v>10835</v>
      </c>
      <c r="M179" t="s">
        <v>26082</v>
      </c>
      <c r="N179" t="s">
        <v>9841</v>
      </c>
    </row>
    <row r="180" spans="1:14">
      <c r="A180" t="s">
        <v>10836</v>
      </c>
      <c r="B180" t="s">
        <v>10837</v>
      </c>
      <c r="C180" t="s">
        <v>10236</v>
      </c>
      <c r="D180">
        <v>-4</v>
      </c>
      <c r="E180"/>
      <c r="F180"/>
      <c r="G180" t="s">
        <v>10838</v>
      </c>
      <c r="H180" t="s">
        <v>10839</v>
      </c>
      <c r="I180" t="s">
        <v>10840</v>
      </c>
      <c r="J180"/>
      <c r="K180"/>
      <c r="L180"/>
      <c r="M180" t="s">
        <v>26082</v>
      </c>
      <c r="N180" t="s">
        <v>9845</v>
      </c>
    </row>
    <row r="181" spans="1:14">
      <c r="A181" t="s">
        <v>10841</v>
      </c>
      <c r="B181" t="s">
        <v>10842</v>
      </c>
      <c r="C181" t="s">
        <v>10253</v>
      </c>
      <c r="D181">
        <v>0</v>
      </c>
      <c r="E181" t="s">
        <v>10843</v>
      </c>
      <c r="F181" t="s">
        <v>10844</v>
      </c>
      <c r="G181" t="s">
        <v>10845</v>
      </c>
      <c r="H181" t="s">
        <v>10846</v>
      </c>
      <c r="I181" t="s">
        <v>10847</v>
      </c>
      <c r="J181" t="s">
        <v>10848</v>
      </c>
      <c r="K181"/>
      <c r="L181" t="s">
        <v>10849</v>
      </c>
      <c r="M181" t="s">
        <v>26082</v>
      </c>
      <c r="N181" t="s">
        <v>9841</v>
      </c>
    </row>
    <row r="182" spans="1:14">
      <c r="A182" t="s">
        <v>10850</v>
      </c>
      <c r="B182" t="s">
        <v>10842</v>
      </c>
      <c r="C182" t="s">
        <v>10253</v>
      </c>
      <c r="D182">
        <v>0</v>
      </c>
      <c r="E182" t="s">
        <v>10843</v>
      </c>
      <c r="F182" t="s">
        <v>10844</v>
      </c>
      <c r="G182" t="s">
        <v>10845</v>
      </c>
      <c r="H182" t="s">
        <v>10846</v>
      </c>
      <c r="I182" t="s">
        <v>10847</v>
      </c>
      <c r="J182" t="s">
        <v>10848</v>
      </c>
      <c r="K182"/>
      <c r="L182" t="s">
        <v>10851</v>
      </c>
      <c r="M182" t="s">
        <v>26082</v>
      </c>
      <c r="N182" t="s">
        <v>9841</v>
      </c>
    </row>
    <row r="183" spans="1:14">
      <c r="A183" t="s">
        <v>10852</v>
      </c>
      <c r="B183" t="s">
        <v>10842</v>
      </c>
      <c r="C183" t="s">
        <v>10253</v>
      </c>
      <c r="D183">
        <v>0</v>
      </c>
      <c r="E183" t="s">
        <v>10843</v>
      </c>
      <c r="F183" t="s">
        <v>10844</v>
      </c>
      <c r="G183" t="s">
        <v>10845</v>
      </c>
      <c r="H183" t="s">
        <v>10846</v>
      </c>
      <c r="I183" t="s">
        <v>10847</v>
      </c>
      <c r="J183" t="s">
        <v>10848</v>
      </c>
      <c r="K183"/>
      <c r="L183" t="s">
        <v>10853</v>
      </c>
      <c r="M183" t="s">
        <v>26082</v>
      </c>
      <c r="N183" t="s">
        <v>9841</v>
      </c>
    </row>
    <row r="184" spans="1:14">
      <c r="A184" t="s">
        <v>10854</v>
      </c>
      <c r="B184" t="s">
        <v>10855</v>
      </c>
      <c r="C184" t="s">
        <v>10856</v>
      </c>
      <c r="D184">
        <v>-5</v>
      </c>
      <c r="E184"/>
      <c r="F184"/>
      <c r="G184" t="s">
        <v>10857</v>
      </c>
      <c r="H184" t="s">
        <v>10858</v>
      </c>
      <c r="I184" t="s">
        <v>10859</v>
      </c>
      <c r="J184"/>
      <c r="K184"/>
      <c r="L184"/>
      <c r="M184" t="s">
        <v>26082</v>
      </c>
      <c r="N184" t="s">
        <v>9845</v>
      </c>
    </row>
    <row r="185" spans="1:14">
      <c r="A185" t="s">
        <v>10860</v>
      </c>
      <c r="B185" t="s">
        <v>10861</v>
      </c>
      <c r="C185" t="s">
        <v>9975</v>
      </c>
      <c r="D185">
        <v>-2</v>
      </c>
      <c r="E185"/>
      <c r="F185"/>
      <c r="G185"/>
      <c r="H185"/>
      <c r="I185"/>
      <c r="J185"/>
      <c r="K185"/>
      <c r="L185"/>
      <c r="M185" t="s">
        <v>26082</v>
      </c>
      <c r="N185" t="s">
        <v>9887</v>
      </c>
    </row>
    <row r="186" spans="1:14">
      <c r="A186" t="s">
        <v>10862</v>
      </c>
      <c r="B186" t="s">
        <v>10863</v>
      </c>
      <c r="C186" t="s">
        <v>10864</v>
      </c>
      <c r="D186">
        <v>-1</v>
      </c>
      <c r="E186" t="s">
        <v>10865</v>
      </c>
      <c r="F186" t="s">
        <v>10866</v>
      </c>
      <c r="G186" t="s">
        <v>10867</v>
      </c>
      <c r="H186" t="s">
        <v>10868</v>
      </c>
      <c r="I186" t="s">
        <v>10869</v>
      </c>
      <c r="J186" t="s">
        <v>10870</v>
      </c>
      <c r="K186"/>
      <c r="L186" t="s">
        <v>10871</v>
      </c>
      <c r="M186" t="s">
        <v>26082</v>
      </c>
      <c r="N186" t="s">
        <v>9841</v>
      </c>
    </row>
    <row r="187" spans="1:14">
      <c r="A187" t="s">
        <v>10872</v>
      </c>
      <c r="B187" t="s">
        <v>10863</v>
      </c>
      <c r="C187" t="s">
        <v>10864</v>
      </c>
      <c r="D187">
        <v>-1</v>
      </c>
      <c r="E187" t="s">
        <v>10865</v>
      </c>
      <c r="F187" t="s">
        <v>10866</v>
      </c>
      <c r="G187" t="s">
        <v>10867</v>
      </c>
      <c r="H187" t="s">
        <v>10868</v>
      </c>
      <c r="I187" t="s">
        <v>10869</v>
      </c>
      <c r="J187" t="s">
        <v>10870</v>
      </c>
      <c r="K187"/>
      <c r="L187" t="s">
        <v>10873</v>
      </c>
      <c r="M187" t="s">
        <v>26082</v>
      </c>
      <c r="N187" t="s">
        <v>9841</v>
      </c>
    </row>
    <row r="188" spans="1:14">
      <c r="A188" t="s">
        <v>10874</v>
      </c>
      <c r="B188" t="s">
        <v>10875</v>
      </c>
      <c r="C188" t="s">
        <v>10876</v>
      </c>
      <c r="D188">
        <v>-1</v>
      </c>
      <c r="E188" t="s">
        <v>10877</v>
      </c>
      <c r="F188" t="s">
        <v>10878</v>
      </c>
      <c r="G188" t="s">
        <v>10879</v>
      </c>
      <c r="H188" t="s">
        <v>10880</v>
      </c>
      <c r="I188" t="s">
        <v>10881</v>
      </c>
      <c r="J188" t="s">
        <v>10882</v>
      </c>
      <c r="K188"/>
      <c r="L188" t="s">
        <v>10883</v>
      </c>
      <c r="M188" t="s">
        <v>26082</v>
      </c>
      <c r="N188" t="s">
        <v>9841</v>
      </c>
    </row>
    <row r="189" spans="1:14">
      <c r="A189" t="s">
        <v>10884</v>
      </c>
      <c r="B189" t="s">
        <v>10875</v>
      </c>
      <c r="C189" t="s">
        <v>10876</v>
      </c>
      <c r="D189">
        <v>-1</v>
      </c>
      <c r="E189" t="s">
        <v>10877</v>
      </c>
      <c r="F189" t="s">
        <v>10878</v>
      </c>
      <c r="G189" t="s">
        <v>10879</v>
      </c>
      <c r="H189" t="s">
        <v>10880</v>
      </c>
      <c r="I189" t="s">
        <v>10881</v>
      </c>
      <c r="J189" t="s">
        <v>10882</v>
      </c>
      <c r="K189"/>
      <c r="L189" t="s">
        <v>10885</v>
      </c>
      <c r="M189" t="s">
        <v>26082</v>
      </c>
      <c r="N189" t="s">
        <v>9841</v>
      </c>
    </row>
    <row r="190" spans="1:14">
      <c r="A190" t="s">
        <v>10886</v>
      </c>
      <c r="B190" t="s">
        <v>10875</v>
      </c>
      <c r="C190" t="s">
        <v>10876</v>
      </c>
      <c r="D190">
        <v>-1</v>
      </c>
      <c r="E190" t="s">
        <v>10877</v>
      </c>
      <c r="F190" t="s">
        <v>10878</v>
      </c>
      <c r="G190" t="s">
        <v>10879</v>
      </c>
      <c r="H190" t="s">
        <v>10880</v>
      </c>
      <c r="I190" t="s">
        <v>10881</v>
      </c>
      <c r="J190" t="s">
        <v>10882</v>
      </c>
      <c r="K190"/>
      <c r="L190" t="s">
        <v>10887</v>
      </c>
      <c r="M190" t="s">
        <v>26082</v>
      </c>
      <c r="N190" t="s">
        <v>9841</v>
      </c>
    </row>
    <row r="191" spans="1:14">
      <c r="A191" t="s">
        <v>10888</v>
      </c>
      <c r="B191" t="s">
        <v>10889</v>
      </c>
      <c r="C191" t="s">
        <v>10890</v>
      </c>
      <c r="D191">
        <v>-1</v>
      </c>
      <c r="E191"/>
      <c r="F191"/>
      <c r="G191"/>
      <c r="H191" t="s">
        <v>10891</v>
      </c>
      <c r="I191"/>
      <c r="J191"/>
      <c r="K191"/>
      <c r="L191"/>
      <c r="M191" t="s">
        <v>26082</v>
      </c>
      <c r="N191" t="s">
        <v>9887</v>
      </c>
    </row>
    <row r="192" spans="1:14">
      <c r="A192" t="s">
        <v>10892</v>
      </c>
      <c r="B192" t="s">
        <v>10893</v>
      </c>
      <c r="C192" t="s">
        <v>10894</v>
      </c>
      <c r="D192">
        <v>-1</v>
      </c>
      <c r="E192"/>
      <c r="F192"/>
      <c r="G192"/>
      <c r="H192" t="s">
        <v>10895</v>
      </c>
      <c r="I192"/>
      <c r="J192"/>
      <c r="K192"/>
      <c r="L192"/>
      <c r="M192" t="s">
        <v>26082</v>
      </c>
      <c r="N192" t="s">
        <v>9887</v>
      </c>
    </row>
    <row r="193" spans="1:14">
      <c r="A193" t="s">
        <v>10896</v>
      </c>
      <c r="B193" t="s">
        <v>10897</v>
      </c>
      <c r="C193" t="s">
        <v>10898</v>
      </c>
      <c r="D193">
        <v>-1</v>
      </c>
      <c r="E193"/>
      <c r="F193" t="s">
        <v>10899</v>
      </c>
      <c r="G193" t="s">
        <v>10900</v>
      </c>
      <c r="H193" t="s">
        <v>10901</v>
      </c>
      <c r="I193" t="s">
        <v>10902</v>
      </c>
      <c r="J193"/>
      <c r="K193"/>
      <c r="L193"/>
      <c r="M193" t="s">
        <v>26082</v>
      </c>
      <c r="N193" t="s">
        <v>9845</v>
      </c>
    </row>
    <row r="194" spans="1:14">
      <c r="A194" t="s">
        <v>10903</v>
      </c>
      <c r="B194" t="s">
        <v>10904</v>
      </c>
      <c r="C194" t="s">
        <v>10905</v>
      </c>
      <c r="D194">
        <v>-4</v>
      </c>
      <c r="E194" t="s">
        <v>10906</v>
      </c>
      <c r="F194" t="s">
        <v>10907</v>
      </c>
      <c r="G194"/>
      <c r="H194" t="s">
        <v>10908</v>
      </c>
      <c r="I194"/>
      <c r="J194" t="s">
        <v>10909</v>
      </c>
      <c r="K194"/>
      <c r="L194"/>
      <c r="M194" t="s">
        <v>26082</v>
      </c>
      <c r="N194" t="s">
        <v>9841</v>
      </c>
    </row>
    <row r="195" spans="1:14">
      <c r="A195" t="s">
        <v>10910</v>
      </c>
      <c r="B195" t="s">
        <v>10904</v>
      </c>
      <c r="C195" t="s">
        <v>10905</v>
      </c>
      <c r="D195">
        <v>-4</v>
      </c>
      <c r="E195" t="s">
        <v>10906</v>
      </c>
      <c r="F195" t="s">
        <v>10907</v>
      </c>
      <c r="G195"/>
      <c r="H195" t="s">
        <v>10908</v>
      </c>
      <c r="I195"/>
      <c r="J195" t="s">
        <v>10909</v>
      </c>
      <c r="K195"/>
      <c r="L195" t="s">
        <v>10911</v>
      </c>
      <c r="M195" t="s">
        <v>26082</v>
      </c>
      <c r="N195" t="s">
        <v>9841</v>
      </c>
    </row>
    <row r="196" spans="1:14">
      <c r="A196" t="s">
        <v>10912</v>
      </c>
      <c r="B196" t="s">
        <v>10904</v>
      </c>
      <c r="C196" t="s">
        <v>10905</v>
      </c>
      <c r="D196">
        <v>-4</v>
      </c>
      <c r="E196" t="s">
        <v>10906</v>
      </c>
      <c r="F196" t="s">
        <v>10907</v>
      </c>
      <c r="G196"/>
      <c r="H196" t="s">
        <v>10908</v>
      </c>
      <c r="I196"/>
      <c r="J196" t="s">
        <v>10909</v>
      </c>
      <c r="K196"/>
      <c r="L196" t="s">
        <v>10913</v>
      </c>
      <c r="M196" t="s">
        <v>26082</v>
      </c>
      <c r="N196" t="s">
        <v>9841</v>
      </c>
    </row>
    <row r="197" spans="1:14">
      <c r="A197" t="s">
        <v>10914</v>
      </c>
      <c r="B197" t="s">
        <v>10915</v>
      </c>
      <c r="C197" t="s">
        <v>10916</v>
      </c>
      <c r="D197">
        <v>-4</v>
      </c>
      <c r="E197" t="s">
        <v>10917</v>
      </c>
      <c r="F197" t="s">
        <v>10918</v>
      </c>
      <c r="G197" t="s">
        <v>10919</v>
      </c>
      <c r="H197" t="s">
        <v>10920</v>
      </c>
      <c r="I197" t="s">
        <v>10921</v>
      </c>
      <c r="J197" t="s">
        <v>10922</v>
      </c>
      <c r="K197"/>
      <c r="L197"/>
      <c r="M197" t="s">
        <v>26082</v>
      </c>
      <c r="N197" t="s">
        <v>9841</v>
      </c>
    </row>
    <row r="198" spans="1:14">
      <c r="A198" t="s">
        <v>10923</v>
      </c>
      <c r="B198" t="s">
        <v>10915</v>
      </c>
      <c r="C198" t="s">
        <v>10916</v>
      </c>
      <c r="D198">
        <v>-4</v>
      </c>
      <c r="E198" t="s">
        <v>10917</v>
      </c>
      <c r="F198" t="s">
        <v>10918</v>
      </c>
      <c r="G198" t="s">
        <v>10919</v>
      </c>
      <c r="H198" t="s">
        <v>10920</v>
      </c>
      <c r="I198" t="s">
        <v>10921</v>
      </c>
      <c r="J198" t="s">
        <v>10922</v>
      </c>
      <c r="K198"/>
      <c r="L198" t="s">
        <v>10924</v>
      </c>
      <c r="M198" t="s">
        <v>26082</v>
      </c>
      <c r="N198" t="s">
        <v>9841</v>
      </c>
    </row>
    <row r="199" spans="1:14">
      <c r="A199" t="s">
        <v>10925</v>
      </c>
      <c r="B199" t="s">
        <v>10926</v>
      </c>
      <c r="C199" t="s">
        <v>10927</v>
      </c>
      <c r="D199">
        <v>-3</v>
      </c>
      <c r="E199"/>
      <c r="F199"/>
      <c r="G199"/>
      <c r="H199"/>
      <c r="I199"/>
      <c r="J199"/>
      <c r="K199"/>
      <c r="L199"/>
      <c r="M199" t="s">
        <v>26082</v>
      </c>
      <c r="N199" t="s">
        <v>24</v>
      </c>
    </row>
    <row r="200" spans="1:14">
      <c r="A200" t="s">
        <v>10928</v>
      </c>
      <c r="B200" t="s">
        <v>10926</v>
      </c>
      <c r="C200" t="s">
        <v>10927</v>
      </c>
      <c r="D200">
        <v>-3</v>
      </c>
      <c r="E200"/>
      <c r="F200"/>
      <c r="G200"/>
      <c r="H200"/>
      <c r="I200"/>
      <c r="J200"/>
      <c r="K200"/>
      <c r="L200" t="s">
        <v>10929</v>
      </c>
      <c r="M200" t="s">
        <v>26082</v>
      </c>
      <c r="N200" t="s">
        <v>24</v>
      </c>
    </row>
    <row r="201" spans="1:14">
      <c r="A201" t="s">
        <v>10930</v>
      </c>
      <c r="B201" t="s">
        <v>10931</v>
      </c>
      <c r="C201" t="s">
        <v>10932</v>
      </c>
      <c r="D201">
        <v>-4</v>
      </c>
      <c r="E201" t="s">
        <v>10933</v>
      </c>
      <c r="F201" t="s">
        <v>10934</v>
      </c>
      <c r="G201" t="s">
        <v>10935</v>
      </c>
      <c r="H201" t="s">
        <v>10936</v>
      </c>
      <c r="I201" t="s">
        <v>10937</v>
      </c>
      <c r="J201" t="s">
        <v>10938</v>
      </c>
      <c r="K201"/>
      <c r="L201"/>
      <c r="M201" t="s">
        <v>26082</v>
      </c>
      <c r="N201" t="s">
        <v>9841</v>
      </c>
    </row>
    <row r="202" spans="1:14">
      <c r="A202" t="s">
        <v>10939</v>
      </c>
      <c r="B202" t="s">
        <v>10931</v>
      </c>
      <c r="C202" t="s">
        <v>10932</v>
      </c>
      <c r="D202">
        <v>-4</v>
      </c>
      <c r="E202" t="s">
        <v>10933</v>
      </c>
      <c r="F202" t="s">
        <v>10934</v>
      </c>
      <c r="G202" t="s">
        <v>10935</v>
      </c>
      <c r="H202" t="s">
        <v>10936</v>
      </c>
      <c r="I202" t="s">
        <v>10937</v>
      </c>
      <c r="J202" t="s">
        <v>10938</v>
      </c>
      <c r="K202"/>
      <c r="L202" t="s">
        <v>10940</v>
      </c>
      <c r="M202" t="s">
        <v>26082</v>
      </c>
      <c r="N202" t="s">
        <v>9841</v>
      </c>
    </row>
    <row r="203" spans="1:14">
      <c r="A203" t="s">
        <v>10941</v>
      </c>
      <c r="B203" t="s">
        <v>10942</v>
      </c>
      <c r="C203" t="s">
        <v>10943</v>
      </c>
      <c r="D203">
        <v>-1</v>
      </c>
      <c r="E203"/>
      <c r="F203"/>
      <c r="G203" t="s">
        <v>10944</v>
      </c>
      <c r="H203"/>
      <c r="I203" t="s">
        <v>10945</v>
      </c>
      <c r="J203"/>
      <c r="K203"/>
      <c r="L203"/>
      <c r="M203" t="s">
        <v>26082</v>
      </c>
      <c r="N203" t="s">
        <v>9887</v>
      </c>
    </row>
    <row r="204" spans="1:14">
      <c r="A204" t="s">
        <v>10946</v>
      </c>
      <c r="B204" t="s">
        <v>10947</v>
      </c>
      <c r="C204" t="s">
        <v>10948</v>
      </c>
      <c r="D204">
        <v>-1</v>
      </c>
      <c r="E204"/>
      <c r="F204"/>
      <c r="G204" t="s">
        <v>10949</v>
      </c>
      <c r="H204"/>
      <c r="I204" t="s">
        <v>10950</v>
      </c>
      <c r="J204"/>
      <c r="K204"/>
      <c r="L204"/>
      <c r="M204" t="s">
        <v>26082</v>
      </c>
      <c r="N204" t="s">
        <v>9887</v>
      </c>
    </row>
    <row r="205" spans="1:14">
      <c r="A205" t="s">
        <v>10951</v>
      </c>
      <c r="B205" t="s">
        <v>10952</v>
      </c>
      <c r="C205" t="s">
        <v>10953</v>
      </c>
      <c r="D205">
        <v>-4</v>
      </c>
      <c r="E205" t="s">
        <v>10954</v>
      </c>
      <c r="F205" t="s">
        <v>10955</v>
      </c>
      <c r="G205" t="s">
        <v>10956</v>
      </c>
      <c r="H205" t="s">
        <v>10957</v>
      </c>
      <c r="I205" t="s">
        <v>10958</v>
      </c>
      <c r="J205" t="s">
        <v>10959</v>
      </c>
      <c r="K205"/>
      <c r="L205"/>
      <c r="M205" t="s">
        <v>26082</v>
      </c>
      <c r="N205" t="s">
        <v>9841</v>
      </c>
    </row>
    <row r="206" spans="1:14">
      <c r="A206" t="s">
        <v>10960</v>
      </c>
      <c r="B206" t="s">
        <v>10952</v>
      </c>
      <c r="C206" t="s">
        <v>10953</v>
      </c>
      <c r="D206">
        <v>-4</v>
      </c>
      <c r="E206" t="s">
        <v>10954</v>
      </c>
      <c r="F206" t="s">
        <v>10955</v>
      </c>
      <c r="G206" t="s">
        <v>10956</v>
      </c>
      <c r="H206" t="s">
        <v>10957</v>
      </c>
      <c r="I206" t="s">
        <v>10958</v>
      </c>
      <c r="J206" t="s">
        <v>10959</v>
      </c>
      <c r="K206"/>
      <c r="L206" t="s">
        <v>10961</v>
      </c>
      <c r="M206" t="s">
        <v>26082</v>
      </c>
      <c r="N206" t="s">
        <v>9841</v>
      </c>
    </row>
    <row r="207" spans="1:14">
      <c r="A207" t="s">
        <v>10962</v>
      </c>
      <c r="B207" t="s">
        <v>10963</v>
      </c>
      <c r="C207" t="s">
        <v>10964</v>
      </c>
      <c r="D207">
        <v>-1</v>
      </c>
      <c r="E207"/>
      <c r="F207"/>
      <c r="G207" t="s">
        <v>10965</v>
      </c>
      <c r="H207"/>
      <c r="I207" t="s">
        <v>10966</v>
      </c>
      <c r="J207"/>
      <c r="K207"/>
      <c r="L207"/>
      <c r="M207" t="s">
        <v>26082</v>
      </c>
      <c r="N207" t="s">
        <v>9887</v>
      </c>
    </row>
    <row r="208" spans="1:14">
      <c r="A208" t="s">
        <v>10967</v>
      </c>
      <c r="B208" t="s">
        <v>10963</v>
      </c>
      <c r="C208" t="s">
        <v>10964</v>
      </c>
      <c r="D208">
        <v>-1</v>
      </c>
      <c r="E208"/>
      <c r="F208"/>
      <c r="G208" t="s">
        <v>10965</v>
      </c>
      <c r="H208"/>
      <c r="I208" t="s">
        <v>10966</v>
      </c>
      <c r="J208"/>
      <c r="K208"/>
      <c r="L208"/>
      <c r="M208" t="s">
        <v>26082</v>
      </c>
      <c r="N208" t="s">
        <v>9887</v>
      </c>
    </row>
    <row r="209" spans="1:14">
      <c r="A209" t="s">
        <v>10968</v>
      </c>
      <c r="B209" t="s">
        <v>10969</v>
      </c>
      <c r="C209" t="s">
        <v>10970</v>
      </c>
      <c r="D209">
        <v>-3</v>
      </c>
      <c r="E209"/>
      <c r="F209" t="s">
        <v>10971</v>
      </c>
      <c r="G209" t="s">
        <v>10972</v>
      </c>
      <c r="H209" t="s">
        <v>10973</v>
      </c>
      <c r="I209" t="s">
        <v>10974</v>
      </c>
      <c r="J209" t="s">
        <v>10975</v>
      </c>
      <c r="K209"/>
      <c r="L209"/>
      <c r="M209" t="s">
        <v>26082</v>
      </c>
      <c r="N209" t="s">
        <v>9845</v>
      </c>
    </row>
    <row r="210" spans="1:14">
      <c r="A210" t="s">
        <v>10976</v>
      </c>
      <c r="B210" t="s">
        <v>10969</v>
      </c>
      <c r="C210" t="s">
        <v>10970</v>
      </c>
      <c r="D210">
        <v>-3</v>
      </c>
      <c r="E210"/>
      <c r="F210" t="s">
        <v>10971</v>
      </c>
      <c r="G210" t="s">
        <v>10972</v>
      </c>
      <c r="H210" t="s">
        <v>10973</v>
      </c>
      <c r="I210" t="s">
        <v>10974</v>
      </c>
      <c r="J210" t="s">
        <v>10975</v>
      </c>
      <c r="K210"/>
      <c r="L210" t="s">
        <v>10977</v>
      </c>
      <c r="M210" t="s">
        <v>26082</v>
      </c>
      <c r="N210" t="s">
        <v>9845</v>
      </c>
    </row>
    <row r="211" spans="1:14">
      <c r="A211" t="s">
        <v>10978</v>
      </c>
      <c r="B211" t="s">
        <v>10979</v>
      </c>
      <c r="C211" t="s">
        <v>10980</v>
      </c>
      <c r="D211">
        <v>-4</v>
      </c>
      <c r="E211" t="s">
        <v>10981</v>
      </c>
      <c r="F211" t="s">
        <v>10982</v>
      </c>
      <c r="G211"/>
      <c r="H211" t="s">
        <v>10983</v>
      </c>
      <c r="I211" t="s">
        <v>10984</v>
      </c>
      <c r="J211" t="s">
        <v>10985</v>
      </c>
      <c r="K211"/>
      <c r="L211"/>
      <c r="M211" t="s">
        <v>26082</v>
      </c>
      <c r="N211" t="s">
        <v>9841</v>
      </c>
    </row>
    <row r="212" spans="1:14">
      <c r="A212" t="s">
        <v>10986</v>
      </c>
      <c r="B212" t="s">
        <v>10979</v>
      </c>
      <c r="C212" t="s">
        <v>10980</v>
      </c>
      <c r="D212">
        <v>-4</v>
      </c>
      <c r="E212" t="s">
        <v>10981</v>
      </c>
      <c r="F212" t="s">
        <v>10982</v>
      </c>
      <c r="G212"/>
      <c r="H212" t="s">
        <v>10983</v>
      </c>
      <c r="I212" t="s">
        <v>10984</v>
      </c>
      <c r="J212" t="s">
        <v>10985</v>
      </c>
      <c r="K212"/>
      <c r="L212" t="s">
        <v>10987</v>
      </c>
      <c r="M212" t="s">
        <v>26082</v>
      </c>
      <c r="N212" t="s">
        <v>9841</v>
      </c>
    </row>
    <row r="213" spans="1:14">
      <c r="A213" t="s">
        <v>10988</v>
      </c>
      <c r="B213" t="s">
        <v>10979</v>
      </c>
      <c r="C213" t="s">
        <v>10980</v>
      </c>
      <c r="D213">
        <v>-4</v>
      </c>
      <c r="E213" t="s">
        <v>10981</v>
      </c>
      <c r="F213" t="s">
        <v>10982</v>
      </c>
      <c r="G213"/>
      <c r="H213" t="s">
        <v>10983</v>
      </c>
      <c r="I213" t="s">
        <v>10984</v>
      </c>
      <c r="J213" t="s">
        <v>10985</v>
      </c>
      <c r="K213"/>
      <c r="L213" t="s">
        <v>10989</v>
      </c>
      <c r="M213" t="s">
        <v>26082</v>
      </c>
      <c r="N213" t="s">
        <v>9841</v>
      </c>
    </row>
    <row r="214" spans="1:14">
      <c r="A214" t="s">
        <v>10990</v>
      </c>
      <c r="B214" t="s">
        <v>10991</v>
      </c>
      <c r="C214" t="s">
        <v>10992</v>
      </c>
      <c r="D214">
        <v>-4</v>
      </c>
      <c r="E214" t="s">
        <v>10993</v>
      </c>
      <c r="F214"/>
      <c r="G214"/>
      <c r="H214" t="s">
        <v>10994</v>
      </c>
      <c r="I214" t="s">
        <v>10995</v>
      </c>
      <c r="J214"/>
      <c r="K214"/>
      <c r="L214"/>
      <c r="M214" t="s">
        <v>26082</v>
      </c>
      <c r="N214" t="s">
        <v>9841</v>
      </c>
    </row>
    <row r="215" spans="1:14">
      <c r="A215" t="s">
        <v>10996</v>
      </c>
      <c r="B215" t="s">
        <v>10991</v>
      </c>
      <c r="C215" t="s">
        <v>10992</v>
      </c>
      <c r="D215">
        <v>-4</v>
      </c>
      <c r="E215" t="s">
        <v>10993</v>
      </c>
      <c r="F215"/>
      <c r="G215"/>
      <c r="H215" t="s">
        <v>10994</v>
      </c>
      <c r="I215"/>
      <c r="J215"/>
      <c r="K215"/>
      <c r="L215" t="s">
        <v>10997</v>
      </c>
      <c r="M215" t="s">
        <v>26082</v>
      </c>
      <c r="N215" t="s">
        <v>9841</v>
      </c>
    </row>
    <row r="216" spans="1:14">
      <c r="A216" t="s">
        <v>10998</v>
      </c>
      <c r="B216" t="s">
        <v>10999</v>
      </c>
      <c r="C216" t="s">
        <v>11000</v>
      </c>
      <c r="D216">
        <v>-4</v>
      </c>
      <c r="E216"/>
      <c r="F216"/>
      <c r="G216"/>
      <c r="H216"/>
      <c r="I216"/>
      <c r="J216"/>
      <c r="K216"/>
      <c r="L216"/>
      <c r="M216" t="s">
        <v>26082</v>
      </c>
      <c r="N216" t="s">
        <v>24</v>
      </c>
    </row>
    <row r="217" spans="1:14">
      <c r="A217" t="s">
        <v>11001</v>
      </c>
      <c r="B217" t="s">
        <v>10999</v>
      </c>
      <c r="C217" t="s">
        <v>11000</v>
      </c>
      <c r="D217">
        <v>-4</v>
      </c>
      <c r="E217"/>
      <c r="F217"/>
      <c r="G217"/>
      <c r="H217"/>
      <c r="I217"/>
      <c r="J217"/>
      <c r="K217"/>
      <c r="L217" t="s">
        <v>11002</v>
      </c>
      <c r="M217" t="s">
        <v>26082</v>
      </c>
      <c r="N217" t="s">
        <v>24</v>
      </c>
    </row>
    <row r="218" spans="1:14">
      <c r="A218" t="s">
        <v>11003</v>
      </c>
      <c r="B218" t="s">
        <v>11004</v>
      </c>
      <c r="C218" t="s">
        <v>11005</v>
      </c>
      <c r="D218">
        <v>-6</v>
      </c>
      <c r="E218"/>
      <c r="F218"/>
      <c r="G218"/>
      <c r="H218"/>
      <c r="I218"/>
      <c r="J218"/>
      <c r="K218"/>
      <c r="L218"/>
      <c r="M218" t="s">
        <v>26082</v>
      </c>
      <c r="N218" t="s">
        <v>24</v>
      </c>
    </row>
    <row r="219" spans="1:14">
      <c r="A219" t="s">
        <v>11006</v>
      </c>
      <c r="B219" t="s">
        <v>11004</v>
      </c>
      <c r="C219" t="s">
        <v>11005</v>
      </c>
      <c r="D219">
        <v>-6</v>
      </c>
      <c r="E219"/>
      <c r="F219"/>
      <c r="G219"/>
      <c r="H219"/>
      <c r="I219"/>
      <c r="J219"/>
      <c r="K219"/>
      <c r="L219" t="s">
        <v>11007</v>
      </c>
      <c r="M219" t="s">
        <v>26082</v>
      </c>
      <c r="N219" t="s">
        <v>24</v>
      </c>
    </row>
    <row r="220" spans="1:14">
      <c r="A220" t="s">
        <v>11008</v>
      </c>
      <c r="B220" t="s">
        <v>11009</v>
      </c>
      <c r="C220" t="s">
        <v>11010</v>
      </c>
      <c r="D220">
        <v>-4</v>
      </c>
      <c r="E220" t="s">
        <v>11011</v>
      </c>
      <c r="F220" t="s">
        <v>11012</v>
      </c>
      <c r="G220"/>
      <c r="H220" t="s">
        <v>11013</v>
      </c>
      <c r="I220"/>
      <c r="J220" t="s">
        <v>11014</v>
      </c>
      <c r="K220"/>
      <c r="L220"/>
      <c r="M220" t="s">
        <v>26082</v>
      </c>
      <c r="N220" t="s">
        <v>9841</v>
      </c>
    </row>
    <row r="221" spans="1:14">
      <c r="A221" t="s">
        <v>11015</v>
      </c>
      <c r="B221" t="s">
        <v>11009</v>
      </c>
      <c r="C221" t="s">
        <v>11010</v>
      </c>
      <c r="D221">
        <v>-4</v>
      </c>
      <c r="E221" t="s">
        <v>11011</v>
      </c>
      <c r="F221" t="s">
        <v>11012</v>
      </c>
      <c r="G221"/>
      <c r="H221" t="s">
        <v>11013</v>
      </c>
      <c r="I221"/>
      <c r="J221" t="s">
        <v>11014</v>
      </c>
      <c r="K221"/>
      <c r="L221" t="s">
        <v>11016</v>
      </c>
      <c r="M221" t="s">
        <v>26082</v>
      </c>
      <c r="N221" t="s">
        <v>9841</v>
      </c>
    </row>
    <row r="222" spans="1:14">
      <c r="A222" t="s">
        <v>11017</v>
      </c>
      <c r="B222" t="s">
        <v>11009</v>
      </c>
      <c r="C222" t="s">
        <v>11010</v>
      </c>
      <c r="D222">
        <v>-4</v>
      </c>
      <c r="E222" t="s">
        <v>11011</v>
      </c>
      <c r="F222" t="s">
        <v>11012</v>
      </c>
      <c r="G222"/>
      <c r="H222" t="s">
        <v>11013</v>
      </c>
      <c r="I222"/>
      <c r="J222" t="s">
        <v>11014</v>
      </c>
      <c r="K222"/>
      <c r="L222" t="s">
        <v>11018</v>
      </c>
      <c r="M222" t="s">
        <v>26082</v>
      </c>
      <c r="N222" t="s">
        <v>9841</v>
      </c>
    </row>
    <row r="223" spans="1:14">
      <c r="A223" t="s">
        <v>11019</v>
      </c>
      <c r="B223" t="s">
        <v>11020</v>
      </c>
      <c r="C223" t="s">
        <v>11021</v>
      </c>
      <c r="D223">
        <v>-1</v>
      </c>
      <c r="E223"/>
      <c r="F223"/>
      <c r="G223" t="s">
        <v>11022</v>
      </c>
      <c r="H223"/>
      <c r="I223" t="s">
        <v>11023</v>
      </c>
      <c r="J223"/>
      <c r="K223"/>
      <c r="L223"/>
      <c r="M223" t="s">
        <v>26082</v>
      </c>
      <c r="N223" t="s">
        <v>9887</v>
      </c>
    </row>
    <row r="224" spans="1:14">
      <c r="A224" t="s">
        <v>11024</v>
      </c>
      <c r="B224" t="s">
        <v>11025</v>
      </c>
      <c r="C224" t="s">
        <v>11026</v>
      </c>
      <c r="D224">
        <v>-4</v>
      </c>
      <c r="E224" t="s">
        <v>11027</v>
      </c>
      <c r="F224"/>
      <c r="G224"/>
      <c r="H224" t="s">
        <v>11028</v>
      </c>
      <c r="I224" t="s">
        <v>11029</v>
      </c>
      <c r="J224"/>
      <c r="K224"/>
      <c r="L224"/>
      <c r="M224" t="s">
        <v>26082</v>
      </c>
      <c r="N224" t="s">
        <v>9841</v>
      </c>
    </row>
    <row r="225" spans="1:14">
      <c r="A225" t="s">
        <v>11030</v>
      </c>
      <c r="B225" t="s">
        <v>11025</v>
      </c>
      <c r="C225" t="s">
        <v>11026</v>
      </c>
      <c r="D225">
        <v>-4</v>
      </c>
      <c r="E225" t="s">
        <v>11027</v>
      </c>
      <c r="F225"/>
      <c r="G225"/>
      <c r="H225" t="s">
        <v>11028</v>
      </c>
      <c r="I225"/>
      <c r="J225"/>
      <c r="K225"/>
      <c r="L225" t="s">
        <v>11031</v>
      </c>
      <c r="M225" t="s">
        <v>26082</v>
      </c>
      <c r="N225" t="s">
        <v>9841</v>
      </c>
    </row>
    <row r="226" spans="1:14">
      <c r="A226" t="s">
        <v>11032</v>
      </c>
      <c r="B226" t="s">
        <v>11033</v>
      </c>
      <c r="C226" t="s">
        <v>11034</v>
      </c>
      <c r="D226">
        <v>-1</v>
      </c>
      <c r="E226"/>
      <c r="F226"/>
      <c r="G226" t="s">
        <v>11035</v>
      </c>
      <c r="H226"/>
      <c r="I226" t="s">
        <v>11036</v>
      </c>
      <c r="J226"/>
      <c r="K226"/>
      <c r="L226"/>
      <c r="M226" t="s">
        <v>26082</v>
      </c>
      <c r="N226" t="s">
        <v>9887</v>
      </c>
    </row>
    <row r="227" spans="1:14">
      <c r="A227" t="s">
        <v>11037</v>
      </c>
      <c r="B227" t="s">
        <v>11033</v>
      </c>
      <c r="C227" t="s">
        <v>11034</v>
      </c>
      <c r="D227">
        <v>-1</v>
      </c>
      <c r="E227"/>
      <c r="F227"/>
      <c r="G227" t="s">
        <v>11035</v>
      </c>
      <c r="H227"/>
      <c r="I227" t="s">
        <v>11036</v>
      </c>
      <c r="J227"/>
      <c r="K227"/>
      <c r="L227"/>
      <c r="M227" t="s">
        <v>26082</v>
      </c>
      <c r="N227" t="s">
        <v>9887</v>
      </c>
    </row>
    <row r="228" spans="1:14">
      <c r="A228" t="s">
        <v>11038</v>
      </c>
      <c r="B228" t="s">
        <v>11039</v>
      </c>
      <c r="C228" t="s">
        <v>11040</v>
      </c>
      <c r="D228">
        <v>-1</v>
      </c>
      <c r="E228"/>
      <c r="F228"/>
      <c r="G228" t="s">
        <v>11041</v>
      </c>
      <c r="H228"/>
      <c r="I228" t="s">
        <v>11042</v>
      </c>
      <c r="J228"/>
      <c r="K228"/>
      <c r="L228"/>
      <c r="M228" t="s">
        <v>26082</v>
      </c>
      <c r="N228" t="s">
        <v>9887</v>
      </c>
    </row>
    <row r="229" spans="1:14">
      <c r="A229" t="s">
        <v>11043</v>
      </c>
      <c r="B229" t="s">
        <v>11044</v>
      </c>
      <c r="C229" t="s">
        <v>11045</v>
      </c>
      <c r="D229">
        <v>-5</v>
      </c>
      <c r="E229"/>
      <c r="F229"/>
      <c r="G229"/>
      <c r="H229"/>
      <c r="I229"/>
      <c r="J229"/>
      <c r="K229"/>
      <c r="L229"/>
      <c r="M229" t="s">
        <v>26082</v>
      </c>
      <c r="N229" t="s">
        <v>24</v>
      </c>
    </row>
    <row r="230" spans="1:14">
      <c r="A230" t="s">
        <v>11046</v>
      </c>
      <c r="B230" t="s">
        <v>11044</v>
      </c>
      <c r="C230" t="s">
        <v>11045</v>
      </c>
      <c r="D230">
        <v>-5</v>
      </c>
      <c r="E230"/>
      <c r="F230"/>
      <c r="G230"/>
      <c r="H230"/>
      <c r="I230"/>
      <c r="J230"/>
      <c r="K230"/>
      <c r="L230" t="s">
        <v>11047</v>
      </c>
      <c r="M230" t="s">
        <v>26082</v>
      </c>
      <c r="N230" t="s">
        <v>24</v>
      </c>
    </row>
    <row r="231" spans="1:14">
      <c r="A231" t="s">
        <v>11048</v>
      </c>
      <c r="B231" t="s">
        <v>11049</v>
      </c>
      <c r="C231" t="s">
        <v>11050</v>
      </c>
      <c r="D231">
        <v>-1</v>
      </c>
      <c r="E231"/>
      <c r="F231"/>
      <c r="G231" t="s">
        <v>11051</v>
      </c>
      <c r="H231"/>
      <c r="I231" t="s">
        <v>11052</v>
      </c>
      <c r="J231"/>
      <c r="K231"/>
      <c r="L231"/>
      <c r="M231" t="s">
        <v>26082</v>
      </c>
      <c r="N231" t="s">
        <v>9887</v>
      </c>
    </row>
    <row r="232" spans="1:14">
      <c r="A232" t="s">
        <v>11053</v>
      </c>
      <c r="B232" t="s">
        <v>11054</v>
      </c>
      <c r="C232" t="s">
        <v>11055</v>
      </c>
      <c r="D232">
        <v>-4</v>
      </c>
      <c r="E232" t="s">
        <v>11056</v>
      </c>
      <c r="F232" t="s">
        <v>11057</v>
      </c>
      <c r="G232"/>
      <c r="H232" t="s">
        <v>11058</v>
      </c>
      <c r="I232"/>
      <c r="J232" t="s">
        <v>11059</v>
      </c>
      <c r="K232"/>
      <c r="L232"/>
      <c r="M232" t="s">
        <v>26082</v>
      </c>
      <c r="N232" t="s">
        <v>9841</v>
      </c>
    </row>
    <row r="233" spans="1:14">
      <c r="A233" t="s">
        <v>11060</v>
      </c>
      <c r="B233" t="s">
        <v>11054</v>
      </c>
      <c r="C233" t="s">
        <v>11055</v>
      </c>
      <c r="D233">
        <v>-4</v>
      </c>
      <c r="E233" t="s">
        <v>11056</v>
      </c>
      <c r="F233" t="s">
        <v>11057</v>
      </c>
      <c r="G233"/>
      <c r="H233" t="s">
        <v>11058</v>
      </c>
      <c r="I233"/>
      <c r="J233" t="s">
        <v>11059</v>
      </c>
      <c r="K233"/>
      <c r="L233" t="s">
        <v>11061</v>
      </c>
      <c r="M233" t="s">
        <v>26082</v>
      </c>
      <c r="N233" t="s">
        <v>9841</v>
      </c>
    </row>
    <row r="234" spans="1:14">
      <c r="A234" t="s">
        <v>11062</v>
      </c>
      <c r="B234" t="s">
        <v>11054</v>
      </c>
      <c r="C234" t="s">
        <v>11055</v>
      </c>
      <c r="D234">
        <v>-4</v>
      </c>
      <c r="E234" t="s">
        <v>11056</v>
      </c>
      <c r="F234" t="s">
        <v>11057</v>
      </c>
      <c r="G234"/>
      <c r="H234" t="s">
        <v>11058</v>
      </c>
      <c r="I234"/>
      <c r="J234" t="s">
        <v>11059</v>
      </c>
      <c r="K234"/>
      <c r="L234" t="s">
        <v>11063</v>
      </c>
      <c r="M234" t="s">
        <v>26082</v>
      </c>
      <c r="N234" t="s">
        <v>9841</v>
      </c>
    </row>
    <row r="235" spans="1:14">
      <c r="A235" t="s">
        <v>11064</v>
      </c>
      <c r="B235" t="s">
        <v>11065</v>
      </c>
      <c r="C235" t="s">
        <v>11066</v>
      </c>
      <c r="D235">
        <v>-3</v>
      </c>
      <c r="E235"/>
      <c r="F235"/>
      <c r="G235"/>
      <c r="H235"/>
      <c r="I235"/>
      <c r="J235"/>
      <c r="K235"/>
      <c r="L235"/>
      <c r="M235" t="s">
        <v>26082</v>
      </c>
      <c r="N235" t="s">
        <v>24</v>
      </c>
    </row>
    <row r="236" spans="1:14">
      <c r="A236" t="s">
        <v>11067</v>
      </c>
      <c r="B236" t="s">
        <v>11065</v>
      </c>
      <c r="C236" t="s">
        <v>11066</v>
      </c>
      <c r="D236">
        <v>-3</v>
      </c>
      <c r="E236"/>
      <c r="F236"/>
      <c r="G236"/>
      <c r="H236"/>
      <c r="I236"/>
      <c r="J236"/>
      <c r="K236"/>
      <c r="L236" t="s">
        <v>11068</v>
      </c>
      <c r="M236" t="s">
        <v>26082</v>
      </c>
      <c r="N236" t="s">
        <v>24</v>
      </c>
    </row>
    <row r="237" spans="1:14">
      <c r="A237" t="s">
        <v>11069</v>
      </c>
      <c r="B237" t="s">
        <v>11070</v>
      </c>
      <c r="C237" t="s">
        <v>10795</v>
      </c>
      <c r="D237">
        <v>-4</v>
      </c>
      <c r="E237"/>
      <c r="F237"/>
      <c r="G237"/>
      <c r="H237"/>
      <c r="I237"/>
      <c r="J237"/>
      <c r="K237"/>
      <c r="L237"/>
      <c r="M237" t="s">
        <v>26082</v>
      </c>
      <c r="N237" t="s">
        <v>24</v>
      </c>
    </row>
    <row r="238" spans="1:14">
      <c r="A238" t="s">
        <v>11071</v>
      </c>
      <c r="B238" t="s">
        <v>11070</v>
      </c>
      <c r="C238" t="s">
        <v>10795</v>
      </c>
      <c r="D238">
        <v>-4</v>
      </c>
      <c r="E238"/>
      <c r="F238"/>
      <c r="G238"/>
      <c r="H238"/>
      <c r="I238"/>
      <c r="J238"/>
      <c r="K238"/>
      <c r="L238" t="s">
        <v>11072</v>
      </c>
      <c r="M238" t="s">
        <v>26082</v>
      </c>
      <c r="N238" t="s">
        <v>24</v>
      </c>
    </row>
    <row r="239" spans="1:14">
      <c r="A239" t="s">
        <v>11073</v>
      </c>
      <c r="B239" t="s">
        <v>11074</v>
      </c>
      <c r="C239" t="s">
        <v>11075</v>
      </c>
      <c r="D239">
        <v>-4</v>
      </c>
      <c r="E239" t="s">
        <v>11076</v>
      </c>
      <c r="F239" t="s">
        <v>11077</v>
      </c>
      <c r="G239" t="s">
        <v>11078</v>
      </c>
      <c r="H239" t="s">
        <v>11079</v>
      </c>
      <c r="I239" t="s">
        <v>11080</v>
      </c>
      <c r="J239" t="s">
        <v>11081</v>
      </c>
      <c r="K239"/>
      <c r="L239"/>
      <c r="M239" t="s">
        <v>26082</v>
      </c>
      <c r="N239" t="s">
        <v>9841</v>
      </c>
    </row>
    <row r="240" spans="1:14">
      <c r="A240" t="s">
        <v>11082</v>
      </c>
      <c r="B240" t="s">
        <v>11074</v>
      </c>
      <c r="C240" t="s">
        <v>11075</v>
      </c>
      <c r="D240">
        <v>-4</v>
      </c>
      <c r="E240" t="s">
        <v>11076</v>
      </c>
      <c r="F240" t="s">
        <v>11077</v>
      </c>
      <c r="G240" t="s">
        <v>11078</v>
      </c>
      <c r="H240" t="s">
        <v>11079</v>
      </c>
      <c r="I240" t="s">
        <v>11080</v>
      </c>
      <c r="J240" t="s">
        <v>11081</v>
      </c>
      <c r="K240"/>
      <c r="L240" t="s">
        <v>11083</v>
      </c>
      <c r="M240" t="s">
        <v>26082</v>
      </c>
      <c r="N240" t="s">
        <v>9841</v>
      </c>
    </row>
    <row r="241" spans="1:14">
      <c r="A241" t="s">
        <v>11084</v>
      </c>
      <c r="B241" t="s">
        <v>11085</v>
      </c>
      <c r="C241" t="s">
        <v>10352</v>
      </c>
      <c r="D241">
        <v>-2</v>
      </c>
      <c r="E241"/>
      <c r="F241"/>
      <c r="G241" t="s">
        <v>11086</v>
      </c>
      <c r="H241" t="s">
        <v>11087</v>
      </c>
      <c r="I241" t="s">
        <v>11088</v>
      </c>
      <c r="J241"/>
      <c r="K241"/>
      <c r="L241"/>
      <c r="M241" t="s">
        <v>26082</v>
      </c>
      <c r="N241" t="s">
        <v>9845</v>
      </c>
    </row>
    <row r="242" spans="1:14">
      <c r="A242" t="s">
        <v>11089</v>
      </c>
      <c r="B242" t="s">
        <v>11090</v>
      </c>
      <c r="C242" t="s">
        <v>10364</v>
      </c>
      <c r="D242">
        <v>-3</v>
      </c>
      <c r="E242" t="s">
        <v>11091</v>
      </c>
      <c r="F242" t="s">
        <v>11092</v>
      </c>
      <c r="G242" t="s">
        <v>11093</v>
      </c>
      <c r="H242" t="s">
        <v>11094</v>
      </c>
      <c r="I242" t="s">
        <v>11095</v>
      </c>
      <c r="J242" t="s">
        <v>11096</v>
      </c>
      <c r="K242"/>
      <c r="L242" t="s">
        <v>11097</v>
      </c>
      <c r="M242" t="s">
        <v>26082</v>
      </c>
      <c r="N242" t="s">
        <v>9841</v>
      </c>
    </row>
    <row r="243" spans="1:14">
      <c r="A243" t="s">
        <v>11098</v>
      </c>
      <c r="B243" t="s">
        <v>11099</v>
      </c>
      <c r="C243" t="s">
        <v>11100</v>
      </c>
      <c r="D243">
        <v>-3</v>
      </c>
      <c r="E243" t="s">
        <v>11101</v>
      </c>
      <c r="F243" t="s">
        <v>11102</v>
      </c>
      <c r="G243" t="s">
        <v>11103</v>
      </c>
      <c r="H243" t="s">
        <v>11104</v>
      </c>
      <c r="I243" t="s">
        <v>11105</v>
      </c>
      <c r="J243" t="s">
        <v>11106</v>
      </c>
      <c r="K243"/>
      <c r="L243" t="s">
        <v>11107</v>
      </c>
      <c r="M243" t="s">
        <v>26082</v>
      </c>
      <c r="N243" t="s">
        <v>9841</v>
      </c>
    </row>
    <row r="244" spans="1:14">
      <c r="A244" t="s">
        <v>11108</v>
      </c>
      <c r="B244" t="s">
        <v>11109</v>
      </c>
      <c r="C244" t="s">
        <v>11110</v>
      </c>
      <c r="D244">
        <v>-4</v>
      </c>
      <c r="E244" t="s">
        <v>11111</v>
      </c>
      <c r="F244" t="s">
        <v>11112</v>
      </c>
      <c r="G244" t="s">
        <v>11113</v>
      </c>
      <c r="H244" t="s">
        <v>11114</v>
      </c>
      <c r="I244" t="s">
        <v>11115</v>
      </c>
      <c r="J244" t="s">
        <v>11116</v>
      </c>
      <c r="K244"/>
      <c r="L244" t="s">
        <v>11117</v>
      </c>
      <c r="M244" t="s">
        <v>26082</v>
      </c>
      <c r="N244" t="s">
        <v>9841</v>
      </c>
    </row>
    <row r="245" spans="1:14">
      <c r="A245" t="s">
        <v>11118</v>
      </c>
      <c r="B245" t="s">
        <v>11119</v>
      </c>
      <c r="C245" t="s">
        <v>11120</v>
      </c>
      <c r="D245">
        <v>-2</v>
      </c>
      <c r="E245"/>
      <c r="F245"/>
      <c r="G245" t="s">
        <v>11121</v>
      </c>
      <c r="H245" t="s">
        <v>11122</v>
      </c>
      <c r="I245" t="s">
        <v>11123</v>
      </c>
      <c r="J245"/>
      <c r="K245"/>
      <c r="L245"/>
      <c r="M245" t="s">
        <v>26082</v>
      </c>
      <c r="N245" t="s">
        <v>9845</v>
      </c>
    </row>
    <row r="246" spans="1:14">
      <c r="A246" t="s">
        <v>11124</v>
      </c>
      <c r="B246" t="s">
        <v>11125</v>
      </c>
      <c r="C246" t="s">
        <v>11126</v>
      </c>
      <c r="D246">
        <v>-1</v>
      </c>
      <c r="E246"/>
      <c r="F246"/>
      <c r="G246" t="s">
        <v>11127</v>
      </c>
      <c r="H246" t="s">
        <v>11128</v>
      </c>
      <c r="I246" t="s">
        <v>11129</v>
      </c>
      <c r="J246"/>
      <c r="K246"/>
      <c r="L246"/>
      <c r="M246" t="s">
        <v>26082</v>
      </c>
      <c r="N246" t="s">
        <v>9845</v>
      </c>
    </row>
    <row r="247" spans="1:14">
      <c r="A247" t="s">
        <v>11130</v>
      </c>
      <c r="B247" t="s">
        <v>11131</v>
      </c>
      <c r="C247" t="s">
        <v>11132</v>
      </c>
      <c r="D247">
        <v>0</v>
      </c>
      <c r="E247" t="s">
        <v>11133</v>
      </c>
      <c r="F247" t="s">
        <v>11134</v>
      </c>
      <c r="G247" t="s">
        <v>11135</v>
      </c>
      <c r="H247" t="s">
        <v>11136</v>
      </c>
      <c r="I247" t="s">
        <v>11137</v>
      </c>
      <c r="J247" t="s">
        <v>11138</v>
      </c>
      <c r="K247"/>
      <c r="L247" t="s">
        <v>11139</v>
      </c>
      <c r="M247" t="s">
        <v>26082</v>
      </c>
      <c r="N247" t="s">
        <v>9841</v>
      </c>
    </row>
    <row r="248" spans="1:14">
      <c r="A248" t="s">
        <v>11140</v>
      </c>
      <c r="B248" t="s">
        <v>11141</v>
      </c>
      <c r="C248" t="s">
        <v>11142</v>
      </c>
      <c r="D248">
        <v>0</v>
      </c>
      <c r="E248"/>
      <c r="F248" t="s">
        <v>11143</v>
      </c>
      <c r="G248"/>
      <c r="H248" t="s">
        <v>11144</v>
      </c>
      <c r="I248"/>
      <c r="J248" t="s">
        <v>11145</v>
      </c>
      <c r="K248"/>
      <c r="L248" t="s">
        <v>11146</v>
      </c>
      <c r="M248" t="s">
        <v>26082</v>
      </c>
      <c r="N248" t="s">
        <v>24</v>
      </c>
    </row>
    <row r="249" spans="1:14">
      <c r="A249" t="s">
        <v>11147</v>
      </c>
      <c r="B249" t="s">
        <v>11148</v>
      </c>
      <c r="C249" t="s">
        <v>11149</v>
      </c>
      <c r="D249">
        <v>0</v>
      </c>
      <c r="E249" t="s">
        <v>11150</v>
      </c>
      <c r="F249" t="s">
        <v>11151</v>
      </c>
      <c r="G249" t="s">
        <v>11152</v>
      </c>
      <c r="H249" t="s">
        <v>11153</v>
      </c>
      <c r="I249" t="s">
        <v>11154</v>
      </c>
      <c r="J249" t="s">
        <v>11155</v>
      </c>
      <c r="K249"/>
      <c r="L249" t="s">
        <v>11156</v>
      </c>
      <c r="M249" t="s">
        <v>26082</v>
      </c>
      <c r="N249" t="s">
        <v>9841</v>
      </c>
    </row>
    <row r="250" spans="1:14">
      <c r="A250" t="s">
        <v>11157</v>
      </c>
      <c r="B250" t="s">
        <v>11148</v>
      </c>
      <c r="C250" t="s">
        <v>11149</v>
      </c>
      <c r="D250">
        <v>0</v>
      </c>
      <c r="E250" t="s">
        <v>11150</v>
      </c>
      <c r="F250" t="s">
        <v>11151</v>
      </c>
      <c r="G250" t="s">
        <v>11152</v>
      </c>
      <c r="H250" t="s">
        <v>11153</v>
      </c>
      <c r="I250" t="s">
        <v>11154</v>
      </c>
      <c r="J250" t="s">
        <v>11155</v>
      </c>
      <c r="K250"/>
      <c r="L250" t="s">
        <v>11158</v>
      </c>
      <c r="M250" t="s">
        <v>26082</v>
      </c>
      <c r="N250" t="s">
        <v>9841</v>
      </c>
    </row>
    <row r="251" spans="1:14">
      <c r="A251" t="s">
        <v>11159</v>
      </c>
      <c r="B251" t="s">
        <v>11148</v>
      </c>
      <c r="C251" t="s">
        <v>11149</v>
      </c>
      <c r="D251">
        <v>0</v>
      </c>
      <c r="E251" t="s">
        <v>11150</v>
      </c>
      <c r="F251" t="s">
        <v>11151</v>
      </c>
      <c r="G251" t="s">
        <v>11152</v>
      </c>
      <c r="H251" t="s">
        <v>11153</v>
      </c>
      <c r="I251" t="s">
        <v>11154</v>
      </c>
      <c r="J251" t="s">
        <v>11155</v>
      </c>
      <c r="K251"/>
      <c r="L251" t="s">
        <v>11160</v>
      </c>
      <c r="M251" t="s">
        <v>26082</v>
      </c>
      <c r="N251" t="s">
        <v>9841</v>
      </c>
    </row>
    <row r="252" spans="1:14">
      <c r="A252" t="s">
        <v>11161</v>
      </c>
      <c r="B252" t="s">
        <v>11162</v>
      </c>
      <c r="C252" t="s">
        <v>11163</v>
      </c>
      <c r="D252">
        <v>1</v>
      </c>
      <c r="E252" t="s">
        <v>11164</v>
      </c>
      <c r="F252" t="s">
        <v>11165</v>
      </c>
      <c r="G252" t="s">
        <v>11166</v>
      </c>
      <c r="H252" t="s">
        <v>11167</v>
      </c>
      <c r="I252" t="s">
        <v>11168</v>
      </c>
      <c r="J252" t="s">
        <v>11169</v>
      </c>
      <c r="K252"/>
      <c r="L252" t="s">
        <v>11170</v>
      </c>
      <c r="M252" t="s">
        <v>26082</v>
      </c>
      <c r="N252" t="s">
        <v>9841</v>
      </c>
    </row>
    <row r="253" spans="1:14">
      <c r="A253" t="s">
        <v>11171</v>
      </c>
      <c r="B253" t="s">
        <v>11162</v>
      </c>
      <c r="C253" t="s">
        <v>11163</v>
      </c>
      <c r="D253">
        <v>1</v>
      </c>
      <c r="E253" t="s">
        <v>11164</v>
      </c>
      <c r="F253" t="s">
        <v>11165</v>
      </c>
      <c r="G253" t="s">
        <v>11166</v>
      </c>
      <c r="H253" t="s">
        <v>11167</v>
      </c>
      <c r="I253" t="s">
        <v>11168</v>
      </c>
      <c r="J253" t="s">
        <v>11169</v>
      </c>
      <c r="K253"/>
      <c r="L253" t="s">
        <v>11172</v>
      </c>
      <c r="M253" t="s">
        <v>26082</v>
      </c>
      <c r="N253" t="s">
        <v>9841</v>
      </c>
    </row>
    <row r="254" spans="1:14">
      <c r="A254" t="s">
        <v>11173</v>
      </c>
      <c r="B254" t="s">
        <v>11174</v>
      </c>
      <c r="C254" t="s">
        <v>11175</v>
      </c>
      <c r="D254">
        <v>-1</v>
      </c>
      <c r="E254" t="s">
        <v>11176</v>
      </c>
      <c r="F254" t="s">
        <v>11177</v>
      </c>
      <c r="G254" t="s">
        <v>11178</v>
      </c>
      <c r="H254" t="s">
        <v>11179</v>
      </c>
      <c r="I254" t="s">
        <v>11180</v>
      </c>
      <c r="J254" t="s">
        <v>11181</v>
      </c>
      <c r="K254"/>
      <c r="L254" t="s">
        <v>11182</v>
      </c>
      <c r="M254" t="s">
        <v>26082</v>
      </c>
      <c r="N254" t="s">
        <v>9841</v>
      </c>
    </row>
    <row r="255" spans="1:14">
      <c r="A255" t="s">
        <v>11183</v>
      </c>
      <c r="B255" t="s">
        <v>11174</v>
      </c>
      <c r="C255" t="s">
        <v>11175</v>
      </c>
      <c r="D255">
        <v>-1</v>
      </c>
      <c r="E255" t="s">
        <v>11176</v>
      </c>
      <c r="F255" t="s">
        <v>11177</v>
      </c>
      <c r="G255" t="s">
        <v>11178</v>
      </c>
      <c r="H255" t="s">
        <v>11179</v>
      </c>
      <c r="I255" t="s">
        <v>11180</v>
      </c>
      <c r="J255" t="s">
        <v>11181</v>
      </c>
      <c r="K255"/>
      <c r="L255" t="s">
        <v>11184</v>
      </c>
      <c r="M255" t="s">
        <v>26082</v>
      </c>
      <c r="N255" t="s">
        <v>9841</v>
      </c>
    </row>
    <row r="256" spans="1:14">
      <c r="A256" t="s">
        <v>11185</v>
      </c>
      <c r="B256" t="s">
        <v>11174</v>
      </c>
      <c r="C256" t="s">
        <v>11175</v>
      </c>
      <c r="D256">
        <v>-1</v>
      </c>
      <c r="E256" t="s">
        <v>11176</v>
      </c>
      <c r="F256" t="s">
        <v>11177</v>
      </c>
      <c r="G256" t="s">
        <v>11178</v>
      </c>
      <c r="H256" t="s">
        <v>11179</v>
      </c>
      <c r="I256" t="s">
        <v>11180</v>
      </c>
      <c r="J256" t="s">
        <v>11181</v>
      </c>
      <c r="K256"/>
      <c r="L256" t="s">
        <v>11186</v>
      </c>
      <c r="M256" t="s">
        <v>26082</v>
      </c>
      <c r="N256" t="s">
        <v>9841</v>
      </c>
    </row>
    <row r="257" spans="1:14">
      <c r="A257" t="s">
        <v>11187</v>
      </c>
      <c r="B257" t="s">
        <v>11188</v>
      </c>
      <c r="C257" t="s">
        <v>11189</v>
      </c>
      <c r="D257">
        <v>-1</v>
      </c>
      <c r="E257" t="s">
        <v>11190</v>
      </c>
      <c r="F257" t="s">
        <v>11191</v>
      </c>
      <c r="G257" t="s">
        <v>11192</v>
      </c>
      <c r="H257" t="s">
        <v>11193</v>
      </c>
      <c r="I257" t="s">
        <v>11194</v>
      </c>
      <c r="J257" t="s">
        <v>11195</v>
      </c>
      <c r="K257"/>
      <c r="L257" t="s">
        <v>11196</v>
      </c>
      <c r="M257" t="s">
        <v>26082</v>
      </c>
      <c r="N257" t="s">
        <v>9841</v>
      </c>
    </row>
    <row r="258" spans="1:14">
      <c r="A258" t="s">
        <v>11197</v>
      </c>
      <c r="B258" t="s">
        <v>11198</v>
      </c>
      <c r="C258" t="s">
        <v>11199</v>
      </c>
      <c r="D258">
        <v>0</v>
      </c>
      <c r="E258" t="s">
        <v>11200</v>
      </c>
      <c r="F258" t="s">
        <v>11201</v>
      </c>
      <c r="G258" t="s">
        <v>11202</v>
      </c>
      <c r="H258" t="s">
        <v>11203</v>
      </c>
      <c r="I258" t="s">
        <v>11204</v>
      </c>
      <c r="J258" t="s">
        <v>11205</v>
      </c>
      <c r="K258"/>
      <c r="L258" t="s">
        <v>11206</v>
      </c>
      <c r="M258" t="s">
        <v>26082</v>
      </c>
      <c r="N258" t="s">
        <v>9841</v>
      </c>
    </row>
    <row r="259" spans="1:14">
      <c r="A259" t="s">
        <v>11207</v>
      </c>
      <c r="B259" t="s">
        <v>11208</v>
      </c>
      <c r="C259" t="s">
        <v>11209</v>
      </c>
      <c r="D259">
        <v>-2</v>
      </c>
      <c r="E259" t="s">
        <v>11210</v>
      </c>
      <c r="F259" t="s">
        <v>11211</v>
      </c>
      <c r="G259" t="s">
        <v>11212</v>
      </c>
      <c r="H259" t="s">
        <v>11213</v>
      </c>
      <c r="I259" t="s">
        <v>11214</v>
      </c>
      <c r="J259" t="s">
        <v>11215</v>
      </c>
      <c r="K259"/>
      <c r="L259" t="s">
        <v>11216</v>
      </c>
      <c r="M259" t="s">
        <v>26082</v>
      </c>
      <c r="N259" t="s">
        <v>9841</v>
      </c>
    </row>
    <row r="260" spans="1:14">
      <c r="A260" t="s">
        <v>11217</v>
      </c>
      <c r="B260" t="s">
        <v>11218</v>
      </c>
      <c r="C260" t="s">
        <v>11219</v>
      </c>
      <c r="D260">
        <v>-1</v>
      </c>
      <c r="E260"/>
      <c r="F260"/>
      <c r="G260" t="s">
        <v>11220</v>
      </c>
      <c r="H260" t="s">
        <v>11221</v>
      </c>
      <c r="I260" t="s">
        <v>11222</v>
      </c>
      <c r="J260"/>
      <c r="K260"/>
      <c r="L260"/>
      <c r="M260" t="s">
        <v>26082</v>
      </c>
      <c r="N260" t="s">
        <v>9845</v>
      </c>
    </row>
    <row r="261" spans="1:14">
      <c r="A261" t="s">
        <v>11223</v>
      </c>
      <c r="B261" t="s">
        <v>11224</v>
      </c>
      <c r="C261" t="s">
        <v>11219</v>
      </c>
      <c r="D261">
        <v>-1</v>
      </c>
      <c r="E261"/>
      <c r="F261"/>
      <c r="G261" t="s">
        <v>11225</v>
      </c>
      <c r="H261" t="s">
        <v>11226</v>
      </c>
      <c r="I261" t="s">
        <v>11227</v>
      </c>
      <c r="J261"/>
      <c r="K261"/>
      <c r="L261"/>
      <c r="M261" t="s">
        <v>26082</v>
      </c>
      <c r="N261" t="s">
        <v>9845</v>
      </c>
    </row>
    <row r="262" spans="1:14">
      <c r="A262" t="s">
        <v>11228</v>
      </c>
      <c r="B262" t="s">
        <v>11229</v>
      </c>
      <c r="C262" t="s">
        <v>11230</v>
      </c>
      <c r="D262">
        <v>0</v>
      </c>
      <c r="E262"/>
      <c r="F262" t="s">
        <v>11231</v>
      </c>
      <c r="G262"/>
      <c r="H262" t="s">
        <v>11232</v>
      </c>
      <c r="I262"/>
      <c r="J262" t="s">
        <v>11233</v>
      </c>
      <c r="K262"/>
      <c r="L262" t="s">
        <v>11234</v>
      </c>
      <c r="M262" t="s">
        <v>26082</v>
      </c>
      <c r="N262" t="s">
        <v>24</v>
      </c>
    </row>
    <row r="263" spans="1:14">
      <c r="A263" t="s">
        <v>11235</v>
      </c>
      <c r="B263" t="s">
        <v>11236</v>
      </c>
      <c r="C263" t="s">
        <v>11237</v>
      </c>
      <c r="D263">
        <v>-2</v>
      </c>
      <c r="E263"/>
      <c r="F263"/>
      <c r="G263" t="s">
        <v>11238</v>
      </c>
      <c r="H263" t="s">
        <v>11239</v>
      </c>
      <c r="I263" t="s">
        <v>11240</v>
      </c>
      <c r="J263"/>
      <c r="K263"/>
      <c r="L263"/>
      <c r="M263" t="s">
        <v>26082</v>
      </c>
      <c r="N263" t="s">
        <v>9845</v>
      </c>
    </row>
    <row r="264" spans="1:14">
      <c r="A264" t="s">
        <v>11241</v>
      </c>
      <c r="B264" t="s">
        <v>11236</v>
      </c>
      <c r="C264" t="s">
        <v>11237</v>
      </c>
      <c r="D264">
        <v>-2</v>
      </c>
      <c r="E264"/>
      <c r="F264"/>
      <c r="G264" t="s">
        <v>11238</v>
      </c>
      <c r="H264" t="s">
        <v>11239</v>
      </c>
      <c r="I264" t="s">
        <v>11240</v>
      </c>
      <c r="J264"/>
      <c r="K264"/>
      <c r="L264"/>
      <c r="M264" t="s">
        <v>26082</v>
      </c>
      <c r="N264" t="s">
        <v>9845</v>
      </c>
    </row>
    <row r="265" spans="1:14">
      <c r="A265" t="s">
        <v>11242</v>
      </c>
      <c r="B265" t="s">
        <v>11243</v>
      </c>
      <c r="C265" t="s">
        <v>11244</v>
      </c>
      <c r="D265">
        <v>1</v>
      </c>
      <c r="E265" t="s">
        <v>11245</v>
      </c>
      <c r="F265" t="s">
        <v>11246</v>
      </c>
      <c r="G265" t="s">
        <v>11247</v>
      </c>
      <c r="H265" t="s">
        <v>11248</v>
      </c>
      <c r="I265" t="s">
        <v>11249</v>
      </c>
      <c r="J265" t="s">
        <v>11250</v>
      </c>
      <c r="K265"/>
      <c r="L265" t="s">
        <v>11251</v>
      </c>
      <c r="M265" t="s">
        <v>26082</v>
      </c>
      <c r="N265" t="s">
        <v>9841</v>
      </c>
    </row>
    <row r="266" spans="1:14">
      <c r="A266" t="s">
        <v>11252</v>
      </c>
      <c r="B266" t="s">
        <v>11253</v>
      </c>
      <c r="C266" t="s">
        <v>11254</v>
      </c>
      <c r="D266">
        <v>0</v>
      </c>
      <c r="E266"/>
      <c r="F266" t="s">
        <v>11255</v>
      </c>
      <c r="G266" t="s">
        <v>11256</v>
      </c>
      <c r="H266" t="s">
        <v>11257</v>
      </c>
      <c r="I266" t="s">
        <v>11258</v>
      </c>
      <c r="J266" t="s">
        <v>11259</v>
      </c>
      <c r="K266"/>
      <c r="L266" t="s">
        <v>11260</v>
      </c>
      <c r="M266" t="s">
        <v>26082</v>
      </c>
      <c r="N266" t="s">
        <v>9845</v>
      </c>
    </row>
    <row r="267" spans="1:14">
      <c r="A267" t="s">
        <v>11261</v>
      </c>
      <c r="B267" t="s">
        <v>11262</v>
      </c>
      <c r="C267" t="s">
        <v>11263</v>
      </c>
      <c r="D267">
        <v>-2</v>
      </c>
      <c r="E267" t="s">
        <v>11264</v>
      </c>
      <c r="F267" t="s">
        <v>11265</v>
      </c>
      <c r="G267" t="s">
        <v>11266</v>
      </c>
      <c r="H267" t="s">
        <v>11267</v>
      </c>
      <c r="I267" t="s">
        <v>11268</v>
      </c>
      <c r="J267" t="s">
        <v>11269</v>
      </c>
      <c r="K267"/>
      <c r="L267" t="s">
        <v>11270</v>
      </c>
      <c r="M267" t="s">
        <v>26082</v>
      </c>
      <c r="N267" t="s">
        <v>9845</v>
      </c>
    </row>
    <row r="268" spans="1:14">
      <c r="A268" t="s">
        <v>11271</v>
      </c>
      <c r="B268" t="s">
        <v>11262</v>
      </c>
      <c r="C268" t="s">
        <v>11263</v>
      </c>
      <c r="D268">
        <v>-2</v>
      </c>
      <c r="E268" t="s">
        <v>11264</v>
      </c>
      <c r="F268" t="s">
        <v>11265</v>
      </c>
      <c r="G268" t="s">
        <v>11266</v>
      </c>
      <c r="H268" t="s">
        <v>11267</v>
      </c>
      <c r="I268" t="s">
        <v>11268</v>
      </c>
      <c r="J268" t="s">
        <v>11269</v>
      </c>
      <c r="K268"/>
      <c r="L268" t="s">
        <v>11272</v>
      </c>
      <c r="M268" t="s">
        <v>26082</v>
      </c>
      <c r="N268" t="s">
        <v>9845</v>
      </c>
    </row>
    <row r="269" spans="1:14">
      <c r="A269" t="s">
        <v>11273</v>
      </c>
      <c r="B269" t="s">
        <v>11262</v>
      </c>
      <c r="C269" t="s">
        <v>11263</v>
      </c>
      <c r="D269">
        <v>-2</v>
      </c>
      <c r="E269" t="s">
        <v>11264</v>
      </c>
      <c r="F269" t="s">
        <v>11265</v>
      </c>
      <c r="G269" t="s">
        <v>11266</v>
      </c>
      <c r="H269" t="s">
        <v>11267</v>
      </c>
      <c r="I269" t="s">
        <v>11268</v>
      </c>
      <c r="J269" t="s">
        <v>11269</v>
      </c>
      <c r="K269"/>
      <c r="L269" t="s">
        <v>11274</v>
      </c>
      <c r="M269" t="s">
        <v>26082</v>
      </c>
      <c r="N269" t="s">
        <v>9845</v>
      </c>
    </row>
    <row r="270" spans="1:14">
      <c r="A270" t="s">
        <v>11275</v>
      </c>
      <c r="B270" t="s">
        <v>11276</v>
      </c>
      <c r="C270" t="s">
        <v>10601</v>
      </c>
      <c r="D270">
        <v>-1</v>
      </c>
      <c r="E270" t="s">
        <v>11277</v>
      </c>
      <c r="F270" t="s">
        <v>11278</v>
      </c>
      <c r="G270" t="s">
        <v>11279</v>
      </c>
      <c r="H270" t="s">
        <v>11280</v>
      </c>
      <c r="I270" t="s">
        <v>11281</v>
      </c>
      <c r="J270" t="s">
        <v>11282</v>
      </c>
      <c r="K270"/>
      <c r="L270" t="s">
        <v>11283</v>
      </c>
      <c r="M270" t="s">
        <v>26082</v>
      </c>
      <c r="N270" t="s">
        <v>9841</v>
      </c>
    </row>
    <row r="271" spans="1:14">
      <c r="A271" t="s">
        <v>11284</v>
      </c>
      <c r="B271" t="s">
        <v>11276</v>
      </c>
      <c r="C271" t="s">
        <v>10601</v>
      </c>
      <c r="D271">
        <v>-1</v>
      </c>
      <c r="E271" t="s">
        <v>11277</v>
      </c>
      <c r="F271" t="s">
        <v>11278</v>
      </c>
      <c r="G271" t="s">
        <v>11279</v>
      </c>
      <c r="H271" t="s">
        <v>11280</v>
      </c>
      <c r="I271" t="s">
        <v>11281</v>
      </c>
      <c r="J271" t="s">
        <v>11282</v>
      </c>
      <c r="K271"/>
      <c r="L271" t="s">
        <v>11285</v>
      </c>
      <c r="M271" t="s">
        <v>26082</v>
      </c>
      <c r="N271" t="s">
        <v>9841</v>
      </c>
    </row>
    <row r="272" spans="1:14">
      <c r="A272" t="s">
        <v>11286</v>
      </c>
      <c r="B272" t="s">
        <v>11276</v>
      </c>
      <c r="C272" t="s">
        <v>10601</v>
      </c>
      <c r="D272">
        <v>-1</v>
      </c>
      <c r="E272" t="s">
        <v>11277</v>
      </c>
      <c r="F272" t="s">
        <v>11278</v>
      </c>
      <c r="G272" t="s">
        <v>11279</v>
      </c>
      <c r="H272" t="s">
        <v>11280</v>
      </c>
      <c r="I272" t="s">
        <v>11281</v>
      </c>
      <c r="J272" t="s">
        <v>11282</v>
      </c>
      <c r="K272"/>
      <c r="L272"/>
      <c r="M272" t="s">
        <v>26082</v>
      </c>
      <c r="N272" t="s">
        <v>9841</v>
      </c>
    </row>
    <row r="273" spans="1:14">
      <c r="A273" t="s">
        <v>11287</v>
      </c>
      <c r="B273" t="s">
        <v>11288</v>
      </c>
      <c r="C273" t="s">
        <v>11289</v>
      </c>
      <c r="D273">
        <v>-4</v>
      </c>
      <c r="E273" t="s">
        <v>11290</v>
      </c>
      <c r="F273" t="s">
        <v>11291</v>
      </c>
      <c r="G273" t="s">
        <v>11292</v>
      </c>
      <c r="H273" t="s">
        <v>11293</v>
      </c>
      <c r="I273" t="s">
        <v>11294</v>
      </c>
      <c r="J273" t="s">
        <v>11295</v>
      </c>
      <c r="K273"/>
      <c r="L273"/>
      <c r="M273" t="s">
        <v>26082</v>
      </c>
      <c r="N273" t="s">
        <v>9841</v>
      </c>
    </row>
    <row r="274" spans="1:14">
      <c r="A274" t="s">
        <v>11296</v>
      </c>
      <c r="B274" t="s">
        <v>11297</v>
      </c>
      <c r="C274" t="s">
        <v>11298</v>
      </c>
      <c r="D274">
        <v>0</v>
      </c>
      <c r="E274"/>
      <c r="F274" t="s">
        <v>11299</v>
      </c>
      <c r="G274" t="s">
        <v>11300</v>
      </c>
      <c r="H274" t="s">
        <v>11301</v>
      </c>
      <c r="I274" t="s">
        <v>11302</v>
      </c>
      <c r="J274" t="s">
        <v>11303</v>
      </c>
      <c r="K274"/>
      <c r="L274" t="s">
        <v>11304</v>
      </c>
      <c r="M274" t="s">
        <v>26082</v>
      </c>
      <c r="N274" t="s">
        <v>9845</v>
      </c>
    </row>
    <row r="275" spans="1:14">
      <c r="A275" t="s">
        <v>11305</v>
      </c>
      <c r="B275" t="s">
        <v>11306</v>
      </c>
      <c r="C275" t="s">
        <v>10402</v>
      </c>
      <c r="D275">
        <v>0</v>
      </c>
      <c r="E275" t="s">
        <v>11307</v>
      </c>
      <c r="F275" t="s">
        <v>11308</v>
      </c>
      <c r="G275" t="s">
        <v>11309</v>
      </c>
      <c r="H275" t="s">
        <v>11310</v>
      </c>
      <c r="I275" t="s">
        <v>11311</v>
      </c>
      <c r="J275"/>
      <c r="K275"/>
      <c r="L275"/>
      <c r="M275" t="s">
        <v>26082</v>
      </c>
      <c r="N275" t="s">
        <v>9841</v>
      </c>
    </row>
    <row r="276" spans="1:14">
      <c r="A276" t="s">
        <v>11312</v>
      </c>
      <c r="B276" t="s">
        <v>11313</v>
      </c>
      <c r="C276" t="s">
        <v>11314</v>
      </c>
      <c r="D276">
        <v>0</v>
      </c>
      <c r="E276" t="s">
        <v>11315</v>
      </c>
      <c r="F276" t="s">
        <v>11316</v>
      </c>
      <c r="G276" t="s">
        <v>11317</v>
      </c>
      <c r="H276" t="s">
        <v>11318</v>
      </c>
      <c r="I276" t="s">
        <v>11319</v>
      </c>
      <c r="J276"/>
      <c r="K276"/>
      <c r="L276"/>
      <c r="M276" t="s">
        <v>26082</v>
      </c>
      <c r="N276" t="s">
        <v>9841</v>
      </c>
    </row>
    <row r="277" spans="1:14">
      <c r="A277" t="s">
        <v>11320</v>
      </c>
      <c r="B277" t="s">
        <v>11321</v>
      </c>
      <c r="C277" t="s">
        <v>11322</v>
      </c>
      <c r="D277">
        <v>0</v>
      </c>
      <c r="E277"/>
      <c r="F277"/>
      <c r="G277" t="s">
        <v>11323</v>
      </c>
      <c r="H277" t="s">
        <v>11324</v>
      </c>
      <c r="I277" t="s">
        <v>11325</v>
      </c>
      <c r="J277"/>
      <c r="K277"/>
      <c r="L277"/>
      <c r="M277" t="s">
        <v>26082</v>
      </c>
      <c r="N277" t="s">
        <v>9845</v>
      </c>
    </row>
    <row r="278" spans="1:14">
      <c r="A278" t="s">
        <v>11326</v>
      </c>
      <c r="B278" t="s">
        <v>11327</v>
      </c>
      <c r="C278" t="s">
        <v>11322</v>
      </c>
      <c r="D278">
        <v>0</v>
      </c>
      <c r="E278"/>
      <c r="F278"/>
      <c r="G278" t="s">
        <v>11328</v>
      </c>
      <c r="H278" t="s">
        <v>11329</v>
      </c>
      <c r="I278" t="s">
        <v>11330</v>
      </c>
      <c r="J278"/>
      <c r="K278"/>
      <c r="L278"/>
      <c r="M278" t="s">
        <v>26082</v>
      </c>
      <c r="N278" t="s">
        <v>9845</v>
      </c>
    </row>
    <row r="279" spans="1:14">
      <c r="A279" t="s">
        <v>11331</v>
      </c>
      <c r="B279" t="s">
        <v>11332</v>
      </c>
      <c r="C279" t="s">
        <v>11333</v>
      </c>
      <c r="D279">
        <v>0</v>
      </c>
      <c r="E279" t="s">
        <v>11334</v>
      </c>
      <c r="F279"/>
      <c r="G279" t="s">
        <v>11335</v>
      </c>
      <c r="H279" t="s">
        <v>11336</v>
      </c>
      <c r="I279" t="s">
        <v>11337</v>
      </c>
      <c r="J279"/>
      <c r="K279"/>
      <c r="L279"/>
      <c r="M279" t="s">
        <v>26082</v>
      </c>
      <c r="N279" t="s">
        <v>9841</v>
      </c>
    </row>
    <row r="280" spans="1:14">
      <c r="A280" t="s">
        <v>11338</v>
      </c>
      <c r="B280" t="s">
        <v>11339</v>
      </c>
      <c r="C280" t="s">
        <v>11340</v>
      </c>
      <c r="D280">
        <v>0</v>
      </c>
      <c r="E280" t="s">
        <v>11341</v>
      </c>
      <c r="F280" t="s">
        <v>11342</v>
      </c>
      <c r="G280" t="s">
        <v>11343</v>
      </c>
      <c r="H280" t="s">
        <v>11344</v>
      </c>
      <c r="I280" t="s">
        <v>11345</v>
      </c>
      <c r="J280" t="s">
        <v>11346</v>
      </c>
      <c r="K280"/>
      <c r="L280" t="s">
        <v>11347</v>
      </c>
      <c r="M280" t="s">
        <v>26082</v>
      </c>
      <c r="N280" t="s">
        <v>9841</v>
      </c>
    </row>
    <row r="281" spans="1:14">
      <c r="A281" t="s">
        <v>11348</v>
      </c>
      <c r="B281" t="s">
        <v>11349</v>
      </c>
      <c r="C281" t="s">
        <v>11350</v>
      </c>
      <c r="D281">
        <v>0</v>
      </c>
      <c r="E281" t="s">
        <v>11351</v>
      </c>
      <c r="F281" t="s">
        <v>11352</v>
      </c>
      <c r="G281" t="s">
        <v>11353</v>
      </c>
      <c r="H281" t="s">
        <v>11354</v>
      </c>
      <c r="I281" t="s">
        <v>11355</v>
      </c>
      <c r="J281" t="s">
        <v>11356</v>
      </c>
      <c r="K281"/>
      <c r="L281" t="s">
        <v>11357</v>
      </c>
      <c r="M281" t="s">
        <v>26082</v>
      </c>
      <c r="N281" t="s">
        <v>9841</v>
      </c>
    </row>
    <row r="282" spans="1:14">
      <c r="A282" t="s">
        <v>11358</v>
      </c>
      <c r="B282" t="s">
        <v>11359</v>
      </c>
      <c r="C282" t="s">
        <v>11237</v>
      </c>
      <c r="D282">
        <v>-2</v>
      </c>
      <c r="E282"/>
      <c r="F282"/>
      <c r="G282" t="s">
        <v>11360</v>
      </c>
      <c r="H282" t="s">
        <v>11361</v>
      </c>
      <c r="I282" t="s">
        <v>11362</v>
      </c>
      <c r="J282"/>
      <c r="K282"/>
      <c r="L282"/>
      <c r="M282" t="s">
        <v>26082</v>
      </c>
      <c r="N282" t="s">
        <v>9845</v>
      </c>
    </row>
    <row r="283" spans="1:14">
      <c r="A283" t="s">
        <v>11363</v>
      </c>
      <c r="B283" t="s">
        <v>11364</v>
      </c>
      <c r="C283" t="s">
        <v>10876</v>
      </c>
      <c r="D283">
        <v>-1</v>
      </c>
      <c r="E283" t="s">
        <v>11365</v>
      </c>
      <c r="F283" t="s">
        <v>11366</v>
      </c>
      <c r="G283" t="s">
        <v>11367</v>
      </c>
      <c r="H283" t="s">
        <v>11368</v>
      </c>
      <c r="I283" t="s">
        <v>11369</v>
      </c>
      <c r="J283" t="s">
        <v>11370</v>
      </c>
      <c r="K283"/>
      <c r="L283" t="s">
        <v>11371</v>
      </c>
      <c r="M283" t="s">
        <v>26082</v>
      </c>
      <c r="N283" t="s">
        <v>9841</v>
      </c>
    </row>
    <row r="284" spans="1:14">
      <c r="A284" t="s">
        <v>11372</v>
      </c>
      <c r="B284" t="s">
        <v>11364</v>
      </c>
      <c r="C284" t="s">
        <v>10876</v>
      </c>
      <c r="D284">
        <v>-1</v>
      </c>
      <c r="E284" t="s">
        <v>11365</v>
      </c>
      <c r="F284" t="s">
        <v>11366</v>
      </c>
      <c r="G284" t="s">
        <v>11367</v>
      </c>
      <c r="H284" t="s">
        <v>11368</v>
      </c>
      <c r="I284" t="s">
        <v>11369</v>
      </c>
      <c r="J284" t="s">
        <v>11370</v>
      </c>
      <c r="K284"/>
      <c r="L284" t="s">
        <v>11373</v>
      </c>
      <c r="M284" t="s">
        <v>26082</v>
      </c>
      <c r="N284" t="s">
        <v>9841</v>
      </c>
    </row>
    <row r="285" spans="1:14">
      <c r="A285" t="s">
        <v>11374</v>
      </c>
      <c r="B285" t="s">
        <v>11375</v>
      </c>
      <c r="C285" t="s">
        <v>11376</v>
      </c>
      <c r="D285">
        <v>-2</v>
      </c>
      <c r="E285" t="s">
        <v>11377</v>
      </c>
      <c r="F285" t="s">
        <v>11378</v>
      </c>
      <c r="G285" t="s">
        <v>11379</v>
      </c>
      <c r="H285" t="s">
        <v>11380</v>
      </c>
      <c r="I285" t="s">
        <v>11381</v>
      </c>
      <c r="J285" t="s">
        <v>11382</v>
      </c>
      <c r="K285"/>
      <c r="L285" t="s">
        <v>11383</v>
      </c>
      <c r="M285" t="s">
        <v>26082</v>
      </c>
      <c r="N285" t="s">
        <v>9841</v>
      </c>
    </row>
    <row r="286" spans="1:14">
      <c r="A286" t="s">
        <v>11384</v>
      </c>
      <c r="B286" t="s">
        <v>11385</v>
      </c>
      <c r="C286" t="s">
        <v>11386</v>
      </c>
      <c r="D286">
        <v>-1</v>
      </c>
      <c r="E286"/>
      <c r="F286" t="s">
        <v>11387</v>
      </c>
      <c r="G286" t="s">
        <v>11388</v>
      </c>
      <c r="H286" t="s">
        <v>11389</v>
      </c>
      <c r="I286" t="s">
        <v>11390</v>
      </c>
      <c r="J286" t="s">
        <v>11391</v>
      </c>
      <c r="K286"/>
      <c r="L286" t="s">
        <v>11392</v>
      </c>
      <c r="M286" t="s">
        <v>26082</v>
      </c>
      <c r="N286" t="s">
        <v>9845</v>
      </c>
    </row>
    <row r="287" spans="1:14">
      <c r="A287" t="s">
        <v>11393</v>
      </c>
      <c r="B287" t="s">
        <v>11394</v>
      </c>
      <c r="C287" t="s">
        <v>11395</v>
      </c>
      <c r="D287">
        <v>0</v>
      </c>
      <c r="E287" t="s">
        <v>11396</v>
      </c>
      <c r="F287" t="s">
        <v>11397</v>
      </c>
      <c r="G287" t="s">
        <v>11398</v>
      </c>
      <c r="H287" t="s">
        <v>11399</v>
      </c>
      <c r="I287" t="s">
        <v>11400</v>
      </c>
      <c r="J287" t="s">
        <v>11401</v>
      </c>
      <c r="K287"/>
      <c r="L287" t="s">
        <v>11402</v>
      </c>
      <c r="M287" t="s">
        <v>26082</v>
      </c>
      <c r="N287" t="s">
        <v>9841</v>
      </c>
    </row>
    <row r="288" spans="1:14">
      <c r="A288" t="s">
        <v>11403</v>
      </c>
      <c r="B288" t="s">
        <v>11404</v>
      </c>
      <c r="C288" t="s">
        <v>11405</v>
      </c>
      <c r="D288">
        <v>0</v>
      </c>
      <c r="E288"/>
      <c r="F288"/>
      <c r="G288" t="s">
        <v>11406</v>
      </c>
      <c r="H288" t="s">
        <v>11407</v>
      </c>
      <c r="I288" t="s">
        <v>11408</v>
      </c>
      <c r="J288"/>
      <c r="K288"/>
      <c r="L288"/>
      <c r="M288" t="s">
        <v>26082</v>
      </c>
      <c r="N288" t="s">
        <v>9845</v>
      </c>
    </row>
    <row r="289" spans="1:14">
      <c r="A289" t="s">
        <v>11409</v>
      </c>
      <c r="B289" t="s">
        <v>11410</v>
      </c>
      <c r="C289" t="s">
        <v>11411</v>
      </c>
      <c r="D289">
        <v>-2</v>
      </c>
      <c r="E289"/>
      <c r="F289"/>
      <c r="G289" t="s">
        <v>11412</v>
      </c>
      <c r="H289" t="s">
        <v>11413</v>
      </c>
      <c r="I289" t="s">
        <v>11414</v>
      </c>
      <c r="J289"/>
      <c r="K289"/>
      <c r="L289"/>
      <c r="M289" t="s">
        <v>26082</v>
      </c>
      <c r="N289" t="s">
        <v>9845</v>
      </c>
    </row>
    <row r="290" spans="1:14">
      <c r="A290" t="s">
        <v>11415</v>
      </c>
      <c r="B290" t="s">
        <v>11416</v>
      </c>
      <c r="C290" t="s">
        <v>11417</v>
      </c>
      <c r="D290">
        <v>-2</v>
      </c>
      <c r="E290" t="s">
        <v>11418</v>
      </c>
      <c r="F290" t="s">
        <v>11419</v>
      </c>
      <c r="G290" t="s">
        <v>11420</v>
      </c>
      <c r="H290" t="s">
        <v>11421</v>
      </c>
      <c r="I290" t="s">
        <v>11422</v>
      </c>
      <c r="J290" t="s">
        <v>11423</v>
      </c>
      <c r="K290"/>
      <c r="L290" t="s">
        <v>11424</v>
      </c>
      <c r="M290" t="s">
        <v>26082</v>
      </c>
      <c r="N290" t="s">
        <v>9841</v>
      </c>
    </row>
    <row r="291" spans="1:14">
      <c r="A291" t="s">
        <v>11425</v>
      </c>
      <c r="B291" t="s">
        <v>11426</v>
      </c>
      <c r="C291" t="s">
        <v>11427</v>
      </c>
      <c r="D291">
        <v>-3</v>
      </c>
      <c r="E291" t="s">
        <v>11428</v>
      </c>
      <c r="F291" t="s">
        <v>11429</v>
      </c>
      <c r="G291" t="s">
        <v>11430</v>
      </c>
      <c r="H291" t="s">
        <v>11431</v>
      </c>
      <c r="I291" t="s">
        <v>11432</v>
      </c>
      <c r="J291" t="s">
        <v>11433</v>
      </c>
      <c r="K291"/>
      <c r="L291" t="s">
        <v>11434</v>
      </c>
      <c r="M291" t="s">
        <v>26082</v>
      </c>
      <c r="N291" t="s">
        <v>9841</v>
      </c>
    </row>
    <row r="292" spans="1:14">
      <c r="A292" t="s">
        <v>11435</v>
      </c>
      <c r="B292" t="s">
        <v>11436</v>
      </c>
      <c r="C292" t="s">
        <v>11437</v>
      </c>
      <c r="D292">
        <v>-3</v>
      </c>
      <c r="E292" t="s">
        <v>11438</v>
      </c>
      <c r="F292" t="s">
        <v>11439</v>
      </c>
      <c r="G292" t="s">
        <v>11440</v>
      </c>
      <c r="H292" t="s">
        <v>11441</v>
      </c>
      <c r="I292" t="s">
        <v>11442</v>
      </c>
      <c r="J292"/>
      <c r="K292"/>
      <c r="L292" t="s">
        <v>11443</v>
      </c>
      <c r="M292" t="s">
        <v>26082</v>
      </c>
      <c r="N292" t="s">
        <v>9841</v>
      </c>
    </row>
    <row r="293" spans="1:14">
      <c r="A293" t="s">
        <v>11444</v>
      </c>
      <c r="B293" t="s">
        <v>11445</v>
      </c>
      <c r="C293" t="s">
        <v>11446</v>
      </c>
      <c r="D293">
        <v>0</v>
      </c>
      <c r="E293" t="s">
        <v>11447</v>
      </c>
      <c r="F293" t="s">
        <v>11448</v>
      </c>
      <c r="G293" t="s">
        <v>11449</v>
      </c>
      <c r="H293" t="s">
        <v>11450</v>
      </c>
      <c r="I293" t="s">
        <v>11451</v>
      </c>
      <c r="J293" t="s">
        <v>11452</v>
      </c>
      <c r="K293"/>
      <c r="L293" t="s">
        <v>11453</v>
      </c>
      <c r="M293" t="s">
        <v>26082</v>
      </c>
      <c r="N293" t="s">
        <v>9841</v>
      </c>
    </row>
    <row r="294" spans="1:14">
      <c r="A294" t="s">
        <v>11454</v>
      </c>
      <c r="B294" t="s">
        <v>11455</v>
      </c>
      <c r="C294" t="s">
        <v>11456</v>
      </c>
      <c r="D294">
        <v>0</v>
      </c>
      <c r="E294" t="s">
        <v>11457</v>
      </c>
      <c r="F294"/>
      <c r="G294"/>
      <c r="H294" t="s">
        <v>11458</v>
      </c>
      <c r="I294" t="s">
        <v>11459</v>
      </c>
      <c r="J294"/>
      <c r="K294"/>
      <c r="L294"/>
      <c r="M294" t="s">
        <v>26082</v>
      </c>
      <c r="N294" t="s">
        <v>9841</v>
      </c>
    </row>
    <row r="295" spans="1:14">
      <c r="A295" t="s">
        <v>11460</v>
      </c>
      <c r="B295" t="s">
        <v>11461</v>
      </c>
      <c r="C295" t="s">
        <v>11462</v>
      </c>
      <c r="D295">
        <v>0</v>
      </c>
      <c r="E295" t="s">
        <v>11463</v>
      </c>
      <c r="F295"/>
      <c r="G295" t="s">
        <v>11464</v>
      </c>
      <c r="H295" t="s">
        <v>11465</v>
      </c>
      <c r="I295" t="s">
        <v>11466</v>
      </c>
      <c r="J295"/>
      <c r="K295"/>
      <c r="L295"/>
      <c r="M295" t="s">
        <v>26082</v>
      </c>
      <c r="N295" t="s">
        <v>9841</v>
      </c>
    </row>
    <row r="296" spans="1:14">
      <c r="A296" t="s">
        <v>11467</v>
      </c>
      <c r="B296" t="s">
        <v>11468</v>
      </c>
      <c r="C296" t="s">
        <v>11142</v>
      </c>
      <c r="D296">
        <v>0</v>
      </c>
      <c r="E296"/>
      <c r="F296" t="s">
        <v>11469</v>
      </c>
      <c r="G296"/>
      <c r="H296" t="s">
        <v>11470</v>
      </c>
      <c r="I296"/>
      <c r="J296" t="s">
        <v>11471</v>
      </c>
      <c r="K296"/>
      <c r="L296" t="s">
        <v>11472</v>
      </c>
      <c r="M296" t="s">
        <v>26082</v>
      </c>
      <c r="N296" t="s">
        <v>24</v>
      </c>
    </row>
    <row r="297" spans="1:14">
      <c r="A297" t="s">
        <v>11473</v>
      </c>
      <c r="B297" t="s">
        <v>11474</v>
      </c>
      <c r="C297" t="s">
        <v>11475</v>
      </c>
      <c r="D297">
        <v>0</v>
      </c>
      <c r="E297" t="s">
        <v>11476</v>
      </c>
      <c r="F297"/>
      <c r="G297" t="s">
        <v>11477</v>
      </c>
      <c r="H297" t="s">
        <v>11478</v>
      </c>
      <c r="I297" t="s">
        <v>11479</v>
      </c>
      <c r="J297"/>
      <c r="K297"/>
      <c r="L297"/>
      <c r="M297" t="s">
        <v>26082</v>
      </c>
      <c r="N297" t="s">
        <v>9841</v>
      </c>
    </row>
    <row r="298" spans="1:14">
      <c r="A298" t="s">
        <v>11480</v>
      </c>
      <c r="B298" t="s">
        <v>11481</v>
      </c>
      <c r="C298" t="s">
        <v>11482</v>
      </c>
      <c r="D298">
        <v>0</v>
      </c>
      <c r="E298"/>
      <c r="F298" t="s">
        <v>11483</v>
      </c>
      <c r="G298"/>
      <c r="H298" t="s">
        <v>11484</v>
      </c>
      <c r="I298"/>
      <c r="J298" t="s">
        <v>11485</v>
      </c>
      <c r="K298"/>
      <c r="L298" t="s">
        <v>11486</v>
      </c>
      <c r="M298" t="s">
        <v>26082</v>
      </c>
      <c r="N298" t="s">
        <v>24</v>
      </c>
    </row>
    <row r="299" spans="1:14">
      <c r="A299" t="s">
        <v>11487</v>
      </c>
      <c r="B299" t="s">
        <v>11481</v>
      </c>
      <c r="C299" t="s">
        <v>11482</v>
      </c>
      <c r="D299">
        <v>0</v>
      </c>
      <c r="E299"/>
      <c r="F299" t="s">
        <v>11483</v>
      </c>
      <c r="G299"/>
      <c r="H299" t="s">
        <v>11484</v>
      </c>
      <c r="I299"/>
      <c r="J299" t="s">
        <v>11485</v>
      </c>
      <c r="K299"/>
      <c r="L299" t="s">
        <v>11488</v>
      </c>
      <c r="M299" t="s">
        <v>26082</v>
      </c>
      <c r="N299" t="s">
        <v>24</v>
      </c>
    </row>
    <row r="300" spans="1:14">
      <c r="A300" t="s">
        <v>11489</v>
      </c>
      <c r="B300" t="s">
        <v>11490</v>
      </c>
      <c r="C300" t="s">
        <v>11322</v>
      </c>
      <c r="D300">
        <v>0</v>
      </c>
      <c r="E300"/>
      <c r="F300"/>
      <c r="G300" t="s">
        <v>11491</v>
      </c>
      <c r="H300" t="s">
        <v>11492</v>
      </c>
      <c r="I300" t="s">
        <v>11493</v>
      </c>
      <c r="J300"/>
      <c r="K300"/>
      <c r="L300"/>
      <c r="M300" t="s">
        <v>26082</v>
      </c>
      <c r="N300" t="s">
        <v>9845</v>
      </c>
    </row>
    <row r="301" spans="1:14">
      <c r="A301" t="s">
        <v>11494</v>
      </c>
      <c r="B301" t="s">
        <v>11495</v>
      </c>
      <c r="C301" t="s">
        <v>11496</v>
      </c>
      <c r="D301">
        <v>-3</v>
      </c>
      <c r="E301" t="s">
        <v>11497</v>
      </c>
      <c r="F301" t="s">
        <v>11498</v>
      </c>
      <c r="G301" t="s">
        <v>11499</v>
      </c>
      <c r="H301" t="s">
        <v>11500</v>
      </c>
      <c r="I301" t="s">
        <v>11501</v>
      </c>
      <c r="J301" t="s">
        <v>11502</v>
      </c>
      <c r="K301"/>
      <c r="L301" t="s">
        <v>11503</v>
      </c>
      <c r="M301" t="s">
        <v>26082</v>
      </c>
      <c r="N301" t="s">
        <v>9841</v>
      </c>
    </row>
    <row r="302" spans="1:14">
      <c r="A302" t="s">
        <v>11504</v>
      </c>
      <c r="B302" t="s">
        <v>11505</v>
      </c>
      <c r="C302" t="s">
        <v>11506</v>
      </c>
      <c r="D302">
        <v>0</v>
      </c>
      <c r="E302" t="s">
        <v>11507</v>
      </c>
      <c r="F302" t="s">
        <v>11508</v>
      </c>
      <c r="G302" t="s">
        <v>11509</v>
      </c>
      <c r="H302" t="s">
        <v>11510</v>
      </c>
      <c r="I302" t="s">
        <v>11511</v>
      </c>
      <c r="J302" t="s">
        <v>11512</v>
      </c>
      <c r="K302"/>
      <c r="L302" t="s">
        <v>11513</v>
      </c>
      <c r="M302" t="s">
        <v>26082</v>
      </c>
      <c r="N302" t="s">
        <v>9841</v>
      </c>
    </row>
    <row r="303" spans="1:14">
      <c r="A303" t="s">
        <v>11514</v>
      </c>
      <c r="B303" t="s">
        <v>11505</v>
      </c>
      <c r="C303" t="s">
        <v>11506</v>
      </c>
      <c r="D303">
        <v>0</v>
      </c>
      <c r="E303" t="s">
        <v>11507</v>
      </c>
      <c r="F303" t="s">
        <v>11508</v>
      </c>
      <c r="G303" t="s">
        <v>11509</v>
      </c>
      <c r="H303" t="s">
        <v>11510</v>
      </c>
      <c r="I303" t="s">
        <v>11511</v>
      </c>
      <c r="J303" t="s">
        <v>11512</v>
      </c>
      <c r="K303"/>
      <c r="L303" t="s">
        <v>11515</v>
      </c>
      <c r="M303" t="s">
        <v>26082</v>
      </c>
      <c r="N303" t="s">
        <v>9841</v>
      </c>
    </row>
    <row r="304" spans="1:14">
      <c r="A304" t="s">
        <v>11516</v>
      </c>
      <c r="B304" t="s">
        <v>11505</v>
      </c>
      <c r="C304" t="s">
        <v>11506</v>
      </c>
      <c r="D304">
        <v>0</v>
      </c>
      <c r="E304" t="s">
        <v>11507</v>
      </c>
      <c r="F304" t="s">
        <v>11508</v>
      </c>
      <c r="G304" t="s">
        <v>11509</v>
      </c>
      <c r="H304" t="s">
        <v>11510</v>
      </c>
      <c r="I304" t="s">
        <v>11511</v>
      </c>
      <c r="J304" t="s">
        <v>11512</v>
      </c>
      <c r="K304"/>
      <c r="L304" t="s">
        <v>11517</v>
      </c>
      <c r="M304" t="s">
        <v>26082</v>
      </c>
      <c r="N304" t="s">
        <v>9841</v>
      </c>
    </row>
    <row r="305" spans="1:14">
      <c r="A305" t="s">
        <v>11518</v>
      </c>
      <c r="B305" t="s">
        <v>11519</v>
      </c>
      <c r="C305" t="s">
        <v>11520</v>
      </c>
      <c r="D305">
        <v>-2</v>
      </c>
      <c r="E305" t="s">
        <v>11521</v>
      </c>
      <c r="F305" t="s">
        <v>11522</v>
      </c>
      <c r="G305" t="s">
        <v>11523</v>
      </c>
      <c r="H305" t="s">
        <v>11524</v>
      </c>
      <c r="I305" t="s">
        <v>11525</v>
      </c>
      <c r="J305" t="s">
        <v>11526</v>
      </c>
      <c r="K305"/>
      <c r="L305" t="s">
        <v>11527</v>
      </c>
      <c r="M305" t="s">
        <v>26082</v>
      </c>
      <c r="N305" t="s">
        <v>9841</v>
      </c>
    </row>
    <row r="306" spans="1:14">
      <c r="A306" t="s">
        <v>11528</v>
      </c>
      <c r="B306" t="s">
        <v>11529</v>
      </c>
      <c r="C306" t="s">
        <v>11530</v>
      </c>
      <c r="D306">
        <v>-4</v>
      </c>
      <c r="E306" t="s">
        <v>11531</v>
      </c>
      <c r="F306" t="s">
        <v>11532</v>
      </c>
      <c r="G306" t="s">
        <v>11533</v>
      </c>
      <c r="H306" t="s">
        <v>11534</v>
      </c>
      <c r="I306" t="s">
        <v>11535</v>
      </c>
      <c r="J306"/>
      <c r="K306"/>
      <c r="L306" t="s">
        <v>11536</v>
      </c>
      <c r="M306" t="s">
        <v>26082</v>
      </c>
      <c r="N306" t="s">
        <v>9841</v>
      </c>
    </row>
    <row r="307" spans="1:14">
      <c r="A307" t="s">
        <v>11537</v>
      </c>
      <c r="B307" t="s">
        <v>11538</v>
      </c>
      <c r="C307" t="s">
        <v>11539</v>
      </c>
      <c r="D307">
        <v>-13</v>
      </c>
      <c r="E307" t="s">
        <v>11540</v>
      </c>
      <c r="F307" t="s">
        <v>11541</v>
      </c>
      <c r="G307" t="s">
        <v>11542</v>
      </c>
      <c r="H307" t="s">
        <v>11543</v>
      </c>
      <c r="I307" t="s">
        <v>11544</v>
      </c>
      <c r="J307" t="s">
        <v>11545</v>
      </c>
      <c r="K307"/>
      <c r="L307" t="s">
        <v>11546</v>
      </c>
      <c r="M307" t="s">
        <v>26082</v>
      </c>
      <c r="N307" t="s">
        <v>9841</v>
      </c>
    </row>
    <row r="308" spans="1:14">
      <c r="A308" t="s">
        <v>11547</v>
      </c>
      <c r="B308" t="s">
        <v>11548</v>
      </c>
      <c r="C308" t="s">
        <v>9849</v>
      </c>
      <c r="D308">
        <v>-2</v>
      </c>
      <c r="E308" t="s">
        <v>11549</v>
      </c>
      <c r="F308" t="s">
        <v>11550</v>
      </c>
      <c r="G308" t="s">
        <v>11551</v>
      </c>
      <c r="H308" t="s">
        <v>11552</v>
      </c>
      <c r="I308" t="s">
        <v>11553</v>
      </c>
      <c r="J308" t="s">
        <v>11554</v>
      </c>
      <c r="K308"/>
      <c r="L308" t="s">
        <v>11555</v>
      </c>
      <c r="M308" t="s">
        <v>26082</v>
      </c>
      <c r="N308" t="s">
        <v>9841</v>
      </c>
    </row>
    <row r="309" spans="1:14">
      <c r="A309" t="s">
        <v>11556</v>
      </c>
      <c r="B309" t="s">
        <v>11548</v>
      </c>
      <c r="C309" t="s">
        <v>9849</v>
      </c>
      <c r="D309">
        <v>-2</v>
      </c>
      <c r="E309" t="s">
        <v>11549</v>
      </c>
      <c r="F309" t="s">
        <v>11550</v>
      </c>
      <c r="G309" t="s">
        <v>11551</v>
      </c>
      <c r="H309" t="s">
        <v>11552</v>
      </c>
      <c r="I309" t="s">
        <v>11553</v>
      </c>
      <c r="J309" t="s">
        <v>11554</v>
      </c>
      <c r="K309"/>
      <c r="L309" t="s">
        <v>11557</v>
      </c>
      <c r="M309" t="s">
        <v>26082</v>
      </c>
      <c r="N309" t="s">
        <v>9841</v>
      </c>
    </row>
    <row r="310" spans="1:14">
      <c r="A310" t="s">
        <v>11558</v>
      </c>
      <c r="B310" t="s">
        <v>11548</v>
      </c>
      <c r="C310" t="s">
        <v>9849</v>
      </c>
      <c r="D310">
        <v>-2</v>
      </c>
      <c r="E310" t="s">
        <v>11549</v>
      </c>
      <c r="F310" t="s">
        <v>11550</v>
      </c>
      <c r="G310" t="s">
        <v>11551</v>
      </c>
      <c r="H310" t="s">
        <v>11552</v>
      </c>
      <c r="I310" t="s">
        <v>11553</v>
      </c>
      <c r="J310" t="s">
        <v>11554</v>
      </c>
      <c r="K310"/>
      <c r="L310" t="s">
        <v>11559</v>
      </c>
      <c r="M310" t="s">
        <v>26082</v>
      </c>
      <c r="N310" t="s">
        <v>9841</v>
      </c>
    </row>
    <row r="311" spans="1:14">
      <c r="A311" t="s">
        <v>11560</v>
      </c>
      <c r="B311" t="s">
        <v>11561</v>
      </c>
      <c r="C311" t="s">
        <v>11562</v>
      </c>
      <c r="D311">
        <v>0</v>
      </c>
      <c r="E311"/>
      <c r="F311"/>
      <c r="G311" t="s">
        <v>11563</v>
      </c>
      <c r="H311" t="s">
        <v>11564</v>
      </c>
      <c r="I311" t="s">
        <v>11565</v>
      </c>
      <c r="J311"/>
      <c r="K311"/>
      <c r="L311"/>
      <c r="M311" t="s">
        <v>26082</v>
      </c>
      <c r="N311" t="s">
        <v>9845</v>
      </c>
    </row>
    <row r="312" spans="1:14">
      <c r="A312" t="s">
        <v>11566</v>
      </c>
      <c r="B312" t="s">
        <v>11567</v>
      </c>
      <c r="C312" t="s">
        <v>11568</v>
      </c>
      <c r="D312">
        <v>-2</v>
      </c>
      <c r="E312" t="s">
        <v>11569</v>
      </c>
      <c r="F312" t="s">
        <v>11570</v>
      </c>
      <c r="G312" t="s">
        <v>11571</v>
      </c>
      <c r="H312" t="s">
        <v>11572</v>
      </c>
      <c r="I312" t="s">
        <v>11573</v>
      </c>
      <c r="J312" t="s">
        <v>11574</v>
      </c>
      <c r="K312"/>
      <c r="L312" t="s">
        <v>11575</v>
      </c>
      <c r="M312" t="s">
        <v>26082</v>
      </c>
      <c r="N312" t="s">
        <v>9841</v>
      </c>
    </row>
    <row r="313" spans="1:14">
      <c r="A313" t="s">
        <v>11576</v>
      </c>
      <c r="B313" t="s">
        <v>11577</v>
      </c>
      <c r="C313" t="s">
        <v>11568</v>
      </c>
      <c r="D313">
        <v>-2</v>
      </c>
      <c r="E313" t="s">
        <v>11578</v>
      </c>
      <c r="F313" t="s">
        <v>11579</v>
      </c>
      <c r="G313" t="s">
        <v>11580</v>
      </c>
      <c r="H313" t="s">
        <v>11581</v>
      </c>
      <c r="I313" t="s">
        <v>11582</v>
      </c>
      <c r="J313" t="s">
        <v>11583</v>
      </c>
      <c r="K313"/>
      <c r="L313" t="s">
        <v>11584</v>
      </c>
      <c r="M313" t="s">
        <v>26082</v>
      </c>
      <c r="N313" t="s">
        <v>9841</v>
      </c>
    </row>
    <row r="314" spans="1:14">
      <c r="A314" t="s">
        <v>11585</v>
      </c>
      <c r="B314" t="s">
        <v>11586</v>
      </c>
      <c r="C314" t="s">
        <v>11587</v>
      </c>
      <c r="D314">
        <v>0</v>
      </c>
      <c r="E314" t="s">
        <v>11588</v>
      </c>
      <c r="F314" t="s">
        <v>11589</v>
      </c>
      <c r="G314" t="s">
        <v>11590</v>
      </c>
      <c r="H314" t="s">
        <v>11591</v>
      </c>
      <c r="I314" t="s">
        <v>11592</v>
      </c>
      <c r="J314" t="s">
        <v>11593</v>
      </c>
      <c r="K314"/>
      <c r="L314" t="s">
        <v>11594</v>
      </c>
      <c r="M314" t="s">
        <v>26082</v>
      </c>
      <c r="N314" t="s">
        <v>9841</v>
      </c>
    </row>
    <row r="315" spans="1:14">
      <c r="A315" t="s">
        <v>11595</v>
      </c>
      <c r="B315" t="s">
        <v>11596</v>
      </c>
      <c r="C315" t="s">
        <v>11597</v>
      </c>
      <c r="D315">
        <v>-2</v>
      </c>
      <c r="E315" t="s">
        <v>11598</v>
      </c>
      <c r="F315" t="s">
        <v>11599</v>
      </c>
      <c r="G315" t="s">
        <v>11600</v>
      </c>
      <c r="H315" t="s">
        <v>11601</v>
      </c>
      <c r="I315" t="s">
        <v>11602</v>
      </c>
      <c r="J315" t="s">
        <v>11603</v>
      </c>
      <c r="K315"/>
      <c r="L315" t="s">
        <v>11604</v>
      </c>
      <c r="M315" t="s">
        <v>26082</v>
      </c>
      <c r="N315" t="s">
        <v>9841</v>
      </c>
    </row>
    <row r="316" spans="1:14">
      <c r="A316" t="s">
        <v>11605</v>
      </c>
      <c r="B316" t="s">
        <v>11606</v>
      </c>
      <c r="C316" t="s">
        <v>9988</v>
      </c>
      <c r="D316">
        <v>-1</v>
      </c>
      <c r="E316"/>
      <c r="F316"/>
      <c r="G316" t="s">
        <v>11607</v>
      </c>
      <c r="H316" t="s">
        <v>11608</v>
      </c>
      <c r="I316" t="s">
        <v>11609</v>
      </c>
      <c r="J316"/>
      <c r="K316"/>
      <c r="L316"/>
      <c r="M316" t="s">
        <v>26082</v>
      </c>
      <c r="N316" t="s">
        <v>9845</v>
      </c>
    </row>
    <row r="317" spans="1:14">
      <c r="A317" t="s">
        <v>11610</v>
      </c>
      <c r="B317" t="s">
        <v>11611</v>
      </c>
      <c r="C317" t="s">
        <v>11612</v>
      </c>
      <c r="D317">
        <v>-3</v>
      </c>
      <c r="E317" t="s">
        <v>11613</v>
      </c>
      <c r="F317" t="s">
        <v>11614</v>
      </c>
      <c r="G317" t="s">
        <v>11615</v>
      </c>
      <c r="H317" t="s">
        <v>11616</v>
      </c>
      <c r="I317" t="s">
        <v>11617</v>
      </c>
      <c r="J317" t="s">
        <v>11618</v>
      </c>
      <c r="K317"/>
      <c r="L317" t="s">
        <v>11619</v>
      </c>
      <c r="M317" t="s">
        <v>26082</v>
      </c>
      <c r="N317" t="s">
        <v>9841</v>
      </c>
    </row>
    <row r="318" spans="1:14">
      <c r="A318" t="s">
        <v>11620</v>
      </c>
      <c r="B318" t="s">
        <v>11621</v>
      </c>
      <c r="C318" t="s">
        <v>11230</v>
      </c>
      <c r="D318">
        <v>0</v>
      </c>
      <c r="E318"/>
      <c r="F318" t="s">
        <v>11622</v>
      </c>
      <c r="G318"/>
      <c r="H318" t="s">
        <v>11623</v>
      </c>
      <c r="I318"/>
      <c r="J318" t="s">
        <v>11624</v>
      </c>
      <c r="K318"/>
      <c r="L318" t="s">
        <v>11625</v>
      </c>
      <c r="M318" t="s">
        <v>26082</v>
      </c>
      <c r="N318" t="s">
        <v>24</v>
      </c>
    </row>
    <row r="319" spans="1:14">
      <c r="A319" t="s">
        <v>11626</v>
      </c>
      <c r="B319" t="s">
        <v>11627</v>
      </c>
      <c r="C319" t="s">
        <v>11628</v>
      </c>
      <c r="D319">
        <v>0</v>
      </c>
      <c r="E319" t="s">
        <v>11629</v>
      </c>
      <c r="F319" t="s">
        <v>11630</v>
      </c>
      <c r="G319" t="s">
        <v>11631</v>
      </c>
      <c r="H319" t="s">
        <v>11632</v>
      </c>
      <c r="I319" t="s">
        <v>11633</v>
      </c>
      <c r="J319" t="s">
        <v>11634</v>
      </c>
      <c r="K319"/>
      <c r="L319" t="s">
        <v>11635</v>
      </c>
      <c r="M319" t="s">
        <v>26082</v>
      </c>
      <c r="N319" t="s">
        <v>9841</v>
      </c>
    </row>
    <row r="320" spans="1:14">
      <c r="A320" t="s">
        <v>11636</v>
      </c>
      <c r="B320" t="s">
        <v>11637</v>
      </c>
      <c r="C320" t="s">
        <v>11638</v>
      </c>
      <c r="D320">
        <v>-3</v>
      </c>
      <c r="E320" t="s">
        <v>11639</v>
      </c>
      <c r="F320" t="s">
        <v>11640</v>
      </c>
      <c r="G320" t="s">
        <v>11641</v>
      </c>
      <c r="H320" t="s">
        <v>11642</v>
      </c>
      <c r="I320" t="s">
        <v>11643</v>
      </c>
      <c r="J320" t="s">
        <v>11644</v>
      </c>
      <c r="K320"/>
      <c r="L320" t="s">
        <v>11645</v>
      </c>
      <c r="M320" t="s">
        <v>26082</v>
      </c>
      <c r="N320" t="s">
        <v>9841</v>
      </c>
    </row>
    <row r="321" spans="1:14">
      <c r="A321" t="s">
        <v>11646</v>
      </c>
      <c r="B321" t="s">
        <v>11647</v>
      </c>
      <c r="C321" t="s">
        <v>11648</v>
      </c>
      <c r="D321">
        <v>-2</v>
      </c>
      <c r="E321" t="s">
        <v>11649</v>
      </c>
      <c r="F321" t="s">
        <v>11650</v>
      </c>
      <c r="G321" t="s">
        <v>11651</v>
      </c>
      <c r="H321" t="s">
        <v>11652</v>
      </c>
      <c r="I321" t="s">
        <v>11653</v>
      </c>
      <c r="J321" t="s">
        <v>11654</v>
      </c>
      <c r="K321"/>
      <c r="L321" t="s">
        <v>11655</v>
      </c>
      <c r="M321" t="s">
        <v>26082</v>
      </c>
      <c r="N321" t="s">
        <v>9841</v>
      </c>
    </row>
    <row r="322" spans="1:14">
      <c r="A322" t="s">
        <v>11656</v>
      </c>
      <c r="B322" t="s">
        <v>11657</v>
      </c>
      <c r="C322" t="s">
        <v>11658</v>
      </c>
      <c r="D322">
        <v>-2</v>
      </c>
      <c r="E322"/>
      <c r="F322"/>
      <c r="G322" t="s">
        <v>11659</v>
      </c>
      <c r="H322" t="s">
        <v>11660</v>
      </c>
      <c r="I322" t="s">
        <v>11661</v>
      </c>
      <c r="J322"/>
      <c r="K322"/>
      <c r="L322"/>
      <c r="M322" t="s">
        <v>26082</v>
      </c>
      <c r="N322" t="s">
        <v>9845</v>
      </c>
    </row>
    <row r="323" spans="1:14">
      <c r="A323" t="s">
        <v>11662</v>
      </c>
      <c r="B323" t="s">
        <v>11663</v>
      </c>
      <c r="C323" t="s">
        <v>11664</v>
      </c>
      <c r="D323">
        <v>0</v>
      </c>
      <c r="E323" t="s">
        <v>11665</v>
      </c>
      <c r="F323" t="s">
        <v>11666</v>
      </c>
      <c r="G323" t="s">
        <v>11667</v>
      </c>
      <c r="H323" t="s">
        <v>11668</v>
      </c>
      <c r="I323" t="s">
        <v>11669</v>
      </c>
      <c r="J323" t="s">
        <v>11670</v>
      </c>
      <c r="K323"/>
      <c r="L323" t="s">
        <v>11671</v>
      </c>
      <c r="M323" t="s">
        <v>26082</v>
      </c>
      <c r="N323" t="s">
        <v>9841</v>
      </c>
    </row>
    <row r="324" spans="1:14">
      <c r="A324" t="s">
        <v>11672</v>
      </c>
      <c r="B324" t="s">
        <v>11663</v>
      </c>
      <c r="C324" t="s">
        <v>11664</v>
      </c>
      <c r="D324">
        <v>0</v>
      </c>
      <c r="E324" t="s">
        <v>11665</v>
      </c>
      <c r="F324" t="s">
        <v>11666</v>
      </c>
      <c r="G324" t="s">
        <v>11667</v>
      </c>
      <c r="H324" t="s">
        <v>11668</v>
      </c>
      <c r="I324" t="s">
        <v>11669</v>
      </c>
      <c r="J324" t="s">
        <v>11670</v>
      </c>
      <c r="K324"/>
      <c r="L324" t="s">
        <v>11673</v>
      </c>
      <c r="M324" t="s">
        <v>26082</v>
      </c>
      <c r="N324" t="s">
        <v>9841</v>
      </c>
    </row>
    <row r="325" spans="1:14">
      <c r="A325" t="s">
        <v>11674</v>
      </c>
      <c r="B325" t="s">
        <v>11675</v>
      </c>
      <c r="C325" t="s">
        <v>11676</v>
      </c>
      <c r="D325">
        <v>-1</v>
      </c>
      <c r="E325"/>
      <c r="F325" t="s">
        <v>11677</v>
      </c>
      <c r="G325" t="s">
        <v>11678</v>
      </c>
      <c r="H325"/>
      <c r="I325" t="s">
        <v>11679</v>
      </c>
      <c r="J325"/>
      <c r="K325"/>
      <c r="L325"/>
      <c r="M325" t="s">
        <v>26082</v>
      </c>
      <c r="N325" t="s">
        <v>9887</v>
      </c>
    </row>
    <row r="326" spans="1:14">
      <c r="A326" t="s">
        <v>11680</v>
      </c>
      <c r="B326" t="s">
        <v>11675</v>
      </c>
      <c r="C326" t="s">
        <v>11676</v>
      </c>
      <c r="D326">
        <v>-1</v>
      </c>
      <c r="E326"/>
      <c r="F326" t="s">
        <v>11677</v>
      </c>
      <c r="G326" t="s">
        <v>11678</v>
      </c>
      <c r="H326"/>
      <c r="I326" t="s">
        <v>11679</v>
      </c>
      <c r="J326"/>
      <c r="K326"/>
      <c r="L326" t="s">
        <v>11681</v>
      </c>
      <c r="M326" t="s">
        <v>26082</v>
      </c>
      <c r="N326" t="s">
        <v>9887</v>
      </c>
    </row>
    <row r="327" spans="1:14">
      <c r="A327" t="s">
        <v>11682</v>
      </c>
      <c r="B327" t="s">
        <v>11683</v>
      </c>
      <c r="C327" t="s">
        <v>11684</v>
      </c>
      <c r="D327">
        <v>0</v>
      </c>
      <c r="E327" t="s">
        <v>11685</v>
      </c>
      <c r="F327" t="s">
        <v>11686</v>
      </c>
      <c r="G327" t="s">
        <v>11687</v>
      </c>
      <c r="H327" t="s">
        <v>11688</v>
      </c>
      <c r="I327" t="s">
        <v>11689</v>
      </c>
      <c r="J327" t="s">
        <v>11690</v>
      </c>
      <c r="K327"/>
      <c r="L327" t="s">
        <v>11691</v>
      </c>
      <c r="M327" t="s">
        <v>26082</v>
      </c>
      <c r="N327" t="s">
        <v>9841</v>
      </c>
    </row>
    <row r="328" spans="1:14">
      <c r="A328" t="s">
        <v>11692</v>
      </c>
      <c r="B328" t="s">
        <v>11683</v>
      </c>
      <c r="C328" t="s">
        <v>11684</v>
      </c>
      <c r="D328">
        <v>0</v>
      </c>
      <c r="E328" t="s">
        <v>11685</v>
      </c>
      <c r="F328" t="s">
        <v>11686</v>
      </c>
      <c r="G328" t="s">
        <v>11687</v>
      </c>
      <c r="H328" t="s">
        <v>11688</v>
      </c>
      <c r="I328" t="s">
        <v>11689</v>
      </c>
      <c r="J328" t="s">
        <v>11690</v>
      </c>
      <c r="K328"/>
      <c r="L328"/>
      <c r="M328" t="s">
        <v>26082</v>
      </c>
      <c r="N328" t="s">
        <v>9841</v>
      </c>
    </row>
    <row r="329" spans="1:14">
      <c r="A329" t="s">
        <v>11693</v>
      </c>
      <c r="B329" t="s">
        <v>11694</v>
      </c>
      <c r="C329" t="s">
        <v>11695</v>
      </c>
      <c r="D329">
        <v>-2</v>
      </c>
      <c r="E329"/>
      <c r="F329"/>
      <c r="G329" t="s">
        <v>11696</v>
      </c>
      <c r="H329"/>
      <c r="I329"/>
      <c r="J329"/>
      <c r="K329" t="s">
        <v>11696</v>
      </c>
      <c r="L329"/>
      <c r="M329" t="s">
        <v>26082</v>
      </c>
      <c r="N329" t="s">
        <v>9887</v>
      </c>
    </row>
    <row r="330" spans="1:14">
      <c r="A330" t="s">
        <v>11697</v>
      </c>
      <c r="B330" t="s">
        <v>11698</v>
      </c>
      <c r="C330" t="s">
        <v>11699</v>
      </c>
      <c r="D330">
        <v>-2</v>
      </c>
      <c r="E330"/>
      <c r="F330"/>
      <c r="G330" t="s">
        <v>11700</v>
      </c>
      <c r="H330"/>
      <c r="I330"/>
      <c r="J330"/>
      <c r="K330" t="s">
        <v>11700</v>
      </c>
      <c r="L330"/>
      <c r="M330" t="s">
        <v>26082</v>
      </c>
      <c r="N330" t="s">
        <v>9887</v>
      </c>
    </row>
    <row r="331" spans="1:14">
      <c r="A331" t="s">
        <v>11701</v>
      </c>
      <c r="B331" t="s">
        <v>11702</v>
      </c>
      <c r="C331" t="s">
        <v>11703</v>
      </c>
      <c r="D331">
        <v>-2</v>
      </c>
      <c r="E331"/>
      <c r="F331"/>
      <c r="G331" t="s">
        <v>11704</v>
      </c>
      <c r="H331"/>
      <c r="I331"/>
      <c r="J331"/>
      <c r="K331" t="s">
        <v>11704</v>
      </c>
      <c r="L331"/>
      <c r="M331" t="s">
        <v>26082</v>
      </c>
      <c r="N331" t="s">
        <v>9887</v>
      </c>
    </row>
    <row r="332" spans="1:14">
      <c r="A332" t="s">
        <v>11705</v>
      </c>
      <c r="B332" t="s">
        <v>11706</v>
      </c>
      <c r="C332" t="s">
        <v>11707</v>
      </c>
      <c r="D332">
        <v>-2</v>
      </c>
      <c r="E332"/>
      <c r="F332"/>
      <c r="G332" t="s">
        <v>11708</v>
      </c>
      <c r="H332"/>
      <c r="I332"/>
      <c r="J332"/>
      <c r="K332" t="s">
        <v>11708</v>
      </c>
      <c r="L332"/>
      <c r="M332" t="s">
        <v>26082</v>
      </c>
      <c r="N332" t="s">
        <v>9887</v>
      </c>
    </row>
    <row r="333" spans="1:14">
      <c r="A333" t="s">
        <v>11709</v>
      </c>
      <c r="B333" t="s">
        <v>11710</v>
      </c>
      <c r="C333" t="s">
        <v>11711</v>
      </c>
      <c r="D333">
        <v>-2</v>
      </c>
      <c r="E333"/>
      <c r="F333"/>
      <c r="G333" t="s">
        <v>11712</v>
      </c>
      <c r="H333"/>
      <c r="I333"/>
      <c r="J333"/>
      <c r="K333" t="s">
        <v>11712</v>
      </c>
      <c r="L333"/>
      <c r="M333" t="s">
        <v>26082</v>
      </c>
      <c r="N333" t="s">
        <v>9887</v>
      </c>
    </row>
    <row r="334" spans="1:14">
      <c r="A334" t="s">
        <v>11713</v>
      </c>
      <c r="B334" t="s">
        <v>11714</v>
      </c>
      <c r="C334" t="s">
        <v>11715</v>
      </c>
      <c r="D334">
        <v>-2</v>
      </c>
      <c r="E334"/>
      <c r="F334"/>
      <c r="G334" t="s">
        <v>11716</v>
      </c>
      <c r="H334"/>
      <c r="I334"/>
      <c r="J334"/>
      <c r="K334" t="s">
        <v>11716</v>
      </c>
      <c r="L334"/>
      <c r="M334" t="s">
        <v>26082</v>
      </c>
      <c r="N334" t="s">
        <v>9887</v>
      </c>
    </row>
    <row r="335" spans="1:14">
      <c r="A335" t="s">
        <v>11717</v>
      </c>
      <c r="B335" t="s">
        <v>11714</v>
      </c>
      <c r="C335" t="s">
        <v>11715</v>
      </c>
      <c r="D335">
        <v>-2</v>
      </c>
      <c r="E335"/>
      <c r="F335"/>
      <c r="G335" t="s">
        <v>11716</v>
      </c>
      <c r="H335"/>
      <c r="I335"/>
      <c r="J335"/>
      <c r="K335" t="s">
        <v>11716</v>
      </c>
      <c r="L335"/>
      <c r="M335" t="s">
        <v>26082</v>
      </c>
      <c r="N335" t="s">
        <v>9887</v>
      </c>
    </row>
    <row r="336" spans="1:14">
      <c r="A336" t="s">
        <v>11718</v>
      </c>
      <c r="B336" t="s">
        <v>11719</v>
      </c>
      <c r="C336" t="s">
        <v>11720</v>
      </c>
      <c r="D336">
        <v>-2</v>
      </c>
      <c r="E336"/>
      <c r="F336"/>
      <c r="G336" t="s">
        <v>11721</v>
      </c>
      <c r="H336" t="s">
        <v>11722</v>
      </c>
      <c r="I336"/>
      <c r="J336"/>
      <c r="K336" t="s">
        <v>11721</v>
      </c>
      <c r="L336"/>
      <c r="M336" t="s">
        <v>26082</v>
      </c>
      <c r="N336" t="s">
        <v>9887</v>
      </c>
    </row>
    <row r="337" spans="1:14">
      <c r="A337" t="s">
        <v>11723</v>
      </c>
      <c r="B337" t="s">
        <v>11724</v>
      </c>
      <c r="C337" t="s">
        <v>11725</v>
      </c>
      <c r="D337">
        <v>-2</v>
      </c>
      <c r="E337"/>
      <c r="F337"/>
      <c r="G337" t="s">
        <v>11726</v>
      </c>
      <c r="H337"/>
      <c r="I337"/>
      <c r="J337"/>
      <c r="K337" t="s">
        <v>11726</v>
      </c>
      <c r="L337"/>
      <c r="M337" t="s">
        <v>26082</v>
      </c>
      <c r="N337" t="s">
        <v>9887</v>
      </c>
    </row>
    <row r="338" spans="1:14">
      <c r="A338" t="s">
        <v>11727</v>
      </c>
      <c r="B338" t="s">
        <v>11728</v>
      </c>
      <c r="C338" t="s">
        <v>11729</v>
      </c>
      <c r="D338">
        <v>0</v>
      </c>
      <c r="E338"/>
      <c r="F338"/>
      <c r="G338" t="s">
        <v>11730</v>
      </c>
      <c r="H338"/>
      <c r="I338"/>
      <c r="J338"/>
      <c r="K338" t="s">
        <v>11730</v>
      </c>
      <c r="L338"/>
      <c r="M338" t="s">
        <v>26082</v>
      </c>
      <c r="N338" t="s">
        <v>9887</v>
      </c>
    </row>
    <row r="339" spans="1:14">
      <c r="A339" t="s">
        <v>11731</v>
      </c>
      <c r="B339" t="s">
        <v>11732</v>
      </c>
      <c r="C339" t="s">
        <v>11733</v>
      </c>
      <c r="D339">
        <v>0</v>
      </c>
      <c r="E339"/>
      <c r="F339"/>
      <c r="G339" t="s">
        <v>11734</v>
      </c>
      <c r="H339"/>
      <c r="I339"/>
      <c r="J339"/>
      <c r="K339" t="s">
        <v>11734</v>
      </c>
      <c r="L339"/>
      <c r="M339" t="s">
        <v>26082</v>
      </c>
      <c r="N339" t="s">
        <v>9887</v>
      </c>
    </row>
    <row r="340" spans="1:14">
      <c r="A340" t="s">
        <v>11735</v>
      </c>
      <c r="B340" t="s">
        <v>11736</v>
      </c>
      <c r="C340" t="s">
        <v>11737</v>
      </c>
      <c r="D340">
        <v>0</v>
      </c>
      <c r="E340"/>
      <c r="F340"/>
      <c r="G340" t="s">
        <v>11738</v>
      </c>
      <c r="H340"/>
      <c r="I340"/>
      <c r="J340"/>
      <c r="K340" t="s">
        <v>11738</v>
      </c>
      <c r="L340"/>
      <c r="M340" t="s">
        <v>26082</v>
      </c>
      <c r="N340" t="s">
        <v>9887</v>
      </c>
    </row>
    <row r="341" spans="1:14">
      <c r="A341" t="s">
        <v>11739</v>
      </c>
      <c r="B341" t="s">
        <v>11736</v>
      </c>
      <c r="C341" t="s">
        <v>11737</v>
      </c>
      <c r="D341">
        <v>0</v>
      </c>
      <c r="E341"/>
      <c r="F341"/>
      <c r="G341" t="s">
        <v>11738</v>
      </c>
      <c r="H341"/>
      <c r="I341"/>
      <c r="J341"/>
      <c r="K341" t="s">
        <v>11738</v>
      </c>
      <c r="L341"/>
      <c r="M341" t="s">
        <v>26082</v>
      </c>
      <c r="N341" t="s">
        <v>9887</v>
      </c>
    </row>
    <row r="342" spans="1:14">
      <c r="A342" t="s">
        <v>11740</v>
      </c>
      <c r="B342" t="s">
        <v>11741</v>
      </c>
      <c r="C342" t="s">
        <v>11742</v>
      </c>
      <c r="D342">
        <v>0</v>
      </c>
      <c r="E342"/>
      <c r="F342"/>
      <c r="G342" t="s">
        <v>11743</v>
      </c>
      <c r="H342"/>
      <c r="I342"/>
      <c r="J342"/>
      <c r="K342" t="s">
        <v>11743</v>
      </c>
      <c r="L342"/>
      <c r="M342" t="s">
        <v>26082</v>
      </c>
      <c r="N342" t="s">
        <v>9887</v>
      </c>
    </row>
    <row r="343" spans="1:14">
      <c r="A343" t="s">
        <v>11744</v>
      </c>
      <c r="B343" t="s">
        <v>11745</v>
      </c>
      <c r="C343" t="s">
        <v>11746</v>
      </c>
      <c r="D343">
        <v>0</v>
      </c>
      <c r="E343"/>
      <c r="F343"/>
      <c r="G343" t="s">
        <v>11747</v>
      </c>
      <c r="H343"/>
      <c r="I343"/>
      <c r="J343"/>
      <c r="K343" t="s">
        <v>11747</v>
      </c>
      <c r="L343"/>
      <c r="M343" t="s">
        <v>26082</v>
      </c>
      <c r="N343" t="s">
        <v>9887</v>
      </c>
    </row>
    <row r="344" spans="1:14">
      <c r="A344" t="s">
        <v>11748</v>
      </c>
      <c r="B344" t="s">
        <v>11749</v>
      </c>
      <c r="C344" t="s">
        <v>11750</v>
      </c>
      <c r="D344">
        <v>0</v>
      </c>
      <c r="E344"/>
      <c r="F344"/>
      <c r="G344" t="s">
        <v>11751</v>
      </c>
      <c r="H344"/>
      <c r="I344"/>
      <c r="J344"/>
      <c r="K344" t="s">
        <v>11751</v>
      </c>
      <c r="L344"/>
      <c r="M344" t="s">
        <v>26082</v>
      </c>
      <c r="N344" t="s">
        <v>9887</v>
      </c>
    </row>
    <row r="345" spans="1:14">
      <c r="A345" t="s">
        <v>11752</v>
      </c>
      <c r="B345" t="s">
        <v>11753</v>
      </c>
      <c r="C345" t="s">
        <v>11754</v>
      </c>
      <c r="D345">
        <v>0</v>
      </c>
      <c r="E345"/>
      <c r="F345"/>
      <c r="G345" t="s">
        <v>11755</v>
      </c>
      <c r="H345"/>
      <c r="I345"/>
      <c r="J345"/>
      <c r="K345" t="s">
        <v>11755</v>
      </c>
      <c r="L345"/>
      <c r="M345" t="s">
        <v>26082</v>
      </c>
      <c r="N345" t="s">
        <v>9887</v>
      </c>
    </row>
    <row r="346" spans="1:14">
      <c r="A346" t="s">
        <v>11756</v>
      </c>
      <c r="B346" t="s">
        <v>11757</v>
      </c>
      <c r="C346" t="s">
        <v>11758</v>
      </c>
      <c r="D346">
        <v>0</v>
      </c>
      <c r="E346"/>
      <c r="F346"/>
      <c r="G346" t="s">
        <v>11759</v>
      </c>
      <c r="H346"/>
      <c r="I346"/>
      <c r="J346"/>
      <c r="K346" t="s">
        <v>11759</v>
      </c>
      <c r="L346"/>
      <c r="M346" t="s">
        <v>26082</v>
      </c>
      <c r="N346" t="s">
        <v>9887</v>
      </c>
    </row>
    <row r="347" spans="1:14">
      <c r="A347" t="s">
        <v>11760</v>
      </c>
      <c r="B347" t="s">
        <v>11761</v>
      </c>
      <c r="C347" t="s">
        <v>11762</v>
      </c>
      <c r="D347">
        <v>0</v>
      </c>
      <c r="E347"/>
      <c r="F347"/>
      <c r="G347" t="s">
        <v>11763</v>
      </c>
      <c r="H347"/>
      <c r="I347"/>
      <c r="J347"/>
      <c r="K347" t="s">
        <v>11763</v>
      </c>
      <c r="L347"/>
      <c r="M347" t="s">
        <v>26082</v>
      </c>
      <c r="N347" t="s">
        <v>9887</v>
      </c>
    </row>
    <row r="348" spans="1:14">
      <c r="A348" t="s">
        <v>11764</v>
      </c>
      <c r="B348" t="s">
        <v>11765</v>
      </c>
      <c r="C348" t="s">
        <v>11766</v>
      </c>
      <c r="D348">
        <v>0</v>
      </c>
      <c r="E348"/>
      <c r="F348"/>
      <c r="G348" t="s">
        <v>11767</v>
      </c>
      <c r="H348"/>
      <c r="I348"/>
      <c r="J348"/>
      <c r="K348" t="s">
        <v>11767</v>
      </c>
      <c r="L348"/>
      <c r="M348" t="s">
        <v>26082</v>
      </c>
      <c r="N348" t="s">
        <v>9887</v>
      </c>
    </row>
    <row r="349" spans="1:14">
      <c r="A349" t="s">
        <v>11768</v>
      </c>
      <c r="B349" t="s">
        <v>11769</v>
      </c>
      <c r="C349" t="s">
        <v>11770</v>
      </c>
      <c r="D349">
        <v>0</v>
      </c>
      <c r="E349"/>
      <c r="F349"/>
      <c r="G349" t="s">
        <v>11771</v>
      </c>
      <c r="H349"/>
      <c r="I349"/>
      <c r="J349"/>
      <c r="K349" t="s">
        <v>11771</v>
      </c>
      <c r="L349"/>
      <c r="M349" t="s">
        <v>26082</v>
      </c>
      <c r="N349" t="s">
        <v>9887</v>
      </c>
    </row>
    <row r="350" spans="1:14">
      <c r="A350" t="s">
        <v>11772</v>
      </c>
      <c r="B350" t="s">
        <v>11773</v>
      </c>
      <c r="C350" t="s">
        <v>11774</v>
      </c>
      <c r="D350">
        <v>0</v>
      </c>
      <c r="E350"/>
      <c r="F350"/>
      <c r="G350" t="s">
        <v>11775</v>
      </c>
      <c r="H350"/>
      <c r="I350"/>
      <c r="J350"/>
      <c r="K350" t="s">
        <v>11775</v>
      </c>
      <c r="L350"/>
      <c r="M350" t="s">
        <v>26082</v>
      </c>
      <c r="N350" t="s">
        <v>9887</v>
      </c>
    </row>
    <row r="351" spans="1:14">
      <c r="A351" t="s">
        <v>11776</v>
      </c>
      <c r="B351" t="s">
        <v>11777</v>
      </c>
      <c r="C351" t="s">
        <v>11778</v>
      </c>
      <c r="D351">
        <v>0</v>
      </c>
      <c r="E351"/>
      <c r="F351"/>
      <c r="G351" t="s">
        <v>11779</v>
      </c>
      <c r="H351"/>
      <c r="I351"/>
      <c r="J351"/>
      <c r="K351" t="s">
        <v>11779</v>
      </c>
      <c r="L351"/>
      <c r="M351" t="s">
        <v>26082</v>
      </c>
      <c r="N351" t="s">
        <v>9887</v>
      </c>
    </row>
    <row r="352" spans="1:14">
      <c r="A352" t="s">
        <v>11780</v>
      </c>
      <c r="B352" t="s">
        <v>11781</v>
      </c>
      <c r="C352" t="s">
        <v>11782</v>
      </c>
      <c r="D352">
        <v>0</v>
      </c>
      <c r="E352"/>
      <c r="F352"/>
      <c r="G352" t="s">
        <v>11783</v>
      </c>
      <c r="H352"/>
      <c r="I352"/>
      <c r="J352"/>
      <c r="K352" t="s">
        <v>11783</v>
      </c>
      <c r="L352"/>
      <c r="M352" t="s">
        <v>26082</v>
      </c>
      <c r="N352" t="s">
        <v>9887</v>
      </c>
    </row>
    <row r="353" spans="1:14">
      <c r="A353" t="s">
        <v>11784</v>
      </c>
      <c r="B353" t="s">
        <v>11785</v>
      </c>
      <c r="C353" t="s">
        <v>11786</v>
      </c>
      <c r="D353">
        <v>0</v>
      </c>
      <c r="E353"/>
      <c r="F353"/>
      <c r="G353" t="s">
        <v>11787</v>
      </c>
      <c r="H353" t="s">
        <v>11788</v>
      </c>
      <c r="I353"/>
      <c r="J353"/>
      <c r="K353" t="s">
        <v>11787</v>
      </c>
      <c r="L353"/>
      <c r="M353" t="s">
        <v>26082</v>
      </c>
      <c r="N353" t="s">
        <v>9887</v>
      </c>
    </row>
    <row r="354" spans="1:14">
      <c r="A354" t="s">
        <v>11789</v>
      </c>
      <c r="B354" t="s">
        <v>11790</v>
      </c>
      <c r="C354" t="s">
        <v>11791</v>
      </c>
      <c r="D354">
        <v>-2</v>
      </c>
      <c r="E354"/>
      <c r="F354"/>
      <c r="G354" t="s">
        <v>11792</v>
      </c>
      <c r="H354"/>
      <c r="I354"/>
      <c r="J354"/>
      <c r="K354" t="s">
        <v>11792</v>
      </c>
      <c r="L354"/>
      <c r="M354" t="s">
        <v>26082</v>
      </c>
      <c r="N354" t="s">
        <v>9887</v>
      </c>
    </row>
    <row r="355" spans="1:14">
      <c r="A355" t="s">
        <v>11793</v>
      </c>
      <c r="B355" t="s">
        <v>11794</v>
      </c>
      <c r="C355" t="s">
        <v>11795</v>
      </c>
      <c r="D355">
        <v>-2</v>
      </c>
      <c r="E355"/>
      <c r="F355"/>
      <c r="G355" t="s">
        <v>11796</v>
      </c>
      <c r="H355"/>
      <c r="I355"/>
      <c r="J355"/>
      <c r="K355" t="s">
        <v>11796</v>
      </c>
      <c r="L355"/>
      <c r="M355" t="s">
        <v>26082</v>
      </c>
      <c r="N355" t="s">
        <v>9887</v>
      </c>
    </row>
    <row r="356" spans="1:14">
      <c r="A356" t="s">
        <v>11797</v>
      </c>
      <c r="B356" t="s">
        <v>11798</v>
      </c>
      <c r="C356" t="s">
        <v>11799</v>
      </c>
      <c r="D356">
        <v>-2</v>
      </c>
      <c r="E356"/>
      <c r="F356"/>
      <c r="G356" t="s">
        <v>11800</v>
      </c>
      <c r="H356"/>
      <c r="I356"/>
      <c r="J356"/>
      <c r="K356" t="s">
        <v>11800</v>
      </c>
      <c r="L356"/>
      <c r="M356" t="s">
        <v>26082</v>
      </c>
      <c r="N356" t="s">
        <v>9887</v>
      </c>
    </row>
    <row r="357" spans="1:14">
      <c r="A357" t="s">
        <v>11801</v>
      </c>
      <c r="B357" t="s">
        <v>11802</v>
      </c>
      <c r="C357" t="s">
        <v>11803</v>
      </c>
      <c r="D357">
        <v>-2</v>
      </c>
      <c r="E357"/>
      <c r="F357"/>
      <c r="G357" t="s">
        <v>11804</v>
      </c>
      <c r="H357"/>
      <c r="I357"/>
      <c r="J357"/>
      <c r="K357" t="s">
        <v>11804</v>
      </c>
      <c r="L357"/>
      <c r="M357" t="s">
        <v>26082</v>
      </c>
      <c r="N357" t="s">
        <v>9887</v>
      </c>
    </row>
    <row r="358" spans="1:14">
      <c r="A358" t="s">
        <v>11805</v>
      </c>
      <c r="B358" t="s">
        <v>11806</v>
      </c>
      <c r="C358" t="s">
        <v>11807</v>
      </c>
      <c r="D358">
        <v>-2</v>
      </c>
      <c r="E358"/>
      <c r="F358"/>
      <c r="G358" t="s">
        <v>11808</v>
      </c>
      <c r="H358"/>
      <c r="I358"/>
      <c r="J358"/>
      <c r="K358" t="s">
        <v>11808</v>
      </c>
      <c r="L358"/>
      <c r="M358" t="s">
        <v>26082</v>
      </c>
      <c r="N358" t="s">
        <v>9887</v>
      </c>
    </row>
    <row r="359" spans="1:14">
      <c r="A359" t="s">
        <v>11809</v>
      </c>
      <c r="B359" t="s">
        <v>11810</v>
      </c>
      <c r="C359" t="s">
        <v>11811</v>
      </c>
      <c r="D359">
        <v>-2</v>
      </c>
      <c r="E359"/>
      <c r="F359"/>
      <c r="G359" t="s">
        <v>11812</v>
      </c>
      <c r="H359"/>
      <c r="I359"/>
      <c r="J359"/>
      <c r="K359" t="s">
        <v>11812</v>
      </c>
      <c r="L359"/>
      <c r="M359" t="s">
        <v>26082</v>
      </c>
      <c r="N359" t="s">
        <v>9887</v>
      </c>
    </row>
    <row r="360" spans="1:14">
      <c r="A360" t="s">
        <v>11813</v>
      </c>
      <c r="B360" t="s">
        <v>11814</v>
      </c>
      <c r="C360" t="s">
        <v>11815</v>
      </c>
      <c r="D360">
        <v>0</v>
      </c>
      <c r="E360"/>
      <c r="F360"/>
      <c r="G360" t="s">
        <v>11816</v>
      </c>
      <c r="H360"/>
      <c r="I360"/>
      <c r="J360"/>
      <c r="K360" t="s">
        <v>11816</v>
      </c>
      <c r="L360"/>
      <c r="M360" t="s">
        <v>26082</v>
      </c>
      <c r="N360" t="s">
        <v>9887</v>
      </c>
    </row>
    <row r="361" spans="1:14">
      <c r="A361" t="s">
        <v>11817</v>
      </c>
      <c r="B361" t="s">
        <v>11818</v>
      </c>
      <c r="C361" t="s">
        <v>9881</v>
      </c>
      <c r="D361">
        <v>0</v>
      </c>
      <c r="E361"/>
      <c r="F361"/>
      <c r="G361" t="s">
        <v>11819</v>
      </c>
      <c r="H361"/>
      <c r="I361"/>
      <c r="J361"/>
      <c r="K361" t="s">
        <v>11819</v>
      </c>
      <c r="L361"/>
      <c r="M361" t="s">
        <v>26082</v>
      </c>
      <c r="N361" t="s">
        <v>9887</v>
      </c>
    </row>
    <row r="362" spans="1:14">
      <c r="A362" t="s">
        <v>11820</v>
      </c>
      <c r="B362" t="s">
        <v>11818</v>
      </c>
      <c r="C362" t="s">
        <v>9881</v>
      </c>
      <c r="D362">
        <v>0</v>
      </c>
      <c r="E362"/>
      <c r="F362"/>
      <c r="G362" t="s">
        <v>11819</v>
      </c>
      <c r="H362"/>
      <c r="I362"/>
      <c r="J362"/>
      <c r="K362" t="s">
        <v>11819</v>
      </c>
      <c r="L362"/>
      <c r="M362" t="s">
        <v>26082</v>
      </c>
      <c r="N362" t="s">
        <v>9887</v>
      </c>
    </row>
    <row r="363" spans="1:14">
      <c r="A363" t="s">
        <v>11821</v>
      </c>
      <c r="B363" t="s">
        <v>11822</v>
      </c>
      <c r="C363" t="s">
        <v>11823</v>
      </c>
      <c r="D363">
        <v>0</v>
      </c>
      <c r="E363"/>
      <c r="F363"/>
      <c r="G363" t="s">
        <v>11824</v>
      </c>
      <c r="H363"/>
      <c r="I363"/>
      <c r="J363"/>
      <c r="K363" t="s">
        <v>11824</v>
      </c>
      <c r="L363"/>
      <c r="M363" t="s">
        <v>26082</v>
      </c>
      <c r="N363" t="s">
        <v>9887</v>
      </c>
    </row>
    <row r="364" spans="1:14">
      <c r="A364" t="s">
        <v>11825</v>
      </c>
      <c r="B364" t="s">
        <v>11826</v>
      </c>
      <c r="C364" t="s">
        <v>11827</v>
      </c>
      <c r="D364">
        <v>0</v>
      </c>
      <c r="E364"/>
      <c r="F364"/>
      <c r="G364" t="s">
        <v>11828</v>
      </c>
      <c r="H364"/>
      <c r="I364"/>
      <c r="J364"/>
      <c r="K364" t="s">
        <v>11828</v>
      </c>
      <c r="L364"/>
      <c r="M364" t="s">
        <v>26082</v>
      </c>
      <c r="N364" t="s">
        <v>9887</v>
      </c>
    </row>
    <row r="365" spans="1:14">
      <c r="A365" t="s">
        <v>11829</v>
      </c>
      <c r="B365" t="s">
        <v>11830</v>
      </c>
      <c r="C365" t="s">
        <v>11831</v>
      </c>
      <c r="D365">
        <v>0</v>
      </c>
      <c r="E365"/>
      <c r="F365"/>
      <c r="G365" t="s">
        <v>11832</v>
      </c>
      <c r="H365"/>
      <c r="I365"/>
      <c r="J365"/>
      <c r="K365" t="s">
        <v>11832</v>
      </c>
      <c r="L365"/>
      <c r="M365" t="s">
        <v>26082</v>
      </c>
      <c r="N365" t="s">
        <v>9887</v>
      </c>
    </row>
    <row r="366" spans="1:14">
      <c r="A366" t="s">
        <v>11833</v>
      </c>
      <c r="B366" t="s">
        <v>11834</v>
      </c>
      <c r="C366" t="s">
        <v>11835</v>
      </c>
      <c r="D366">
        <v>0</v>
      </c>
      <c r="E366" t="s">
        <v>11836</v>
      </c>
      <c r="F366" t="s">
        <v>11837</v>
      </c>
      <c r="G366" t="s">
        <v>11838</v>
      </c>
      <c r="H366" t="s">
        <v>11839</v>
      </c>
      <c r="I366" t="s">
        <v>11840</v>
      </c>
      <c r="J366" t="s">
        <v>11841</v>
      </c>
      <c r="K366"/>
      <c r="L366" t="s">
        <v>11842</v>
      </c>
      <c r="M366" t="s">
        <v>26082</v>
      </c>
      <c r="N366" t="s">
        <v>9841</v>
      </c>
    </row>
    <row r="367" spans="1:14">
      <c r="A367" t="s">
        <v>11843</v>
      </c>
      <c r="B367" t="s">
        <v>11844</v>
      </c>
      <c r="C367" t="s">
        <v>11845</v>
      </c>
      <c r="D367">
        <v>-1</v>
      </c>
      <c r="E367" t="s">
        <v>11846</v>
      </c>
      <c r="F367" t="s">
        <v>11847</v>
      </c>
      <c r="G367" t="s">
        <v>11848</v>
      </c>
      <c r="H367" t="s">
        <v>11849</v>
      </c>
      <c r="I367" t="s">
        <v>11850</v>
      </c>
      <c r="J367" t="s">
        <v>11851</v>
      </c>
      <c r="K367"/>
      <c r="L367" t="s">
        <v>11852</v>
      </c>
      <c r="M367" t="s">
        <v>26082</v>
      </c>
      <c r="N367" t="s">
        <v>9841</v>
      </c>
    </row>
    <row r="368" spans="1:14">
      <c r="A368" t="s">
        <v>11853</v>
      </c>
      <c r="B368" t="s">
        <v>11854</v>
      </c>
      <c r="C368" t="s">
        <v>11855</v>
      </c>
      <c r="D368">
        <v>-1</v>
      </c>
      <c r="E368"/>
      <c r="F368"/>
      <c r="G368" t="s">
        <v>11856</v>
      </c>
      <c r="H368" t="s">
        <v>11857</v>
      </c>
      <c r="I368" t="s">
        <v>11858</v>
      </c>
      <c r="J368"/>
      <c r="K368"/>
      <c r="L368"/>
      <c r="M368" t="s">
        <v>26082</v>
      </c>
      <c r="N368" t="s">
        <v>9845</v>
      </c>
    </row>
    <row r="369" spans="1:14">
      <c r="A369" t="s">
        <v>11859</v>
      </c>
      <c r="B369" t="s">
        <v>11860</v>
      </c>
      <c r="C369" t="s">
        <v>11861</v>
      </c>
      <c r="D369">
        <v>0</v>
      </c>
      <c r="E369"/>
      <c r="F369" t="s">
        <v>11862</v>
      </c>
      <c r="G369" t="s">
        <v>11863</v>
      </c>
      <c r="H369" t="s">
        <v>11864</v>
      </c>
      <c r="I369" t="s">
        <v>11865</v>
      </c>
      <c r="J369" t="s">
        <v>11866</v>
      </c>
      <c r="K369"/>
      <c r="L369" t="s">
        <v>11867</v>
      </c>
      <c r="M369" t="s">
        <v>26082</v>
      </c>
      <c r="N369" t="s">
        <v>9845</v>
      </c>
    </row>
    <row r="370" spans="1:14">
      <c r="A370" t="s">
        <v>11868</v>
      </c>
      <c r="B370" t="s">
        <v>11869</v>
      </c>
      <c r="C370" t="s">
        <v>11870</v>
      </c>
      <c r="D370">
        <v>-1</v>
      </c>
      <c r="E370"/>
      <c r="F370" t="s">
        <v>11871</v>
      </c>
      <c r="G370" t="s">
        <v>11872</v>
      </c>
      <c r="H370" t="s">
        <v>11873</v>
      </c>
      <c r="I370" t="s">
        <v>11874</v>
      </c>
      <c r="J370" t="s">
        <v>11875</v>
      </c>
      <c r="K370"/>
      <c r="L370" t="s">
        <v>11876</v>
      </c>
      <c r="M370" t="s">
        <v>26082</v>
      </c>
      <c r="N370" t="s">
        <v>9845</v>
      </c>
    </row>
    <row r="371" spans="1:14">
      <c r="A371" t="s">
        <v>11877</v>
      </c>
      <c r="B371" t="s">
        <v>11878</v>
      </c>
      <c r="C371" t="s">
        <v>11879</v>
      </c>
      <c r="D371">
        <v>0</v>
      </c>
      <c r="E371" t="s">
        <v>11880</v>
      </c>
      <c r="F371" t="s">
        <v>11881</v>
      </c>
      <c r="G371" t="s">
        <v>11882</v>
      </c>
      <c r="H371" t="s">
        <v>11883</v>
      </c>
      <c r="I371" t="s">
        <v>11884</v>
      </c>
      <c r="J371" t="s">
        <v>11885</v>
      </c>
      <c r="K371"/>
      <c r="L371" t="s">
        <v>11886</v>
      </c>
      <c r="M371" t="s">
        <v>26082</v>
      </c>
      <c r="N371" t="s">
        <v>9841</v>
      </c>
    </row>
    <row r="372" spans="1:14">
      <c r="A372" t="s">
        <v>11887</v>
      </c>
      <c r="B372" t="s">
        <v>11888</v>
      </c>
      <c r="C372" t="s">
        <v>11889</v>
      </c>
      <c r="D372">
        <v>2</v>
      </c>
      <c r="E372" t="s">
        <v>11890</v>
      </c>
      <c r="F372" t="s">
        <v>11891</v>
      </c>
      <c r="G372" t="s">
        <v>11892</v>
      </c>
      <c r="H372" t="s">
        <v>11893</v>
      </c>
      <c r="I372" t="s">
        <v>11894</v>
      </c>
      <c r="J372" t="s">
        <v>11895</v>
      </c>
      <c r="K372"/>
      <c r="L372" t="s">
        <v>11896</v>
      </c>
      <c r="M372" t="s">
        <v>26082</v>
      </c>
      <c r="N372" t="s">
        <v>9841</v>
      </c>
    </row>
    <row r="373" spans="1:14">
      <c r="A373" t="s">
        <v>11897</v>
      </c>
      <c r="B373" t="s">
        <v>11898</v>
      </c>
      <c r="C373" t="s">
        <v>11899</v>
      </c>
      <c r="D373">
        <v>3</v>
      </c>
      <c r="E373" t="s">
        <v>11900</v>
      </c>
      <c r="F373" t="s">
        <v>11901</v>
      </c>
      <c r="G373" t="s">
        <v>11902</v>
      </c>
      <c r="H373" t="s">
        <v>11903</v>
      </c>
      <c r="I373" t="s">
        <v>11904</v>
      </c>
      <c r="J373" t="s">
        <v>11905</v>
      </c>
      <c r="K373"/>
      <c r="L373" t="s">
        <v>11906</v>
      </c>
      <c r="M373" t="s">
        <v>26082</v>
      </c>
      <c r="N373" t="s">
        <v>9841</v>
      </c>
    </row>
    <row r="374" spans="1:14">
      <c r="A374" t="s">
        <v>11907</v>
      </c>
      <c r="B374" t="s">
        <v>11908</v>
      </c>
      <c r="C374" t="s">
        <v>11909</v>
      </c>
      <c r="D374">
        <v>1</v>
      </c>
      <c r="E374"/>
      <c r="F374"/>
      <c r="G374" t="s">
        <v>11910</v>
      </c>
      <c r="H374" t="s">
        <v>11911</v>
      </c>
      <c r="I374"/>
      <c r="J374"/>
      <c r="K374"/>
      <c r="L374"/>
      <c r="M374" t="s">
        <v>26082</v>
      </c>
      <c r="N374" t="s">
        <v>9887</v>
      </c>
    </row>
    <row r="375" spans="1:14">
      <c r="A375" t="s">
        <v>11912</v>
      </c>
      <c r="B375" t="s">
        <v>11913</v>
      </c>
      <c r="C375" t="s">
        <v>11914</v>
      </c>
      <c r="D375">
        <v>0</v>
      </c>
      <c r="E375"/>
      <c r="F375"/>
      <c r="G375" t="s">
        <v>11915</v>
      </c>
      <c r="H375" t="s">
        <v>11916</v>
      </c>
      <c r="I375" t="s">
        <v>11917</v>
      </c>
      <c r="J375"/>
      <c r="K375"/>
      <c r="L375"/>
      <c r="M375" t="s">
        <v>26082</v>
      </c>
      <c r="N375" t="s">
        <v>9845</v>
      </c>
    </row>
    <row r="376" spans="1:14">
      <c r="A376" t="s">
        <v>11918</v>
      </c>
      <c r="B376" t="s">
        <v>11919</v>
      </c>
      <c r="C376" t="s">
        <v>11920</v>
      </c>
      <c r="D376">
        <v>0</v>
      </c>
      <c r="E376" t="s">
        <v>11921</v>
      </c>
      <c r="F376" t="s">
        <v>11922</v>
      </c>
      <c r="G376" t="s">
        <v>11923</v>
      </c>
      <c r="H376" t="s">
        <v>11924</v>
      </c>
      <c r="I376" t="s">
        <v>11925</v>
      </c>
      <c r="J376" t="s">
        <v>11926</v>
      </c>
      <c r="K376"/>
      <c r="L376" t="s">
        <v>11927</v>
      </c>
      <c r="M376" t="s">
        <v>26082</v>
      </c>
      <c r="N376" t="s">
        <v>9841</v>
      </c>
    </row>
    <row r="377" spans="1:14">
      <c r="A377" t="s">
        <v>11928</v>
      </c>
      <c r="B377" t="s">
        <v>11929</v>
      </c>
      <c r="C377" t="s">
        <v>11930</v>
      </c>
      <c r="D377">
        <v>1</v>
      </c>
      <c r="E377"/>
      <c r="F377"/>
      <c r="G377" t="s">
        <v>11931</v>
      </c>
      <c r="H377" t="s">
        <v>11932</v>
      </c>
      <c r="I377" t="s">
        <v>11933</v>
      </c>
      <c r="J377"/>
      <c r="K377"/>
      <c r="L377"/>
      <c r="M377" t="s">
        <v>26082</v>
      </c>
      <c r="N377" t="s">
        <v>9845</v>
      </c>
    </row>
    <row r="378" spans="1:14">
      <c r="A378" t="s">
        <v>11934</v>
      </c>
      <c r="B378" t="s">
        <v>11935</v>
      </c>
      <c r="C378" t="s">
        <v>11936</v>
      </c>
      <c r="D378">
        <v>0</v>
      </c>
      <c r="E378"/>
      <c r="F378" t="s">
        <v>11937</v>
      </c>
      <c r="G378"/>
      <c r="H378" t="s">
        <v>11938</v>
      </c>
      <c r="I378"/>
      <c r="J378" t="s">
        <v>11939</v>
      </c>
      <c r="K378"/>
      <c r="L378" t="s">
        <v>11940</v>
      </c>
      <c r="M378" t="s">
        <v>26082</v>
      </c>
      <c r="N378" t="s">
        <v>24</v>
      </c>
    </row>
    <row r="379" spans="1:14">
      <c r="A379" t="s">
        <v>11941</v>
      </c>
      <c r="B379" t="s">
        <v>11935</v>
      </c>
      <c r="C379" t="s">
        <v>11936</v>
      </c>
      <c r="D379">
        <v>0</v>
      </c>
      <c r="E379"/>
      <c r="F379" t="s">
        <v>11937</v>
      </c>
      <c r="G379"/>
      <c r="H379" t="s">
        <v>11938</v>
      </c>
      <c r="I379"/>
      <c r="J379" t="s">
        <v>11939</v>
      </c>
      <c r="K379"/>
      <c r="L379" t="s">
        <v>11942</v>
      </c>
      <c r="M379" t="s">
        <v>26082</v>
      </c>
      <c r="N379" t="s">
        <v>24</v>
      </c>
    </row>
    <row r="380" spans="1:14">
      <c r="A380" t="s">
        <v>11943</v>
      </c>
      <c r="B380" t="s">
        <v>11944</v>
      </c>
      <c r="C380" t="s">
        <v>11945</v>
      </c>
      <c r="D380">
        <v>-1</v>
      </c>
      <c r="E380"/>
      <c r="F380" t="s">
        <v>11946</v>
      </c>
      <c r="G380"/>
      <c r="H380" t="s">
        <v>11947</v>
      </c>
      <c r="I380" t="s">
        <v>11948</v>
      </c>
      <c r="J380" t="s">
        <v>11949</v>
      </c>
      <c r="K380"/>
      <c r="L380" t="s">
        <v>11950</v>
      </c>
      <c r="M380" t="s">
        <v>26082</v>
      </c>
      <c r="N380" t="s">
        <v>9845</v>
      </c>
    </row>
    <row r="381" spans="1:14">
      <c r="A381" t="s">
        <v>11951</v>
      </c>
      <c r="B381" t="s">
        <v>11952</v>
      </c>
      <c r="C381" t="s">
        <v>11953</v>
      </c>
      <c r="D381">
        <v>-2</v>
      </c>
      <c r="E381"/>
      <c r="F381"/>
      <c r="G381" t="s">
        <v>11954</v>
      </c>
      <c r="H381" t="s">
        <v>11955</v>
      </c>
      <c r="I381" t="s">
        <v>11956</v>
      </c>
      <c r="J381"/>
      <c r="K381"/>
      <c r="L381"/>
      <c r="M381" t="s">
        <v>26082</v>
      </c>
      <c r="N381" t="s">
        <v>9845</v>
      </c>
    </row>
    <row r="382" spans="1:14">
      <c r="A382" t="s">
        <v>11957</v>
      </c>
      <c r="B382" t="s">
        <v>11958</v>
      </c>
      <c r="C382" t="s">
        <v>11959</v>
      </c>
      <c r="D382">
        <v>-1</v>
      </c>
      <c r="E382" t="s">
        <v>11960</v>
      </c>
      <c r="F382" t="s">
        <v>11961</v>
      </c>
      <c r="G382" t="s">
        <v>11962</v>
      </c>
      <c r="H382" t="s">
        <v>11963</v>
      </c>
      <c r="I382" t="s">
        <v>11964</v>
      </c>
      <c r="J382" t="s">
        <v>11965</v>
      </c>
      <c r="K382"/>
      <c r="L382" t="s">
        <v>11966</v>
      </c>
      <c r="M382" t="s">
        <v>26082</v>
      </c>
      <c r="N382" t="s">
        <v>9841</v>
      </c>
    </row>
    <row r="383" spans="1:14">
      <c r="A383" t="s">
        <v>11967</v>
      </c>
      <c r="B383" t="s">
        <v>11968</v>
      </c>
      <c r="C383" t="s">
        <v>11969</v>
      </c>
      <c r="D383">
        <v>0</v>
      </c>
      <c r="E383" t="s">
        <v>11970</v>
      </c>
      <c r="F383" t="s">
        <v>11971</v>
      </c>
      <c r="G383" t="s">
        <v>11972</v>
      </c>
      <c r="H383" t="s">
        <v>11973</v>
      </c>
      <c r="I383" t="s">
        <v>11974</v>
      </c>
      <c r="J383" t="s">
        <v>11975</v>
      </c>
      <c r="K383"/>
      <c r="L383" t="s">
        <v>11976</v>
      </c>
      <c r="M383" t="s">
        <v>26082</v>
      </c>
      <c r="N383" t="s">
        <v>9841</v>
      </c>
    </row>
    <row r="384" spans="1:14">
      <c r="A384" t="s">
        <v>11977</v>
      </c>
      <c r="B384" t="s">
        <v>11968</v>
      </c>
      <c r="C384" t="s">
        <v>11969</v>
      </c>
      <c r="D384">
        <v>0</v>
      </c>
      <c r="E384" t="s">
        <v>11970</v>
      </c>
      <c r="F384" t="s">
        <v>11971</v>
      </c>
      <c r="G384" t="s">
        <v>11972</v>
      </c>
      <c r="H384" t="s">
        <v>11973</v>
      </c>
      <c r="I384" t="s">
        <v>11974</v>
      </c>
      <c r="J384" t="s">
        <v>11975</v>
      </c>
      <c r="K384"/>
      <c r="L384" t="s">
        <v>11978</v>
      </c>
      <c r="M384" t="s">
        <v>26082</v>
      </c>
      <c r="N384" t="s">
        <v>9841</v>
      </c>
    </row>
    <row r="385" spans="1:14">
      <c r="A385" t="s">
        <v>11979</v>
      </c>
      <c r="B385" t="s">
        <v>11980</v>
      </c>
      <c r="C385" t="s">
        <v>10607</v>
      </c>
      <c r="D385">
        <v>-1</v>
      </c>
      <c r="E385"/>
      <c r="F385"/>
      <c r="G385" t="s">
        <v>11981</v>
      </c>
      <c r="H385" t="s">
        <v>11982</v>
      </c>
      <c r="I385" t="s">
        <v>11983</v>
      </c>
      <c r="J385"/>
      <c r="K385"/>
      <c r="L385"/>
      <c r="M385" t="s">
        <v>26082</v>
      </c>
      <c r="N385" t="s">
        <v>9845</v>
      </c>
    </row>
    <row r="386" spans="1:14">
      <c r="A386" t="s">
        <v>11984</v>
      </c>
      <c r="B386" t="s">
        <v>11980</v>
      </c>
      <c r="C386" t="s">
        <v>10607</v>
      </c>
      <c r="D386">
        <v>-1</v>
      </c>
      <c r="E386"/>
      <c r="F386"/>
      <c r="G386" t="s">
        <v>11981</v>
      </c>
      <c r="H386" t="s">
        <v>11982</v>
      </c>
      <c r="I386" t="s">
        <v>11983</v>
      </c>
      <c r="J386"/>
      <c r="K386"/>
      <c r="L386"/>
      <c r="M386" t="s">
        <v>26082</v>
      </c>
      <c r="N386" t="s">
        <v>9845</v>
      </c>
    </row>
    <row r="387" spans="1:14">
      <c r="A387" t="s">
        <v>11985</v>
      </c>
      <c r="B387" t="s">
        <v>11986</v>
      </c>
      <c r="C387" t="s">
        <v>11987</v>
      </c>
      <c r="D387">
        <v>-1</v>
      </c>
      <c r="E387" t="s">
        <v>11988</v>
      </c>
      <c r="F387"/>
      <c r="G387"/>
      <c r="H387"/>
      <c r="I387"/>
      <c r="J387"/>
      <c r="K387"/>
      <c r="L387"/>
      <c r="M387" t="s">
        <v>26082</v>
      </c>
      <c r="N387" t="s">
        <v>9887</v>
      </c>
    </row>
    <row r="388" spans="1:14">
      <c r="A388" t="s">
        <v>11989</v>
      </c>
      <c r="B388" t="s">
        <v>11990</v>
      </c>
      <c r="C388" t="s">
        <v>11991</v>
      </c>
      <c r="D388">
        <v>0</v>
      </c>
      <c r="E388" t="s">
        <v>11992</v>
      </c>
      <c r="F388"/>
      <c r="G388"/>
      <c r="H388"/>
      <c r="I388"/>
      <c r="J388"/>
      <c r="K388"/>
      <c r="L388"/>
      <c r="M388" t="s">
        <v>26082</v>
      </c>
      <c r="N388" t="s">
        <v>9887</v>
      </c>
    </row>
    <row r="389" spans="1:14">
      <c r="A389" t="s">
        <v>11993</v>
      </c>
      <c r="B389" t="s">
        <v>11994</v>
      </c>
      <c r="C389" t="s">
        <v>11995</v>
      </c>
      <c r="D389">
        <v>1</v>
      </c>
      <c r="E389" t="s">
        <v>11996</v>
      </c>
      <c r="F389" t="s">
        <v>11997</v>
      </c>
      <c r="G389" t="s">
        <v>11998</v>
      </c>
      <c r="H389" t="s">
        <v>11999</v>
      </c>
      <c r="I389" t="s">
        <v>12000</v>
      </c>
      <c r="J389" t="s">
        <v>12001</v>
      </c>
      <c r="K389"/>
      <c r="L389" t="s">
        <v>12002</v>
      </c>
      <c r="M389" t="s">
        <v>26082</v>
      </c>
      <c r="N389" t="s">
        <v>9841</v>
      </c>
    </row>
    <row r="390" spans="1:14">
      <c r="A390" t="s">
        <v>12003</v>
      </c>
      <c r="B390" t="s">
        <v>12004</v>
      </c>
      <c r="C390" t="s">
        <v>12005</v>
      </c>
      <c r="D390">
        <v>-4</v>
      </c>
      <c r="E390" t="s">
        <v>12006</v>
      </c>
      <c r="F390" t="s">
        <v>12007</v>
      </c>
      <c r="G390" t="s">
        <v>12008</v>
      </c>
      <c r="H390" t="s">
        <v>12009</v>
      </c>
      <c r="I390" t="s">
        <v>12010</v>
      </c>
      <c r="J390" t="s">
        <v>12011</v>
      </c>
      <c r="K390"/>
      <c r="L390" t="s">
        <v>12012</v>
      </c>
      <c r="M390" t="s">
        <v>26082</v>
      </c>
      <c r="N390" t="s">
        <v>9841</v>
      </c>
    </row>
    <row r="391" spans="1:14">
      <c r="A391" t="s">
        <v>12013</v>
      </c>
      <c r="B391" t="s">
        <v>12004</v>
      </c>
      <c r="C391" t="s">
        <v>12005</v>
      </c>
      <c r="D391">
        <v>-4</v>
      </c>
      <c r="E391" t="s">
        <v>12006</v>
      </c>
      <c r="F391" t="s">
        <v>12007</v>
      </c>
      <c r="G391" t="s">
        <v>12008</v>
      </c>
      <c r="H391" t="s">
        <v>12009</v>
      </c>
      <c r="I391" t="s">
        <v>12010</v>
      </c>
      <c r="J391" t="s">
        <v>12011</v>
      </c>
      <c r="K391"/>
      <c r="L391" t="s">
        <v>12014</v>
      </c>
      <c r="M391" t="s">
        <v>26082</v>
      </c>
      <c r="N391" t="s">
        <v>9841</v>
      </c>
    </row>
    <row r="392" spans="1:14">
      <c r="A392" t="s">
        <v>12015</v>
      </c>
      <c r="B392" t="s">
        <v>12004</v>
      </c>
      <c r="C392" t="s">
        <v>12005</v>
      </c>
      <c r="D392">
        <v>-4</v>
      </c>
      <c r="E392" t="s">
        <v>12006</v>
      </c>
      <c r="F392" t="s">
        <v>12007</v>
      </c>
      <c r="G392" t="s">
        <v>12008</v>
      </c>
      <c r="H392" t="s">
        <v>12009</v>
      </c>
      <c r="I392" t="s">
        <v>12010</v>
      </c>
      <c r="J392" t="s">
        <v>12011</v>
      </c>
      <c r="K392"/>
      <c r="L392" t="s">
        <v>12016</v>
      </c>
      <c r="M392" t="s">
        <v>26082</v>
      </c>
      <c r="N392" t="s">
        <v>9841</v>
      </c>
    </row>
    <row r="393" spans="1:14">
      <c r="A393" t="s">
        <v>12017</v>
      </c>
      <c r="B393" t="s">
        <v>12018</v>
      </c>
      <c r="C393" t="s">
        <v>12019</v>
      </c>
      <c r="D393">
        <v>1</v>
      </c>
      <c r="E393" t="s">
        <v>12020</v>
      </c>
      <c r="F393" t="s">
        <v>12021</v>
      </c>
      <c r="G393" t="s">
        <v>12022</v>
      </c>
      <c r="H393" t="s">
        <v>12023</v>
      </c>
      <c r="I393" t="s">
        <v>12024</v>
      </c>
      <c r="J393" t="s">
        <v>12025</v>
      </c>
      <c r="K393"/>
      <c r="L393" t="s">
        <v>12026</v>
      </c>
      <c r="M393" t="s">
        <v>26082</v>
      </c>
      <c r="N393" t="s">
        <v>9841</v>
      </c>
    </row>
    <row r="394" spans="1:14">
      <c r="A394" t="s">
        <v>12027</v>
      </c>
      <c r="B394" t="s">
        <v>12028</v>
      </c>
      <c r="C394" t="s">
        <v>12029</v>
      </c>
      <c r="D394">
        <v>0</v>
      </c>
      <c r="E394" t="s">
        <v>12030</v>
      </c>
      <c r="F394"/>
      <c r="G394" t="s">
        <v>12031</v>
      </c>
      <c r="H394" t="s">
        <v>12032</v>
      </c>
      <c r="I394" t="s">
        <v>12033</v>
      </c>
      <c r="J394"/>
      <c r="K394"/>
      <c r="L394"/>
      <c r="M394" t="s">
        <v>26082</v>
      </c>
      <c r="N394" t="s">
        <v>9841</v>
      </c>
    </row>
    <row r="395" spans="1:14">
      <c r="A395" t="s">
        <v>12034</v>
      </c>
      <c r="B395" t="s">
        <v>12028</v>
      </c>
      <c r="C395" t="s">
        <v>12029</v>
      </c>
      <c r="D395">
        <v>0</v>
      </c>
      <c r="E395" t="s">
        <v>12030</v>
      </c>
      <c r="F395"/>
      <c r="G395" t="s">
        <v>12031</v>
      </c>
      <c r="H395" t="s">
        <v>12032</v>
      </c>
      <c r="I395" t="s">
        <v>12033</v>
      </c>
      <c r="J395"/>
      <c r="K395"/>
      <c r="L395"/>
      <c r="M395" t="s">
        <v>26082</v>
      </c>
      <c r="N395" t="s">
        <v>9841</v>
      </c>
    </row>
    <row r="396" spans="1:14">
      <c r="A396" t="s">
        <v>12035</v>
      </c>
      <c r="B396" t="s">
        <v>12036</v>
      </c>
      <c r="C396" t="s">
        <v>12029</v>
      </c>
      <c r="D396">
        <v>0</v>
      </c>
      <c r="E396" t="s">
        <v>12037</v>
      </c>
      <c r="F396" t="s">
        <v>12038</v>
      </c>
      <c r="G396" t="s">
        <v>12039</v>
      </c>
      <c r="H396" t="s">
        <v>12040</v>
      </c>
      <c r="I396" t="s">
        <v>12041</v>
      </c>
      <c r="J396" t="s">
        <v>12042</v>
      </c>
      <c r="K396"/>
      <c r="L396" t="s">
        <v>12043</v>
      </c>
      <c r="M396" t="s">
        <v>26082</v>
      </c>
      <c r="N396" t="s">
        <v>9841</v>
      </c>
    </row>
    <row r="397" spans="1:14">
      <c r="A397" t="s">
        <v>12044</v>
      </c>
      <c r="B397" t="s">
        <v>12036</v>
      </c>
      <c r="C397" t="s">
        <v>12029</v>
      </c>
      <c r="D397">
        <v>0</v>
      </c>
      <c r="E397" t="s">
        <v>12037</v>
      </c>
      <c r="F397" t="s">
        <v>12038</v>
      </c>
      <c r="G397" t="s">
        <v>12039</v>
      </c>
      <c r="H397" t="s">
        <v>12040</v>
      </c>
      <c r="I397" t="s">
        <v>12041</v>
      </c>
      <c r="J397" t="s">
        <v>12042</v>
      </c>
      <c r="K397"/>
      <c r="L397" t="s">
        <v>12045</v>
      </c>
      <c r="M397" t="s">
        <v>26082</v>
      </c>
      <c r="N397" t="s">
        <v>9841</v>
      </c>
    </row>
    <row r="398" spans="1:14">
      <c r="A398" t="s">
        <v>12046</v>
      </c>
      <c r="B398" t="s">
        <v>12047</v>
      </c>
      <c r="C398" t="s">
        <v>12048</v>
      </c>
      <c r="D398">
        <v>-1</v>
      </c>
      <c r="E398"/>
      <c r="F398" t="s">
        <v>12049</v>
      </c>
      <c r="G398" t="s">
        <v>12050</v>
      </c>
      <c r="H398"/>
      <c r="I398" t="s">
        <v>12051</v>
      </c>
      <c r="J398"/>
      <c r="K398"/>
      <c r="L398"/>
      <c r="M398" t="s">
        <v>26082</v>
      </c>
      <c r="N398" t="s">
        <v>9887</v>
      </c>
    </row>
    <row r="399" spans="1:14">
      <c r="A399" t="s">
        <v>12052</v>
      </c>
      <c r="B399" t="s">
        <v>12047</v>
      </c>
      <c r="C399" t="s">
        <v>12048</v>
      </c>
      <c r="D399">
        <v>-1</v>
      </c>
      <c r="E399"/>
      <c r="F399" t="s">
        <v>12049</v>
      </c>
      <c r="G399" t="s">
        <v>12050</v>
      </c>
      <c r="H399"/>
      <c r="I399" t="s">
        <v>12051</v>
      </c>
      <c r="J399"/>
      <c r="K399"/>
      <c r="L399" t="s">
        <v>12053</v>
      </c>
      <c r="M399" t="s">
        <v>26082</v>
      </c>
      <c r="N399" t="s">
        <v>9887</v>
      </c>
    </row>
    <row r="400" spans="1:14">
      <c r="A400" t="s">
        <v>12054</v>
      </c>
      <c r="B400" t="s">
        <v>12055</v>
      </c>
      <c r="C400" t="s">
        <v>12056</v>
      </c>
      <c r="D400">
        <v>-1</v>
      </c>
      <c r="E400" t="s">
        <v>12057</v>
      </c>
      <c r="F400" t="s">
        <v>12058</v>
      </c>
      <c r="G400" t="s">
        <v>12059</v>
      </c>
      <c r="H400" t="s">
        <v>12060</v>
      </c>
      <c r="I400" t="s">
        <v>12061</v>
      </c>
      <c r="J400" t="s">
        <v>12062</v>
      </c>
      <c r="K400"/>
      <c r="L400" t="s">
        <v>12063</v>
      </c>
      <c r="M400" t="s">
        <v>26082</v>
      </c>
      <c r="N400" t="s">
        <v>9841</v>
      </c>
    </row>
    <row r="401" spans="1:14">
      <c r="A401" t="s">
        <v>12064</v>
      </c>
      <c r="B401" t="s">
        <v>12055</v>
      </c>
      <c r="C401" t="s">
        <v>12056</v>
      </c>
      <c r="D401">
        <v>-1</v>
      </c>
      <c r="E401" t="s">
        <v>12057</v>
      </c>
      <c r="F401" t="s">
        <v>12058</v>
      </c>
      <c r="G401" t="s">
        <v>12059</v>
      </c>
      <c r="H401" t="s">
        <v>12060</v>
      </c>
      <c r="I401" t="s">
        <v>12061</v>
      </c>
      <c r="J401" t="s">
        <v>12062</v>
      </c>
      <c r="K401"/>
      <c r="L401" t="s">
        <v>12065</v>
      </c>
      <c r="M401" t="s">
        <v>26082</v>
      </c>
      <c r="N401" t="s">
        <v>9841</v>
      </c>
    </row>
    <row r="402" spans="1:14">
      <c r="A402" t="s">
        <v>12066</v>
      </c>
      <c r="B402" t="s">
        <v>12055</v>
      </c>
      <c r="C402" t="s">
        <v>12056</v>
      </c>
      <c r="D402">
        <v>-1</v>
      </c>
      <c r="E402" t="s">
        <v>12057</v>
      </c>
      <c r="F402" t="s">
        <v>12058</v>
      </c>
      <c r="G402" t="s">
        <v>12059</v>
      </c>
      <c r="H402" t="s">
        <v>12060</v>
      </c>
      <c r="I402" t="s">
        <v>12061</v>
      </c>
      <c r="J402" t="s">
        <v>12062</v>
      </c>
      <c r="K402"/>
      <c r="L402" t="s">
        <v>12067</v>
      </c>
      <c r="M402" t="s">
        <v>26082</v>
      </c>
      <c r="N402" t="s">
        <v>9841</v>
      </c>
    </row>
    <row r="403" spans="1:14">
      <c r="A403" t="s">
        <v>12068</v>
      </c>
      <c r="B403" t="s">
        <v>12055</v>
      </c>
      <c r="C403" t="s">
        <v>12056</v>
      </c>
      <c r="D403">
        <v>-1</v>
      </c>
      <c r="E403" t="s">
        <v>12057</v>
      </c>
      <c r="F403" t="s">
        <v>12058</v>
      </c>
      <c r="G403" t="s">
        <v>12059</v>
      </c>
      <c r="H403" t="s">
        <v>12060</v>
      </c>
      <c r="I403" t="s">
        <v>12061</v>
      </c>
      <c r="J403" t="s">
        <v>12062</v>
      </c>
      <c r="K403"/>
      <c r="L403" t="s">
        <v>12069</v>
      </c>
      <c r="M403" t="s">
        <v>26082</v>
      </c>
      <c r="N403" t="s">
        <v>9841</v>
      </c>
    </row>
    <row r="404" spans="1:14">
      <c r="A404" t="s">
        <v>12070</v>
      </c>
      <c r="B404" t="s">
        <v>12055</v>
      </c>
      <c r="C404" t="s">
        <v>12056</v>
      </c>
      <c r="D404">
        <v>-1</v>
      </c>
      <c r="E404" t="s">
        <v>12057</v>
      </c>
      <c r="F404" t="s">
        <v>12058</v>
      </c>
      <c r="G404" t="s">
        <v>12059</v>
      </c>
      <c r="H404" t="s">
        <v>12060</v>
      </c>
      <c r="I404" t="s">
        <v>12061</v>
      </c>
      <c r="J404" t="s">
        <v>12062</v>
      </c>
      <c r="K404"/>
      <c r="L404"/>
      <c r="M404" t="s">
        <v>26082</v>
      </c>
      <c r="N404" t="s">
        <v>9841</v>
      </c>
    </row>
    <row r="405" spans="1:14">
      <c r="A405" t="s">
        <v>12071</v>
      </c>
      <c r="B405" t="s">
        <v>12072</v>
      </c>
      <c r="C405" t="s">
        <v>10305</v>
      </c>
      <c r="D405">
        <v>-1</v>
      </c>
      <c r="E405" t="s">
        <v>12073</v>
      </c>
      <c r="F405"/>
      <c r="G405" t="s">
        <v>12074</v>
      </c>
      <c r="H405" t="s">
        <v>12075</v>
      </c>
      <c r="I405" t="s">
        <v>12076</v>
      </c>
      <c r="J405"/>
      <c r="K405"/>
      <c r="L405"/>
      <c r="M405" t="s">
        <v>26082</v>
      </c>
      <c r="N405" t="s">
        <v>9841</v>
      </c>
    </row>
    <row r="406" spans="1:14">
      <c r="A406" t="s">
        <v>12077</v>
      </c>
      <c r="B406" t="s">
        <v>12072</v>
      </c>
      <c r="C406" t="s">
        <v>10305</v>
      </c>
      <c r="D406">
        <v>-1</v>
      </c>
      <c r="E406" t="s">
        <v>12073</v>
      </c>
      <c r="F406"/>
      <c r="G406" t="s">
        <v>12074</v>
      </c>
      <c r="H406" t="s">
        <v>12075</v>
      </c>
      <c r="I406" t="s">
        <v>12076</v>
      </c>
      <c r="J406"/>
      <c r="K406"/>
      <c r="L406"/>
      <c r="M406" t="s">
        <v>26082</v>
      </c>
      <c r="N406" t="s">
        <v>9841</v>
      </c>
    </row>
    <row r="407" spans="1:14">
      <c r="A407" t="s">
        <v>12078</v>
      </c>
      <c r="B407" t="s">
        <v>12079</v>
      </c>
      <c r="C407" t="s">
        <v>12080</v>
      </c>
      <c r="D407">
        <v>0</v>
      </c>
      <c r="E407" t="s">
        <v>12081</v>
      </c>
      <c r="F407" t="s">
        <v>12082</v>
      </c>
      <c r="G407" t="s">
        <v>12083</v>
      </c>
      <c r="H407" t="s">
        <v>12084</v>
      </c>
      <c r="I407" t="s">
        <v>12085</v>
      </c>
      <c r="J407" t="s">
        <v>12086</v>
      </c>
      <c r="K407"/>
      <c r="L407" t="s">
        <v>12087</v>
      </c>
      <c r="M407" t="s">
        <v>26082</v>
      </c>
      <c r="N407" t="s">
        <v>9841</v>
      </c>
    </row>
    <row r="408" spans="1:14">
      <c r="A408" t="s">
        <v>12088</v>
      </c>
      <c r="B408" t="s">
        <v>12079</v>
      </c>
      <c r="C408" t="s">
        <v>12080</v>
      </c>
      <c r="D408">
        <v>0</v>
      </c>
      <c r="E408" t="s">
        <v>12081</v>
      </c>
      <c r="F408" t="s">
        <v>12082</v>
      </c>
      <c r="G408" t="s">
        <v>12083</v>
      </c>
      <c r="H408" t="s">
        <v>12084</v>
      </c>
      <c r="I408" t="s">
        <v>12085</v>
      </c>
      <c r="J408" t="s">
        <v>12086</v>
      </c>
      <c r="K408"/>
      <c r="L408" t="s">
        <v>12089</v>
      </c>
      <c r="M408" t="s">
        <v>26082</v>
      </c>
      <c r="N408" t="s">
        <v>9841</v>
      </c>
    </row>
    <row r="409" spans="1:14">
      <c r="A409" t="s">
        <v>12090</v>
      </c>
      <c r="B409" t="s">
        <v>12079</v>
      </c>
      <c r="C409" t="s">
        <v>12080</v>
      </c>
      <c r="D409">
        <v>0</v>
      </c>
      <c r="E409" t="s">
        <v>12081</v>
      </c>
      <c r="F409" t="s">
        <v>12082</v>
      </c>
      <c r="G409" t="s">
        <v>12083</v>
      </c>
      <c r="H409" t="s">
        <v>12084</v>
      </c>
      <c r="I409" t="s">
        <v>12085</v>
      </c>
      <c r="J409" t="s">
        <v>12086</v>
      </c>
      <c r="K409"/>
      <c r="L409" t="s">
        <v>12091</v>
      </c>
      <c r="M409" t="s">
        <v>26082</v>
      </c>
      <c r="N409" t="s">
        <v>9841</v>
      </c>
    </row>
    <row r="410" spans="1:14">
      <c r="A410" t="s">
        <v>12092</v>
      </c>
      <c r="B410" t="s">
        <v>12093</v>
      </c>
      <c r="C410" t="s">
        <v>12094</v>
      </c>
      <c r="D410">
        <v>-4</v>
      </c>
      <c r="E410" t="s">
        <v>12095</v>
      </c>
      <c r="F410" t="s">
        <v>12096</v>
      </c>
      <c r="G410" t="s">
        <v>12097</v>
      </c>
      <c r="H410" t="s">
        <v>12098</v>
      </c>
      <c r="I410" t="s">
        <v>12099</v>
      </c>
      <c r="J410" t="s">
        <v>12100</v>
      </c>
      <c r="K410"/>
      <c r="L410" t="s">
        <v>12101</v>
      </c>
      <c r="M410" t="s">
        <v>26082</v>
      </c>
      <c r="N410" t="s">
        <v>9841</v>
      </c>
    </row>
    <row r="411" spans="1:14">
      <c r="A411" t="s">
        <v>12102</v>
      </c>
      <c r="B411" t="s">
        <v>12093</v>
      </c>
      <c r="C411" t="s">
        <v>12094</v>
      </c>
      <c r="D411">
        <v>-4</v>
      </c>
      <c r="E411" t="s">
        <v>12095</v>
      </c>
      <c r="F411" t="s">
        <v>12096</v>
      </c>
      <c r="G411" t="s">
        <v>12097</v>
      </c>
      <c r="H411" t="s">
        <v>12098</v>
      </c>
      <c r="I411" t="s">
        <v>12099</v>
      </c>
      <c r="J411" t="s">
        <v>12100</v>
      </c>
      <c r="K411"/>
      <c r="L411" t="s">
        <v>12103</v>
      </c>
      <c r="M411" t="s">
        <v>26082</v>
      </c>
      <c r="N411" t="s">
        <v>9841</v>
      </c>
    </row>
    <row r="412" spans="1:14">
      <c r="A412" t="s">
        <v>12104</v>
      </c>
      <c r="B412" t="s">
        <v>12093</v>
      </c>
      <c r="C412" t="s">
        <v>12094</v>
      </c>
      <c r="D412">
        <v>-4</v>
      </c>
      <c r="E412" t="s">
        <v>12095</v>
      </c>
      <c r="F412" t="s">
        <v>12096</v>
      </c>
      <c r="G412" t="s">
        <v>12097</v>
      </c>
      <c r="H412" t="s">
        <v>12098</v>
      </c>
      <c r="I412" t="s">
        <v>12099</v>
      </c>
      <c r="J412" t="s">
        <v>12100</v>
      </c>
      <c r="K412"/>
      <c r="L412" t="s">
        <v>12105</v>
      </c>
      <c r="M412" t="s">
        <v>26082</v>
      </c>
      <c r="N412" t="s">
        <v>9841</v>
      </c>
    </row>
    <row r="413" spans="1:14">
      <c r="A413" t="s">
        <v>12106</v>
      </c>
      <c r="B413" t="s">
        <v>12093</v>
      </c>
      <c r="C413" t="s">
        <v>12094</v>
      </c>
      <c r="D413">
        <v>-4</v>
      </c>
      <c r="E413" t="s">
        <v>12095</v>
      </c>
      <c r="F413" t="s">
        <v>12096</v>
      </c>
      <c r="G413" t="s">
        <v>12097</v>
      </c>
      <c r="H413" t="s">
        <v>12098</v>
      </c>
      <c r="I413" t="s">
        <v>12099</v>
      </c>
      <c r="J413" t="s">
        <v>12100</v>
      </c>
      <c r="K413"/>
      <c r="L413"/>
      <c r="M413" t="s">
        <v>26082</v>
      </c>
      <c r="N413" t="s">
        <v>9841</v>
      </c>
    </row>
    <row r="414" spans="1:14">
      <c r="A414" t="s">
        <v>12107</v>
      </c>
      <c r="B414" t="s">
        <v>12093</v>
      </c>
      <c r="C414" t="s">
        <v>12094</v>
      </c>
      <c r="D414">
        <v>-4</v>
      </c>
      <c r="E414" t="s">
        <v>12095</v>
      </c>
      <c r="F414" t="s">
        <v>12096</v>
      </c>
      <c r="G414" t="s">
        <v>12097</v>
      </c>
      <c r="H414" t="s">
        <v>12098</v>
      </c>
      <c r="I414" t="s">
        <v>12099</v>
      </c>
      <c r="J414" t="s">
        <v>12100</v>
      </c>
      <c r="K414"/>
      <c r="L414" t="s">
        <v>12108</v>
      </c>
      <c r="M414" t="s">
        <v>26082</v>
      </c>
      <c r="N414" t="s">
        <v>9841</v>
      </c>
    </row>
    <row r="415" spans="1:14">
      <c r="A415" t="s">
        <v>12109</v>
      </c>
      <c r="B415" t="s">
        <v>12110</v>
      </c>
      <c r="C415" t="s">
        <v>12111</v>
      </c>
      <c r="D415">
        <v>-3</v>
      </c>
      <c r="E415" t="s">
        <v>12112</v>
      </c>
      <c r="F415" t="s">
        <v>12113</v>
      </c>
      <c r="G415" t="s">
        <v>12114</v>
      </c>
      <c r="H415" t="s">
        <v>12115</v>
      </c>
      <c r="I415" t="s">
        <v>12116</v>
      </c>
      <c r="J415" t="s">
        <v>12117</v>
      </c>
      <c r="K415"/>
      <c r="L415" t="s">
        <v>12118</v>
      </c>
      <c r="M415" t="s">
        <v>26082</v>
      </c>
      <c r="N415" t="s">
        <v>9841</v>
      </c>
    </row>
    <row r="416" spans="1:14">
      <c r="A416" t="s">
        <v>12119</v>
      </c>
      <c r="B416" t="s">
        <v>12120</v>
      </c>
      <c r="C416" t="s">
        <v>12121</v>
      </c>
      <c r="D416">
        <v>-1</v>
      </c>
      <c r="E416" t="s">
        <v>12122</v>
      </c>
      <c r="F416" t="s">
        <v>12123</v>
      </c>
      <c r="G416" t="s">
        <v>12124</v>
      </c>
      <c r="H416" t="s">
        <v>12125</v>
      </c>
      <c r="I416" t="s">
        <v>12126</v>
      </c>
      <c r="J416" t="s">
        <v>12127</v>
      </c>
      <c r="K416"/>
      <c r="L416" t="s">
        <v>12128</v>
      </c>
      <c r="M416" t="s">
        <v>26082</v>
      </c>
      <c r="N416" t="s">
        <v>9841</v>
      </c>
    </row>
    <row r="417" spans="1:14">
      <c r="A417" t="s">
        <v>12129</v>
      </c>
      <c r="B417" t="s">
        <v>12130</v>
      </c>
      <c r="C417" t="s">
        <v>12131</v>
      </c>
      <c r="D417">
        <v>-2</v>
      </c>
      <c r="E417" t="s">
        <v>12132</v>
      </c>
      <c r="F417" t="s">
        <v>12133</v>
      </c>
      <c r="G417" t="s">
        <v>12134</v>
      </c>
      <c r="H417" t="s">
        <v>12135</v>
      </c>
      <c r="I417" t="s">
        <v>12136</v>
      </c>
      <c r="J417" t="s">
        <v>12137</v>
      </c>
      <c r="K417"/>
      <c r="L417" t="s">
        <v>12138</v>
      </c>
      <c r="M417" t="s">
        <v>26082</v>
      </c>
      <c r="N417" t="s">
        <v>9841</v>
      </c>
    </row>
    <row r="418" spans="1:14">
      <c r="A418" t="s">
        <v>12139</v>
      </c>
      <c r="B418" t="s">
        <v>12140</v>
      </c>
      <c r="C418" t="s">
        <v>12141</v>
      </c>
      <c r="D418">
        <v>-2</v>
      </c>
      <c r="E418" t="s">
        <v>12142</v>
      </c>
      <c r="F418" t="s">
        <v>12143</v>
      </c>
      <c r="G418" t="s">
        <v>12144</v>
      </c>
      <c r="H418" t="s">
        <v>12145</v>
      </c>
      <c r="I418" t="s">
        <v>12146</v>
      </c>
      <c r="J418" t="s">
        <v>12147</v>
      </c>
      <c r="K418"/>
      <c r="L418" t="s">
        <v>12148</v>
      </c>
      <c r="M418" t="s">
        <v>26082</v>
      </c>
      <c r="N418" t="s">
        <v>9845</v>
      </c>
    </row>
    <row r="419" spans="1:14">
      <c r="A419" t="s">
        <v>12149</v>
      </c>
      <c r="B419" t="s">
        <v>12150</v>
      </c>
      <c r="C419" t="s">
        <v>12151</v>
      </c>
      <c r="D419">
        <v>0</v>
      </c>
      <c r="E419" t="s">
        <v>12152</v>
      </c>
      <c r="F419"/>
      <c r="G419" t="s">
        <v>12153</v>
      </c>
      <c r="H419" t="s">
        <v>12154</v>
      </c>
      <c r="I419" t="s">
        <v>12155</v>
      </c>
      <c r="J419"/>
      <c r="K419"/>
      <c r="L419"/>
      <c r="M419" t="s">
        <v>26082</v>
      </c>
      <c r="N419" t="s">
        <v>9841</v>
      </c>
    </row>
    <row r="420" spans="1:14">
      <c r="A420" t="s">
        <v>12156</v>
      </c>
      <c r="B420" t="s">
        <v>12150</v>
      </c>
      <c r="C420" t="s">
        <v>12151</v>
      </c>
      <c r="D420">
        <v>0</v>
      </c>
      <c r="E420" t="s">
        <v>12152</v>
      </c>
      <c r="F420"/>
      <c r="G420" t="s">
        <v>12153</v>
      </c>
      <c r="H420" t="s">
        <v>12154</v>
      </c>
      <c r="I420" t="s">
        <v>12155</v>
      </c>
      <c r="J420"/>
      <c r="K420"/>
      <c r="L420"/>
      <c r="M420" t="s">
        <v>26082</v>
      </c>
      <c r="N420" t="s">
        <v>9841</v>
      </c>
    </row>
    <row r="421" spans="1:14">
      <c r="A421" t="s">
        <v>12157</v>
      </c>
      <c r="B421" t="s">
        <v>12158</v>
      </c>
      <c r="C421" t="s">
        <v>12159</v>
      </c>
      <c r="D421">
        <v>-2</v>
      </c>
      <c r="E421" t="s">
        <v>12160</v>
      </c>
      <c r="F421" t="s">
        <v>12161</v>
      </c>
      <c r="G421" t="s">
        <v>12162</v>
      </c>
      <c r="H421" t="s">
        <v>12163</v>
      </c>
      <c r="I421" t="s">
        <v>12164</v>
      </c>
      <c r="J421" t="s">
        <v>12165</v>
      </c>
      <c r="K421"/>
      <c r="L421" t="s">
        <v>12166</v>
      </c>
      <c r="M421" t="s">
        <v>26082</v>
      </c>
      <c r="N421" t="s">
        <v>9841</v>
      </c>
    </row>
    <row r="422" spans="1:14">
      <c r="A422" t="s">
        <v>12167</v>
      </c>
      <c r="B422" t="s">
        <v>12168</v>
      </c>
      <c r="C422" t="s">
        <v>12169</v>
      </c>
      <c r="D422">
        <v>-1</v>
      </c>
      <c r="E422"/>
      <c r="F422" t="s">
        <v>12170</v>
      </c>
      <c r="G422" t="s">
        <v>12171</v>
      </c>
      <c r="H422" t="s">
        <v>12172</v>
      </c>
      <c r="I422" t="s">
        <v>12173</v>
      </c>
      <c r="J422"/>
      <c r="K422"/>
      <c r="L422"/>
      <c r="M422" t="s">
        <v>26082</v>
      </c>
      <c r="N422" t="s">
        <v>9887</v>
      </c>
    </row>
    <row r="423" spans="1:14">
      <c r="A423" t="s">
        <v>12174</v>
      </c>
      <c r="B423" t="s">
        <v>12175</v>
      </c>
      <c r="C423" t="s">
        <v>12176</v>
      </c>
      <c r="D423">
        <v>1</v>
      </c>
      <c r="E423" t="s">
        <v>12177</v>
      </c>
      <c r="F423"/>
      <c r="G423" t="s">
        <v>12178</v>
      </c>
      <c r="H423" t="s">
        <v>12179</v>
      </c>
      <c r="I423" t="s">
        <v>12180</v>
      </c>
      <c r="J423"/>
      <c r="K423"/>
      <c r="L423"/>
      <c r="M423" t="s">
        <v>26082</v>
      </c>
      <c r="N423" t="s">
        <v>9841</v>
      </c>
    </row>
    <row r="424" spans="1:14">
      <c r="A424" t="s">
        <v>12181</v>
      </c>
      <c r="B424" t="s">
        <v>12175</v>
      </c>
      <c r="C424" t="s">
        <v>12176</v>
      </c>
      <c r="D424">
        <v>1</v>
      </c>
      <c r="E424" t="s">
        <v>12177</v>
      </c>
      <c r="F424"/>
      <c r="G424" t="s">
        <v>12178</v>
      </c>
      <c r="H424" t="s">
        <v>12179</v>
      </c>
      <c r="I424" t="s">
        <v>12180</v>
      </c>
      <c r="J424"/>
      <c r="K424"/>
      <c r="L424"/>
      <c r="M424" t="s">
        <v>26082</v>
      </c>
      <c r="N424" t="s">
        <v>9841</v>
      </c>
    </row>
    <row r="425" spans="1:14">
      <c r="A425" t="s">
        <v>12182</v>
      </c>
      <c r="B425" t="s">
        <v>12183</v>
      </c>
      <c r="C425" t="s">
        <v>12184</v>
      </c>
      <c r="D425">
        <v>0</v>
      </c>
      <c r="E425" t="s">
        <v>12185</v>
      </c>
      <c r="F425" t="s">
        <v>12186</v>
      </c>
      <c r="G425" t="s">
        <v>12187</v>
      </c>
      <c r="H425" t="s">
        <v>12188</v>
      </c>
      <c r="I425" t="s">
        <v>12189</v>
      </c>
      <c r="J425" t="s">
        <v>12190</v>
      </c>
      <c r="K425"/>
      <c r="L425" t="s">
        <v>12191</v>
      </c>
      <c r="M425" t="s">
        <v>26082</v>
      </c>
      <c r="N425" t="s">
        <v>9841</v>
      </c>
    </row>
    <row r="426" spans="1:14">
      <c r="A426" t="s">
        <v>12192</v>
      </c>
      <c r="B426" t="s">
        <v>12193</v>
      </c>
      <c r="C426" t="s">
        <v>12194</v>
      </c>
      <c r="D426">
        <v>-3</v>
      </c>
      <c r="E426" t="s">
        <v>12195</v>
      </c>
      <c r="F426" t="s">
        <v>12196</v>
      </c>
      <c r="G426" t="s">
        <v>12197</v>
      </c>
      <c r="H426" t="s">
        <v>12198</v>
      </c>
      <c r="I426" t="s">
        <v>12199</v>
      </c>
      <c r="J426" t="s">
        <v>12200</v>
      </c>
      <c r="K426"/>
      <c r="L426" t="s">
        <v>12201</v>
      </c>
      <c r="M426" t="s">
        <v>26082</v>
      </c>
      <c r="N426" t="s">
        <v>9841</v>
      </c>
    </row>
    <row r="427" spans="1:14">
      <c r="A427" t="s">
        <v>12202</v>
      </c>
      <c r="B427" t="s">
        <v>12193</v>
      </c>
      <c r="C427" t="s">
        <v>12194</v>
      </c>
      <c r="D427">
        <v>-3</v>
      </c>
      <c r="E427" t="s">
        <v>12195</v>
      </c>
      <c r="F427" t="s">
        <v>12196</v>
      </c>
      <c r="G427" t="s">
        <v>12197</v>
      </c>
      <c r="H427" t="s">
        <v>12198</v>
      </c>
      <c r="I427" t="s">
        <v>12199</v>
      </c>
      <c r="J427" t="s">
        <v>12200</v>
      </c>
      <c r="K427"/>
      <c r="L427" t="s">
        <v>12203</v>
      </c>
      <c r="M427" t="s">
        <v>26082</v>
      </c>
      <c r="N427" t="s">
        <v>9841</v>
      </c>
    </row>
    <row r="428" spans="1:14">
      <c r="A428" t="s">
        <v>12204</v>
      </c>
      <c r="B428" t="s">
        <v>12205</v>
      </c>
      <c r="C428" t="s">
        <v>12194</v>
      </c>
      <c r="D428">
        <v>-3</v>
      </c>
      <c r="E428" t="s">
        <v>12206</v>
      </c>
      <c r="F428" t="s">
        <v>12207</v>
      </c>
      <c r="G428" t="s">
        <v>12208</v>
      </c>
      <c r="H428" t="s">
        <v>12209</v>
      </c>
      <c r="I428" t="s">
        <v>12210</v>
      </c>
      <c r="J428" t="s">
        <v>12211</v>
      </c>
      <c r="K428"/>
      <c r="L428" t="s">
        <v>12212</v>
      </c>
      <c r="M428" t="s">
        <v>26082</v>
      </c>
      <c r="N428" t="s">
        <v>9841</v>
      </c>
    </row>
    <row r="429" spans="1:14">
      <c r="A429" t="s">
        <v>12213</v>
      </c>
      <c r="B429" t="s">
        <v>12205</v>
      </c>
      <c r="C429" t="s">
        <v>12194</v>
      </c>
      <c r="D429">
        <v>-3</v>
      </c>
      <c r="E429" t="s">
        <v>12206</v>
      </c>
      <c r="F429" t="s">
        <v>12207</v>
      </c>
      <c r="G429" t="s">
        <v>12208</v>
      </c>
      <c r="H429" t="s">
        <v>12209</v>
      </c>
      <c r="I429" t="s">
        <v>12210</v>
      </c>
      <c r="J429" t="s">
        <v>12211</v>
      </c>
      <c r="K429"/>
      <c r="L429" t="s">
        <v>12214</v>
      </c>
      <c r="M429" t="s">
        <v>26082</v>
      </c>
      <c r="N429" t="s">
        <v>9841</v>
      </c>
    </row>
    <row r="430" spans="1:14">
      <c r="A430" t="s">
        <v>12215</v>
      </c>
      <c r="B430" t="s">
        <v>12216</v>
      </c>
      <c r="C430" t="s">
        <v>12217</v>
      </c>
      <c r="D430">
        <v>-2</v>
      </c>
      <c r="E430" t="s">
        <v>12218</v>
      </c>
      <c r="F430" t="s">
        <v>12219</v>
      </c>
      <c r="G430" t="s">
        <v>12220</v>
      </c>
      <c r="H430" t="s">
        <v>12221</v>
      </c>
      <c r="I430" t="s">
        <v>12222</v>
      </c>
      <c r="J430" t="s">
        <v>12223</v>
      </c>
      <c r="K430"/>
      <c r="L430" t="s">
        <v>12224</v>
      </c>
      <c r="M430" t="s">
        <v>26082</v>
      </c>
      <c r="N430" t="s">
        <v>9841</v>
      </c>
    </row>
    <row r="431" spans="1:14">
      <c r="A431" t="s">
        <v>12225</v>
      </c>
      <c r="B431" t="s">
        <v>12226</v>
      </c>
      <c r="C431" t="s">
        <v>12227</v>
      </c>
      <c r="D431">
        <v>0</v>
      </c>
      <c r="E431" t="s">
        <v>12228</v>
      </c>
      <c r="F431" t="s">
        <v>12229</v>
      </c>
      <c r="G431" t="s">
        <v>12230</v>
      </c>
      <c r="H431" t="s">
        <v>12231</v>
      </c>
      <c r="I431" t="s">
        <v>12232</v>
      </c>
      <c r="J431" t="s">
        <v>12233</v>
      </c>
      <c r="K431"/>
      <c r="L431" t="s">
        <v>12234</v>
      </c>
      <c r="M431" t="s">
        <v>26082</v>
      </c>
      <c r="N431" t="s">
        <v>9841</v>
      </c>
    </row>
    <row r="432" spans="1:14">
      <c r="A432" t="s">
        <v>12235</v>
      </c>
      <c r="B432" t="s">
        <v>12236</v>
      </c>
      <c r="C432" t="s">
        <v>12237</v>
      </c>
      <c r="D432">
        <v>0</v>
      </c>
      <c r="E432" t="s">
        <v>12238</v>
      </c>
      <c r="F432" t="s">
        <v>12239</v>
      </c>
      <c r="G432" t="s">
        <v>12240</v>
      </c>
      <c r="H432" t="s">
        <v>12241</v>
      </c>
      <c r="I432" t="s">
        <v>12242</v>
      </c>
      <c r="J432" t="s">
        <v>12243</v>
      </c>
      <c r="K432"/>
      <c r="L432" t="s">
        <v>12244</v>
      </c>
      <c r="M432" t="s">
        <v>26082</v>
      </c>
      <c r="N432" t="s">
        <v>9841</v>
      </c>
    </row>
    <row r="433" spans="1:14">
      <c r="A433" t="s">
        <v>12245</v>
      </c>
      <c r="B433" t="s">
        <v>12236</v>
      </c>
      <c r="C433" t="s">
        <v>12237</v>
      </c>
      <c r="D433">
        <v>0</v>
      </c>
      <c r="E433" t="s">
        <v>12238</v>
      </c>
      <c r="F433" t="s">
        <v>12239</v>
      </c>
      <c r="G433" t="s">
        <v>12240</v>
      </c>
      <c r="H433" t="s">
        <v>12241</v>
      </c>
      <c r="I433" t="s">
        <v>12242</v>
      </c>
      <c r="J433" t="s">
        <v>12243</v>
      </c>
      <c r="K433"/>
      <c r="L433" t="s">
        <v>12246</v>
      </c>
      <c r="M433" t="s">
        <v>26082</v>
      </c>
      <c r="N433" t="s">
        <v>9841</v>
      </c>
    </row>
    <row r="434" spans="1:14">
      <c r="A434" t="s">
        <v>12247</v>
      </c>
      <c r="B434" t="s">
        <v>12236</v>
      </c>
      <c r="C434" t="s">
        <v>12237</v>
      </c>
      <c r="D434">
        <v>0</v>
      </c>
      <c r="E434" t="s">
        <v>12238</v>
      </c>
      <c r="F434" t="s">
        <v>12239</v>
      </c>
      <c r="G434" t="s">
        <v>12240</v>
      </c>
      <c r="H434" t="s">
        <v>12241</v>
      </c>
      <c r="I434" t="s">
        <v>12242</v>
      </c>
      <c r="J434" t="s">
        <v>12243</v>
      </c>
      <c r="K434"/>
      <c r="L434" t="s">
        <v>12248</v>
      </c>
      <c r="M434" t="s">
        <v>26082</v>
      </c>
      <c r="N434" t="s">
        <v>9841</v>
      </c>
    </row>
    <row r="435" spans="1:14">
      <c r="A435" t="s">
        <v>12249</v>
      </c>
      <c r="B435" t="s">
        <v>12250</v>
      </c>
      <c r="C435" t="s">
        <v>12251</v>
      </c>
      <c r="D435">
        <v>0</v>
      </c>
      <c r="E435" t="s">
        <v>12252</v>
      </c>
      <c r="F435"/>
      <c r="G435" t="s">
        <v>12253</v>
      </c>
      <c r="H435" t="s">
        <v>12254</v>
      </c>
      <c r="I435" t="s">
        <v>12255</v>
      </c>
      <c r="J435"/>
      <c r="K435"/>
      <c r="L435"/>
      <c r="M435" t="s">
        <v>26082</v>
      </c>
      <c r="N435" t="s">
        <v>9841</v>
      </c>
    </row>
    <row r="436" spans="1:14">
      <c r="A436" t="s">
        <v>12256</v>
      </c>
      <c r="B436" t="s">
        <v>12257</v>
      </c>
      <c r="C436" t="s">
        <v>12258</v>
      </c>
      <c r="D436">
        <v>-1</v>
      </c>
      <c r="E436"/>
      <c r="F436"/>
      <c r="G436" t="s">
        <v>12259</v>
      </c>
      <c r="H436" t="s">
        <v>12260</v>
      </c>
      <c r="I436" t="s">
        <v>12261</v>
      </c>
      <c r="J436"/>
      <c r="K436"/>
      <c r="L436"/>
      <c r="M436" t="s">
        <v>26082</v>
      </c>
      <c r="N436" t="s">
        <v>9845</v>
      </c>
    </row>
    <row r="437" spans="1:14">
      <c r="A437" t="s">
        <v>12262</v>
      </c>
      <c r="B437" t="s">
        <v>12263</v>
      </c>
      <c r="C437" t="s">
        <v>12264</v>
      </c>
      <c r="D437">
        <v>0</v>
      </c>
      <c r="E437" t="s">
        <v>12265</v>
      </c>
      <c r="F437" t="s">
        <v>12266</v>
      </c>
      <c r="G437" t="s">
        <v>12267</v>
      </c>
      <c r="H437" t="s">
        <v>12268</v>
      </c>
      <c r="I437" t="s">
        <v>12269</v>
      </c>
      <c r="J437" t="s">
        <v>12270</v>
      </c>
      <c r="K437"/>
      <c r="L437" t="s">
        <v>12271</v>
      </c>
      <c r="M437" t="s">
        <v>26082</v>
      </c>
      <c r="N437" t="s">
        <v>9841</v>
      </c>
    </row>
    <row r="438" spans="1:14">
      <c r="A438" t="s">
        <v>12272</v>
      </c>
      <c r="B438" t="s">
        <v>12273</v>
      </c>
      <c r="C438" t="s">
        <v>12274</v>
      </c>
      <c r="D438">
        <v>-1</v>
      </c>
      <c r="E438"/>
      <c r="F438"/>
      <c r="G438"/>
      <c r="H438"/>
      <c r="I438" t="s">
        <v>12275</v>
      </c>
      <c r="J438"/>
      <c r="K438"/>
      <c r="L438"/>
      <c r="M438" t="s">
        <v>26082</v>
      </c>
      <c r="N438" t="s">
        <v>9887</v>
      </c>
    </row>
    <row r="439" spans="1:14">
      <c r="A439" t="s">
        <v>12276</v>
      </c>
      <c r="B439" t="s">
        <v>12273</v>
      </c>
      <c r="C439" t="s">
        <v>12274</v>
      </c>
      <c r="D439">
        <v>-1</v>
      </c>
      <c r="E439"/>
      <c r="F439"/>
      <c r="G439"/>
      <c r="H439"/>
      <c r="I439" t="s">
        <v>12275</v>
      </c>
      <c r="J439"/>
      <c r="K439"/>
      <c r="L439"/>
      <c r="M439" t="s">
        <v>26082</v>
      </c>
      <c r="N439" t="s">
        <v>9887</v>
      </c>
    </row>
    <row r="440" spans="1:14">
      <c r="A440" t="s">
        <v>12277</v>
      </c>
      <c r="B440" t="s">
        <v>12278</v>
      </c>
      <c r="C440" t="s">
        <v>12279</v>
      </c>
      <c r="D440">
        <v>0</v>
      </c>
      <c r="E440" t="s">
        <v>12280</v>
      </c>
      <c r="F440" t="s">
        <v>12281</v>
      </c>
      <c r="G440" t="s">
        <v>12282</v>
      </c>
      <c r="H440" t="s">
        <v>12283</v>
      </c>
      <c r="I440" t="s">
        <v>12284</v>
      </c>
      <c r="J440" t="s">
        <v>12285</v>
      </c>
      <c r="K440"/>
      <c r="L440" t="s">
        <v>12286</v>
      </c>
      <c r="M440" t="s">
        <v>26082</v>
      </c>
      <c r="N440" t="s">
        <v>9841</v>
      </c>
    </row>
    <row r="441" spans="1:14">
      <c r="A441" t="s">
        <v>12287</v>
      </c>
      <c r="B441" t="s">
        <v>12288</v>
      </c>
      <c r="C441" t="s">
        <v>12289</v>
      </c>
      <c r="D441">
        <v>-2</v>
      </c>
      <c r="E441" t="s">
        <v>12290</v>
      </c>
      <c r="F441"/>
      <c r="G441" t="s">
        <v>12291</v>
      </c>
      <c r="H441" t="s">
        <v>12292</v>
      </c>
      <c r="I441" t="s">
        <v>12293</v>
      </c>
      <c r="J441"/>
      <c r="K441"/>
      <c r="L441"/>
      <c r="M441" t="s">
        <v>26082</v>
      </c>
      <c r="N441" t="s">
        <v>9841</v>
      </c>
    </row>
    <row r="442" spans="1:14">
      <c r="A442" t="s">
        <v>12294</v>
      </c>
      <c r="B442" t="s">
        <v>12295</v>
      </c>
      <c r="C442" t="s">
        <v>12296</v>
      </c>
      <c r="D442">
        <v>-4</v>
      </c>
      <c r="E442"/>
      <c r="F442"/>
      <c r="G442" t="s">
        <v>12297</v>
      </c>
      <c r="H442"/>
      <c r="I442" t="s">
        <v>12298</v>
      </c>
      <c r="J442"/>
      <c r="K442"/>
      <c r="L442"/>
      <c r="M442" t="s">
        <v>26082</v>
      </c>
      <c r="N442" t="s">
        <v>9887</v>
      </c>
    </row>
    <row r="443" spans="1:14">
      <c r="A443" t="s">
        <v>12299</v>
      </c>
      <c r="B443" t="s">
        <v>12295</v>
      </c>
      <c r="C443" t="s">
        <v>12296</v>
      </c>
      <c r="D443">
        <v>-4</v>
      </c>
      <c r="E443"/>
      <c r="F443"/>
      <c r="G443" t="s">
        <v>12297</v>
      </c>
      <c r="H443"/>
      <c r="I443" t="s">
        <v>12298</v>
      </c>
      <c r="J443"/>
      <c r="K443"/>
      <c r="L443"/>
      <c r="M443" t="s">
        <v>26082</v>
      </c>
      <c r="N443" t="s">
        <v>9887</v>
      </c>
    </row>
    <row r="444" spans="1:14">
      <c r="A444" t="s">
        <v>12300</v>
      </c>
      <c r="B444" t="s">
        <v>12295</v>
      </c>
      <c r="C444" t="s">
        <v>12296</v>
      </c>
      <c r="D444">
        <v>-4</v>
      </c>
      <c r="E444"/>
      <c r="F444"/>
      <c r="G444" t="s">
        <v>12297</v>
      </c>
      <c r="H444"/>
      <c r="I444" t="s">
        <v>12298</v>
      </c>
      <c r="J444"/>
      <c r="K444"/>
      <c r="L444"/>
      <c r="M444" t="s">
        <v>26082</v>
      </c>
      <c r="N444" t="s">
        <v>9887</v>
      </c>
    </row>
    <row r="445" spans="1:14">
      <c r="A445" t="s">
        <v>12301</v>
      </c>
      <c r="B445" t="s">
        <v>12295</v>
      </c>
      <c r="C445" t="s">
        <v>12296</v>
      </c>
      <c r="D445">
        <v>-4</v>
      </c>
      <c r="E445"/>
      <c r="F445"/>
      <c r="G445" t="s">
        <v>12297</v>
      </c>
      <c r="H445"/>
      <c r="I445" t="s">
        <v>12298</v>
      </c>
      <c r="J445"/>
      <c r="K445"/>
      <c r="L445"/>
      <c r="M445" t="s">
        <v>26082</v>
      </c>
      <c r="N445" t="s">
        <v>9887</v>
      </c>
    </row>
    <row r="446" spans="1:14">
      <c r="A446" t="s">
        <v>12302</v>
      </c>
      <c r="B446" t="s">
        <v>12295</v>
      </c>
      <c r="C446" t="s">
        <v>12296</v>
      </c>
      <c r="D446">
        <v>-4</v>
      </c>
      <c r="E446"/>
      <c r="F446"/>
      <c r="G446" t="s">
        <v>12297</v>
      </c>
      <c r="H446"/>
      <c r="I446" t="s">
        <v>12298</v>
      </c>
      <c r="J446"/>
      <c r="K446"/>
      <c r="L446"/>
      <c r="M446" t="s">
        <v>26082</v>
      </c>
      <c r="N446" t="s">
        <v>9887</v>
      </c>
    </row>
    <row r="447" spans="1:14">
      <c r="A447" t="s">
        <v>12303</v>
      </c>
      <c r="B447" t="s">
        <v>12295</v>
      </c>
      <c r="C447" t="s">
        <v>12296</v>
      </c>
      <c r="D447">
        <v>-4</v>
      </c>
      <c r="E447"/>
      <c r="F447"/>
      <c r="G447" t="s">
        <v>12297</v>
      </c>
      <c r="H447"/>
      <c r="I447" t="s">
        <v>12298</v>
      </c>
      <c r="J447"/>
      <c r="K447"/>
      <c r="L447"/>
      <c r="M447" t="s">
        <v>26082</v>
      </c>
      <c r="N447" t="s">
        <v>9887</v>
      </c>
    </row>
    <row r="448" spans="1:14">
      <c r="A448" t="s">
        <v>12304</v>
      </c>
      <c r="B448" t="s">
        <v>12295</v>
      </c>
      <c r="C448" t="s">
        <v>12296</v>
      </c>
      <c r="D448">
        <v>-4</v>
      </c>
      <c r="E448"/>
      <c r="F448"/>
      <c r="G448" t="s">
        <v>12297</v>
      </c>
      <c r="H448"/>
      <c r="I448" t="s">
        <v>12298</v>
      </c>
      <c r="J448"/>
      <c r="K448"/>
      <c r="L448"/>
      <c r="M448" t="s">
        <v>26082</v>
      </c>
      <c r="N448" t="s">
        <v>9887</v>
      </c>
    </row>
    <row r="449" spans="1:14">
      <c r="A449" t="s">
        <v>12305</v>
      </c>
      <c r="B449" t="s">
        <v>12306</v>
      </c>
      <c r="C449" t="s">
        <v>12307</v>
      </c>
      <c r="D449">
        <v>0</v>
      </c>
      <c r="E449" t="s">
        <v>12308</v>
      </c>
      <c r="F449" t="s">
        <v>12309</v>
      </c>
      <c r="G449" t="s">
        <v>12310</v>
      </c>
      <c r="H449" t="s">
        <v>12311</v>
      </c>
      <c r="I449" t="s">
        <v>12312</v>
      </c>
      <c r="J449" t="s">
        <v>12313</v>
      </c>
      <c r="K449"/>
      <c r="L449" t="s">
        <v>12314</v>
      </c>
      <c r="M449" t="s">
        <v>26082</v>
      </c>
      <c r="N449" t="s">
        <v>9841</v>
      </c>
    </row>
    <row r="450" spans="1:14">
      <c r="A450" t="s">
        <v>12315</v>
      </c>
      <c r="B450" t="s">
        <v>12306</v>
      </c>
      <c r="C450" t="s">
        <v>12307</v>
      </c>
      <c r="D450">
        <v>0</v>
      </c>
      <c r="E450" t="s">
        <v>12308</v>
      </c>
      <c r="F450" t="s">
        <v>12309</v>
      </c>
      <c r="G450" t="s">
        <v>12310</v>
      </c>
      <c r="H450" t="s">
        <v>12311</v>
      </c>
      <c r="I450" t="s">
        <v>12312</v>
      </c>
      <c r="J450" t="s">
        <v>12313</v>
      </c>
      <c r="K450"/>
      <c r="L450" t="s">
        <v>12316</v>
      </c>
      <c r="M450" t="s">
        <v>26082</v>
      </c>
      <c r="N450" t="s">
        <v>9841</v>
      </c>
    </row>
    <row r="451" spans="1:14">
      <c r="A451" t="s">
        <v>12317</v>
      </c>
      <c r="B451" t="s">
        <v>12306</v>
      </c>
      <c r="C451" t="s">
        <v>12307</v>
      </c>
      <c r="D451">
        <v>0</v>
      </c>
      <c r="E451" t="s">
        <v>12308</v>
      </c>
      <c r="F451" t="s">
        <v>12309</v>
      </c>
      <c r="G451" t="s">
        <v>12310</v>
      </c>
      <c r="H451" t="s">
        <v>12311</v>
      </c>
      <c r="I451" t="s">
        <v>12312</v>
      </c>
      <c r="J451" t="s">
        <v>12313</v>
      </c>
      <c r="K451"/>
      <c r="L451" t="s">
        <v>12318</v>
      </c>
      <c r="M451" t="s">
        <v>26082</v>
      </c>
      <c r="N451" t="s">
        <v>9841</v>
      </c>
    </row>
    <row r="452" spans="1:14">
      <c r="A452" t="s">
        <v>12319</v>
      </c>
      <c r="B452" t="s">
        <v>12320</v>
      </c>
      <c r="C452" t="s">
        <v>12321</v>
      </c>
      <c r="D452">
        <v>0</v>
      </c>
      <c r="E452" t="s">
        <v>12322</v>
      </c>
      <c r="F452" t="s">
        <v>12323</v>
      </c>
      <c r="G452" t="s">
        <v>12324</v>
      </c>
      <c r="H452" t="s">
        <v>12325</v>
      </c>
      <c r="I452" t="s">
        <v>12326</v>
      </c>
      <c r="J452" t="s">
        <v>12327</v>
      </c>
      <c r="K452"/>
      <c r="L452" t="s">
        <v>12328</v>
      </c>
      <c r="M452" t="s">
        <v>26082</v>
      </c>
      <c r="N452" t="s">
        <v>9841</v>
      </c>
    </row>
    <row r="453" spans="1:14">
      <c r="A453" t="s">
        <v>12329</v>
      </c>
      <c r="B453" t="s">
        <v>12320</v>
      </c>
      <c r="C453" t="s">
        <v>12321</v>
      </c>
      <c r="D453">
        <v>0</v>
      </c>
      <c r="E453" t="s">
        <v>12322</v>
      </c>
      <c r="F453" t="s">
        <v>12323</v>
      </c>
      <c r="G453" t="s">
        <v>12324</v>
      </c>
      <c r="H453" t="s">
        <v>12325</v>
      </c>
      <c r="I453" t="s">
        <v>12326</v>
      </c>
      <c r="J453" t="s">
        <v>12327</v>
      </c>
      <c r="K453"/>
      <c r="L453" t="s">
        <v>12330</v>
      </c>
      <c r="M453" t="s">
        <v>26082</v>
      </c>
      <c r="N453" t="s">
        <v>9841</v>
      </c>
    </row>
    <row r="454" spans="1:14">
      <c r="A454" t="s">
        <v>12331</v>
      </c>
      <c r="B454" t="s">
        <v>12332</v>
      </c>
      <c r="C454" t="s">
        <v>12333</v>
      </c>
      <c r="D454">
        <v>-3</v>
      </c>
      <c r="E454" t="s">
        <v>12334</v>
      </c>
      <c r="F454" t="s">
        <v>12335</v>
      </c>
      <c r="G454" t="s">
        <v>12336</v>
      </c>
      <c r="H454" t="s">
        <v>12337</v>
      </c>
      <c r="I454" t="s">
        <v>12338</v>
      </c>
      <c r="J454" t="s">
        <v>12339</v>
      </c>
      <c r="K454"/>
      <c r="L454" t="s">
        <v>12340</v>
      </c>
      <c r="M454" t="s">
        <v>26082</v>
      </c>
      <c r="N454" t="s">
        <v>9841</v>
      </c>
    </row>
    <row r="455" spans="1:14">
      <c r="A455" t="s">
        <v>12341</v>
      </c>
      <c r="B455" t="s">
        <v>12332</v>
      </c>
      <c r="C455" t="s">
        <v>12333</v>
      </c>
      <c r="D455">
        <v>-3</v>
      </c>
      <c r="E455" t="s">
        <v>12334</v>
      </c>
      <c r="F455" t="s">
        <v>12335</v>
      </c>
      <c r="G455" t="s">
        <v>12336</v>
      </c>
      <c r="H455" t="s">
        <v>12337</v>
      </c>
      <c r="I455" t="s">
        <v>12338</v>
      </c>
      <c r="J455" t="s">
        <v>12339</v>
      </c>
      <c r="K455"/>
      <c r="L455" t="s">
        <v>12342</v>
      </c>
      <c r="M455" t="s">
        <v>26082</v>
      </c>
      <c r="N455" t="s">
        <v>9841</v>
      </c>
    </row>
    <row r="456" spans="1:14">
      <c r="A456" t="s">
        <v>12343</v>
      </c>
      <c r="B456" t="s">
        <v>12332</v>
      </c>
      <c r="C456" t="s">
        <v>12333</v>
      </c>
      <c r="D456">
        <v>-3</v>
      </c>
      <c r="E456" t="s">
        <v>12334</v>
      </c>
      <c r="F456" t="s">
        <v>12335</v>
      </c>
      <c r="G456" t="s">
        <v>12336</v>
      </c>
      <c r="H456" t="s">
        <v>12337</v>
      </c>
      <c r="I456" t="s">
        <v>12338</v>
      </c>
      <c r="J456" t="s">
        <v>12339</v>
      </c>
      <c r="K456"/>
      <c r="L456" t="s">
        <v>12344</v>
      </c>
      <c r="M456" t="s">
        <v>26082</v>
      </c>
      <c r="N456" t="s">
        <v>9841</v>
      </c>
    </row>
    <row r="457" spans="1:14">
      <c r="A457" t="s">
        <v>12345</v>
      </c>
      <c r="B457" t="s">
        <v>12332</v>
      </c>
      <c r="C457" t="s">
        <v>12333</v>
      </c>
      <c r="D457">
        <v>-3</v>
      </c>
      <c r="E457" t="s">
        <v>12334</v>
      </c>
      <c r="F457" t="s">
        <v>12335</v>
      </c>
      <c r="G457" t="s">
        <v>12336</v>
      </c>
      <c r="H457" t="s">
        <v>12337</v>
      </c>
      <c r="I457" t="s">
        <v>12338</v>
      </c>
      <c r="J457" t="s">
        <v>12339</v>
      </c>
      <c r="K457"/>
      <c r="L457" t="s">
        <v>12346</v>
      </c>
      <c r="M457" t="s">
        <v>26082</v>
      </c>
      <c r="N457" t="s">
        <v>9841</v>
      </c>
    </row>
    <row r="458" spans="1:14">
      <c r="A458" t="s">
        <v>12347</v>
      </c>
      <c r="B458" t="s">
        <v>12332</v>
      </c>
      <c r="C458" t="s">
        <v>12333</v>
      </c>
      <c r="D458">
        <v>-3</v>
      </c>
      <c r="E458" t="s">
        <v>12334</v>
      </c>
      <c r="F458" t="s">
        <v>12335</v>
      </c>
      <c r="G458" t="s">
        <v>12336</v>
      </c>
      <c r="H458" t="s">
        <v>12337</v>
      </c>
      <c r="I458" t="s">
        <v>12338</v>
      </c>
      <c r="J458" t="s">
        <v>12339</v>
      </c>
      <c r="K458"/>
      <c r="L458" t="s">
        <v>12348</v>
      </c>
      <c r="M458" t="s">
        <v>26082</v>
      </c>
      <c r="N458" t="s">
        <v>9841</v>
      </c>
    </row>
    <row r="459" spans="1:14">
      <c r="A459" t="s">
        <v>12349</v>
      </c>
      <c r="B459" t="s">
        <v>12332</v>
      </c>
      <c r="C459" t="s">
        <v>12333</v>
      </c>
      <c r="D459">
        <v>-3</v>
      </c>
      <c r="E459" t="s">
        <v>12334</v>
      </c>
      <c r="F459" t="s">
        <v>12335</v>
      </c>
      <c r="G459" t="s">
        <v>12336</v>
      </c>
      <c r="H459" t="s">
        <v>12337</v>
      </c>
      <c r="I459" t="s">
        <v>12338</v>
      </c>
      <c r="J459" t="s">
        <v>12339</v>
      </c>
      <c r="K459"/>
      <c r="L459" t="s">
        <v>12350</v>
      </c>
      <c r="M459" t="s">
        <v>26082</v>
      </c>
      <c r="N459" t="s">
        <v>9841</v>
      </c>
    </row>
    <row r="460" spans="1:14">
      <c r="A460" t="s">
        <v>12351</v>
      </c>
      <c r="B460" t="s">
        <v>12332</v>
      </c>
      <c r="C460" t="s">
        <v>12333</v>
      </c>
      <c r="D460">
        <v>-3</v>
      </c>
      <c r="E460" t="s">
        <v>12334</v>
      </c>
      <c r="F460" t="s">
        <v>12335</v>
      </c>
      <c r="G460" t="s">
        <v>12336</v>
      </c>
      <c r="H460" t="s">
        <v>12337</v>
      </c>
      <c r="I460" t="s">
        <v>12338</v>
      </c>
      <c r="J460" t="s">
        <v>12339</v>
      </c>
      <c r="K460"/>
      <c r="L460" t="s">
        <v>12352</v>
      </c>
      <c r="M460" t="s">
        <v>26082</v>
      </c>
      <c r="N460" t="s">
        <v>9841</v>
      </c>
    </row>
    <row r="461" spans="1:14">
      <c r="A461" t="s">
        <v>12353</v>
      </c>
      <c r="B461" t="s">
        <v>12332</v>
      </c>
      <c r="C461" t="s">
        <v>12333</v>
      </c>
      <c r="D461">
        <v>-3</v>
      </c>
      <c r="E461" t="s">
        <v>12334</v>
      </c>
      <c r="F461" t="s">
        <v>12335</v>
      </c>
      <c r="G461" t="s">
        <v>12336</v>
      </c>
      <c r="H461" t="s">
        <v>12337</v>
      </c>
      <c r="I461" t="s">
        <v>12338</v>
      </c>
      <c r="J461" t="s">
        <v>12339</v>
      </c>
      <c r="K461"/>
      <c r="L461" t="s">
        <v>12354</v>
      </c>
      <c r="M461" t="s">
        <v>26082</v>
      </c>
      <c r="N461" t="s">
        <v>9841</v>
      </c>
    </row>
    <row r="462" spans="1:14">
      <c r="A462" t="s">
        <v>12355</v>
      </c>
      <c r="B462" t="s">
        <v>12356</v>
      </c>
      <c r="C462" t="s">
        <v>12357</v>
      </c>
      <c r="D462">
        <v>-2</v>
      </c>
      <c r="E462" t="s">
        <v>12358</v>
      </c>
      <c r="F462" t="s">
        <v>12359</v>
      </c>
      <c r="G462" t="s">
        <v>12360</v>
      </c>
      <c r="H462" t="s">
        <v>12361</v>
      </c>
      <c r="I462" t="s">
        <v>12362</v>
      </c>
      <c r="J462"/>
      <c r="K462"/>
      <c r="L462"/>
      <c r="M462" t="s">
        <v>26082</v>
      </c>
      <c r="N462" t="s">
        <v>9841</v>
      </c>
    </row>
    <row r="463" spans="1:14">
      <c r="A463" t="s">
        <v>12363</v>
      </c>
      <c r="B463" t="s">
        <v>12356</v>
      </c>
      <c r="C463" t="s">
        <v>12357</v>
      </c>
      <c r="D463">
        <v>-2</v>
      </c>
      <c r="E463" t="s">
        <v>12358</v>
      </c>
      <c r="F463" t="s">
        <v>12359</v>
      </c>
      <c r="G463" t="s">
        <v>12360</v>
      </c>
      <c r="H463" t="s">
        <v>12361</v>
      </c>
      <c r="I463" t="s">
        <v>12362</v>
      </c>
      <c r="J463" t="s">
        <v>12364</v>
      </c>
      <c r="K463"/>
      <c r="L463" t="s">
        <v>12365</v>
      </c>
      <c r="M463" t="s">
        <v>26082</v>
      </c>
      <c r="N463" t="s">
        <v>9841</v>
      </c>
    </row>
    <row r="464" spans="1:14">
      <c r="A464" t="s">
        <v>12366</v>
      </c>
      <c r="B464" t="s">
        <v>12367</v>
      </c>
      <c r="C464" t="s">
        <v>12368</v>
      </c>
      <c r="D464">
        <v>0</v>
      </c>
      <c r="E464"/>
      <c r="F464"/>
      <c r="G464" t="s">
        <v>12369</v>
      </c>
      <c r="H464" t="s">
        <v>12370</v>
      </c>
      <c r="I464" t="s">
        <v>12371</v>
      </c>
      <c r="J464"/>
      <c r="K464"/>
      <c r="L464"/>
      <c r="M464" t="s">
        <v>26082</v>
      </c>
      <c r="N464" t="s">
        <v>9845</v>
      </c>
    </row>
    <row r="465" spans="1:14">
      <c r="A465" t="s">
        <v>12372</v>
      </c>
      <c r="B465" t="s">
        <v>12373</v>
      </c>
      <c r="C465" t="s">
        <v>12374</v>
      </c>
      <c r="D465">
        <v>0</v>
      </c>
      <c r="E465" t="s">
        <v>12375</v>
      </c>
      <c r="F465"/>
      <c r="G465" t="s">
        <v>12376</v>
      </c>
      <c r="H465" t="s">
        <v>12377</v>
      </c>
      <c r="I465" t="s">
        <v>12378</v>
      </c>
      <c r="J465"/>
      <c r="K465"/>
      <c r="L465"/>
      <c r="M465" t="s">
        <v>26082</v>
      </c>
      <c r="N465" t="s">
        <v>9841</v>
      </c>
    </row>
    <row r="466" spans="1:14">
      <c r="A466" t="s">
        <v>12379</v>
      </c>
      <c r="B466" t="s">
        <v>12380</v>
      </c>
      <c r="C466" t="s">
        <v>12381</v>
      </c>
      <c r="D466">
        <v>-3</v>
      </c>
      <c r="E466"/>
      <c r="F466"/>
      <c r="G466"/>
      <c r="H466"/>
      <c r="I466"/>
      <c r="J466"/>
      <c r="K466"/>
      <c r="L466"/>
      <c r="M466" t="s">
        <v>26082</v>
      </c>
      <c r="N466" t="s">
        <v>9887</v>
      </c>
    </row>
    <row r="467" spans="1:14">
      <c r="A467" t="s">
        <v>12382</v>
      </c>
      <c r="B467" t="s">
        <v>12383</v>
      </c>
      <c r="C467" t="s">
        <v>12384</v>
      </c>
      <c r="D467">
        <v>2</v>
      </c>
      <c r="E467" t="s">
        <v>12385</v>
      </c>
      <c r="F467"/>
      <c r="G467" t="s">
        <v>12386</v>
      </c>
      <c r="H467" t="s">
        <v>12387</v>
      </c>
      <c r="I467" t="s">
        <v>12388</v>
      </c>
      <c r="J467"/>
      <c r="K467"/>
      <c r="L467"/>
      <c r="M467" t="s">
        <v>26082</v>
      </c>
      <c r="N467" t="s">
        <v>9841</v>
      </c>
    </row>
    <row r="468" spans="1:14">
      <c r="A468" t="s">
        <v>12389</v>
      </c>
      <c r="B468" t="s">
        <v>12390</v>
      </c>
      <c r="C468" t="s">
        <v>12391</v>
      </c>
      <c r="D468">
        <v>-2</v>
      </c>
      <c r="E468"/>
      <c r="F468"/>
      <c r="G468" t="s">
        <v>12392</v>
      </c>
      <c r="H468" t="s">
        <v>12393</v>
      </c>
      <c r="I468" t="s">
        <v>12394</v>
      </c>
      <c r="J468"/>
      <c r="K468"/>
      <c r="L468"/>
      <c r="M468" t="s">
        <v>26082</v>
      </c>
      <c r="N468" t="s">
        <v>9887</v>
      </c>
    </row>
    <row r="469" spans="1:14">
      <c r="A469" t="s">
        <v>12395</v>
      </c>
      <c r="B469" t="s">
        <v>12390</v>
      </c>
      <c r="C469" t="s">
        <v>12391</v>
      </c>
      <c r="D469">
        <v>-2</v>
      </c>
      <c r="E469"/>
      <c r="F469"/>
      <c r="G469" t="s">
        <v>12392</v>
      </c>
      <c r="H469" t="s">
        <v>12393</v>
      </c>
      <c r="I469" t="s">
        <v>12394</v>
      </c>
      <c r="J469"/>
      <c r="K469"/>
      <c r="L469"/>
      <c r="M469" t="s">
        <v>26082</v>
      </c>
      <c r="N469" t="s">
        <v>9887</v>
      </c>
    </row>
    <row r="470" spans="1:14">
      <c r="A470" t="s">
        <v>12396</v>
      </c>
      <c r="B470" t="s">
        <v>12397</v>
      </c>
      <c r="C470" t="s">
        <v>12398</v>
      </c>
      <c r="D470">
        <v>0</v>
      </c>
      <c r="E470" t="s">
        <v>12399</v>
      </c>
      <c r="F470" t="s">
        <v>12400</v>
      </c>
      <c r="G470" t="s">
        <v>12401</v>
      </c>
      <c r="H470" t="s">
        <v>12402</v>
      </c>
      <c r="I470" t="s">
        <v>12403</v>
      </c>
      <c r="J470" t="s">
        <v>12404</v>
      </c>
      <c r="K470"/>
      <c r="L470" t="s">
        <v>12405</v>
      </c>
      <c r="M470" t="s">
        <v>26082</v>
      </c>
      <c r="N470" t="s">
        <v>9841</v>
      </c>
    </row>
    <row r="471" spans="1:14">
      <c r="A471" t="s">
        <v>12406</v>
      </c>
      <c r="B471" t="s">
        <v>12397</v>
      </c>
      <c r="C471" t="s">
        <v>12398</v>
      </c>
      <c r="D471">
        <v>0</v>
      </c>
      <c r="E471" t="s">
        <v>12399</v>
      </c>
      <c r="F471" t="s">
        <v>12400</v>
      </c>
      <c r="G471" t="s">
        <v>12401</v>
      </c>
      <c r="H471" t="s">
        <v>12402</v>
      </c>
      <c r="I471" t="s">
        <v>12403</v>
      </c>
      <c r="J471" t="s">
        <v>12404</v>
      </c>
      <c r="K471"/>
      <c r="L471" t="s">
        <v>12407</v>
      </c>
      <c r="M471" t="s">
        <v>26082</v>
      </c>
      <c r="N471" t="s">
        <v>9841</v>
      </c>
    </row>
    <row r="472" spans="1:14">
      <c r="A472" t="s">
        <v>12408</v>
      </c>
      <c r="B472" t="s">
        <v>12397</v>
      </c>
      <c r="C472" t="s">
        <v>12398</v>
      </c>
      <c r="D472">
        <v>0</v>
      </c>
      <c r="E472" t="s">
        <v>12399</v>
      </c>
      <c r="F472" t="s">
        <v>12400</v>
      </c>
      <c r="G472" t="s">
        <v>12401</v>
      </c>
      <c r="H472" t="s">
        <v>12402</v>
      </c>
      <c r="I472" t="s">
        <v>12403</v>
      </c>
      <c r="J472" t="s">
        <v>12404</v>
      </c>
      <c r="K472"/>
      <c r="L472" t="s">
        <v>12409</v>
      </c>
      <c r="M472" t="s">
        <v>26082</v>
      </c>
      <c r="N472" t="s">
        <v>9841</v>
      </c>
    </row>
    <row r="473" spans="1:14">
      <c r="A473" t="s">
        <v>12410</v>
      </c>
      <c r="B473" t="s">
        <v>12411</v>
      </c>
      <c r="C473" t="s">
        <v>12412</v>
      </c>
      <c r="D473">
        <v>-4</v>
      </c>
      <c r="E473" t="s">
        <v>12413</v>
      </c>
      <c r="F473" t="s">
        <v>12414</v>
      </c>
      <c r="G473" t="s">
        <v>12415</v>
      </c>
      <c r="H473" t="s">
        <v>12416</v>
      </c>
      <c r="I473" t="s">
        <v>12417</v>
      </c>
      <c r="J473" t="s">
        <v>12418</v>
      </c>
      <c r="K473"/>
      <c r="L473" t="s">
        <v>12419</v>
      </c>
      <c r="M473" t="s">
        <v>26082</v>
      </c>
      <c r="N473" t="s">
        <v>9841</v>
      </c>
    </row>
    <row r="474" spans="1:14">
      <c r="A474" t="s">
        <v>12420</v>
      </c>
      <c r="B474" t="s">
        <v>12421</v>
      </c>
      <c r="C474" t="s">
        <v>12422</v>
      </c>
      <c r="D474">
        <v>-2</v>
      </c>
      <c r="E474" t="s">
        <v>12423</v>
      </c>
      <c r="F474" t="s">
        <v>12424</v>
      </c>
      <c r="G474" t="s">
        <v>12425</v>
      </c>
      <c r="H474" t="s">
        <v>12426</v>
      </c>
      <c r="I474" t="s">
        <v>12427</v>
      </c>
      <c r="J474" t="s">
        <v>12428</v>
      </c>
      <c r="K474"/>
      <c r="L474" t="s">
        <v>12429</v>
      </c>
      <c r="M474" t="s">
        <v>26082</v>
      </c>
      <c r="N474" t="s">
        <v>9841</v>
      </c>
    </row>
    <row r="475" spans="1:14">
      <c r="A475" t="s">
        <v>12430</v>
      </c>
      <c r="B475" t="s">
        <v>12431</v>
      </c>
      <c r="C475" t="s">
        <v>12432</v>
      </c>
      <c r="D475">
        <v>-1</v>
      </c>
      <c r="E475" t="s">
        <v>12433</v>
      </c>
      <c r="F475" t="s">
        <v>12434</v>
      </c>
      <c r="G475" t="s">
        <v>12435</v>
      </c>
      <c r="H475" t="s">
        <v>12436</v>
      </c>
      <c r="I475" t="s">
        <v>12437</v>
      </c>
      <c r="J475" t="s">
        <v>12438</v>
      </c>
      <c r="K475"/>
      <c r="L475" t="s">
        <v>12439</v>
      </c>
      <c r="M475" t="s">
        <v>26082</v>
      </c>
      <c r="N475" t="s">
        <v>9841</v>
      </c>
    </row>
    <row r="476" spans="1:14">
      <c r="A476" t="s">
        <v>12440</v>
      </c>
      <c r="B476" t="s">
        <v>12441</v>
      </c>
      <c r="C476" t="s">
        <v>12442</v>
      </c>
      <c r="D476">
        <v>-2</v>
      </c>
      <c r="E476" t="s">
        <v>12443</v>
      </c>
      <c r="F476" t="s">
        <v>12444</v>
      </c>
      <c r="G476" t="s">
        <v>12445</v>
      </c>
      <c r="H476" t="s">
        <v>12446</v>
      </c>
      <c r="I476" t="s">
        <v>12447</v>
      </c>
      <c r="J476" t="s">
        <v>12448</v>
      </c>
      <c r="K476"/>
      <c r="L476" t="s">
        <v>12449</v>
      </c>
      <c r="M476" t="s">
        <v>26082</v>
      </c>
      <c r="N476" t="s">
        <v>9841</v>
      </c>
    </row>
    <row r="477" spans="1:14">
      <c r="A477" t="s">
        <v>12450</v>
      </c>
      <c r="B477" t="s">
        <v>12441</v>
      </c>
      <c r="C477" t="s">
        <v>12442</v>
      </c>
      <c r="D477">
        <v>-2</v>
      </c>
      <c r="E477" t="s">
        <v>12443</v>
      </c>
      <c r="F477" t="s">
        <v>12444</v>
      </c>
      <c r="G477" t="s">
        <v>12445</v>
      </c>
      <c r="H477" t="s">
        <v>12446</v>
      </c>
      <c r="I477" t="s">
        <v>12447</v>
      </c>
      <c r="J477" t="s">
        <v>12448</v>
      </c>
      <c r="K477"/>
      <c r="L477" t="s">
        <v>12451</v>
      </c>
      <c r="M477" t="s">
        <v>26082</v>
      </c>
      <c r="N477" t="s">
        <v>9841</v>
      </c>
    </row>
    <row r="478" spans="1:14">
      <c r="A478" t="s">
        <v>12452</v>
      </c>
      <c r="B478" t="s">
        <v>12441</v>
      </c>
      <c r="C478" t="s">
        <v>12442</v>
      </c>
      <c r="D478">
        <v>-2</v>
      </c>
      <c r="E478" t="s">
        <v>12443</v>
      </c>
      <c r="F478" t="s">
        <v>12444</v>
      </c>
      <c r="G478" t="s">
        <v>12445</v>
      </c>
      <c r="H478" t="s">
        <v>12446</v>
      </c>
      <c r="I478" t="s">
        <v>12447</v>
      </c>
      <c r="J478" t="s">
        <v>12448</v>
      </c>
      <c r="K478"/>
      <c r="L478" t="s">
        <v>12453</v>
      </c>
      <c r="M478" t="s">
        <v>26082</v>
      </c>
      <c r="N478" t="s">
        <v>9841</v>
      </c>
    </row>
    <row r="479" spans="1:14">
      <c r="A479" t="s">
        <v>12454</v>
      </c>
      <c r="B479" t="s">
        <v>12441</v>
      </c>
      <c r="C479" t="s">
        <v>12442</v>
      </c>
      <c r="D479">
        <v>-2</v>
      </c>
      <c r="E479" t="s">
        <v>12443</v>
      </c>
      <c r="F479" t="s">
        <v>12444</v>
      </c>
      <c r="G479" t="s">
        <v>12445</v>
      </c>
      <c r="H479" t="s">
        <v>12446</v>
      </c>
      <c r="I479" t="s">
        <v>12447</v>
      </c>
      <c r="J479" t="s">
        <v>12448</v>
      </c>
      <c r="K479"/>
      <c r="L479" t="s">
        <v>12455</v>
      </c>
      <c r="M479" t="s">
        <v>26082</v>
      </c>
      <c r="N479" t="s">
        <v>9841</v>
      </c>
    </row>
    <row r="480" spans="1:14">
      <c r="A480" t="s">
        <v>12456</v>
      </c>
      <c r="B480" t="s">
        <v>12441</v>
      </c>
      <c r="C480" t="s">
        <v>12442</v>
      </c>
      <c r="D480">
        <v>-2</v>
      </c>
      <c r="E480" t="s">
        <v>12443</v>
      </c>
      <c r="F480" t="s">
        <v>12444</v>
      </c>
      <c r="G480" t="s">
        <v>12445</v>
      </c>
      <c r="H480" t="s">
        <v>12446</v>
      </c>
      <c r="I480" t="s">
        <v>12447</v>
      </c>
      <c r="J480" t="s">
        <v>12448</v>
      </c>
      <c r="K480"/>
      <c r="L480" t="s">
        <v>12457</v>
      </c>
      <c r="M480" t="s">
        <v>26082</v>
      </c>
      <c r="N480" t="s">
        <v>9841</v>
      </c>
    </row>
    <row r="481" spans="1:14">
      <c r="A481" t="s">
        <v>12458</v>
      </c>
      <c r="B481" t="s">
        <v>12459</v>
      </c>
      <c r="C481" t="s">
        <v>12460</v>
      </c>
      <c r="D481">
        <v>0</v>
      </c>
      <c r="E481" t="s">
        <v>12461</v>
      </c>
      <c r="F481" t="s">
        <v>12462</v>
      </c>
      <c r="G481" t="s">
        <v>12463</v>
      </c>
      <c r="H481" t="s">
        <v>12464</v>
      </c>
      <c r="I481" t="s">
        <v>12465</v>
      </c>
      <c r="J481" t="s">
        <v>12466</v>
      </c>
      <c r="K481"/>
      <c r="L481" t="s">
        <v>12467</v>
      </c>
      <c r="M481" t="s">
        <v>26082</v>
      </c>
      <c r="N481" t="s">
        <v>9841</v>
      </c>
    </row>
    <row r="482" spans="1:14">
      <c r="A482" t="s">
        <v>12468</v>
      </c>
      <c r="B482" t="s">
        <v>12469</v>
      </c>
      <c r="C482" t="s">
        <v>12460</v>
      </c>
      <c r="D482">
        <v>0</v>
      </c>
      <c r="E482" t="s">
        <v>12470</v>
      </c>
      <c r="F482"/>
      <c r="G482" t="s">
        <v>12471</v>
      </c>
      <c r="H482" t="s">
        <v>12472</v>
      </c>
      <c r="I482" t="s">
        <v>12473</v>
      </c>
      <c r="J482"/>
      <c r="K482"/>
      <c r="L482"/>
      <c r="M482" t="s">
        <v>26082</v>
      </c>
      <c r="N482" t="s">
        <v>9841</v>
      </c>
    </row>
    <row r="483" spans="1:14">
      <c r="A483" t="s">
        <v>12474</v>
      </c>
      <c r="B483" t="s">
        <v>12475</v>
      </c>
      <c r="C483" t="s">
        <v>12460</v>
      </c>
      <c r="D483">
        <v>0</v>
      </c>
      <c r="E483" t="s">
        <v>12476</v>
      </c>
      <c r="F483" t="s">
        <v>12477</v>
      </c>
      <c r="G483" t="s">
        <v>12478</v>
      </c>
      <c r="H483" t="s">
        <v>12479</v>
      </c>
      <c r="I483" t="s">
        <v>12480</v>
      </c>
      <c r="J483" t="s">
        <v>12481</v>
      </c>
      <c r="K483"/>
      <c r="L483" t="s">
        <v>12482</v>
      </c>
      <c r="M483" t="s">
        <v>26082</v>
      </c>
      <c r="N483" t="s">
        <v>9841</v>
      </c>
    </row>
    <row r="484" spans="1:14">
      <c r="A484" t="s">
        <v>12483</v>
      </c>
      <c r="B484" t="s">
        <v>12475</v>
      </c>
      <c r="C484" t="s">
        <v>12460</v>
      </c>
      <c r="D484">
        <v>0</v>
      </c>
      <c r="E484" t="s">
        <v>12476</v>
      </c>
      <c r="F484" t="s">
        <v>12477</v>
      </c>
      <c r="G484" t="s">
        <v>12478</v>
      </c>
      <c r="H484" t="s">
        <v>12479</v>
      </c>
      <c r="I484" t="s">
        <v>12480</v>
      </c>
      <c r="J484" t="s">
        <v>12481</v>
      </c>
      <c r="K484"/>
      <c r="L484" t="s">
        <v>12484</v>
      </c>
      <c r="M484" t="s">
        <v>26082</v>
      </c>
      <c r="N484" t="s">
        <v>9841</v>
      </c>
    </row>
    <row r="485" spans="1:14">
      <c r="A485" t="s">
        <v>12485</v>
      </c>
      <c r="B485" t="s">
        <v>12475</v>
      </c>
      <c r="C485" t="s">
        <v>12460</v>
      </c>
      <c r="D485">
        <v>0</v>
      </c>
      <c r="E485" t="s">
        <v>12476</v>
      </c>
      <c r="F485" t="s">
        <v>12477</v>
      </c>
      <c r="G485" t="s">
        <v>12478</v>
      </c>
      <c r="H485" t="s">
        <v>12479</v>
      </c>
      <c r="I485" t="s">
        <v>12480</v>
      </c>
      <c r="J485" t="s">
        <v>12481</v>
      </c>
      <c r="K485"/>
      <c r="L485" t="s">
        <v>12486</v>
      </c>
      <c r="M485" t="s">
        <v>26082</v>
      </c>
      <c r="N485" t="s">
        <v>9841</v>
      </c>
    </row>
    <row r="486" spans="1:14">
      <c r="A486" t="s">
        <v>12487</v>
      </c>
      <c r="B486" t="s">
        <v>12488</v>
      </c>
      <c r="C486" t="s">
        <v>12489</v>
      </c>
      <c r="D486">
        <v>-1</v>
      </c>
      <c r="E486" t="s">
        <v>12490</v>
      </c>
      <c r="F486" t="s">
        <v>12491</v>
      </c>
      <c r="G486" t="s">
        <v>12492</v>
      </c>
      <c r="H486" t="s">
        <v>12493</v>
      </c>
      <c r="I486" t="s">
        <v>12494</v>
      </c>
      <c r="J486"/>
      <c r="K486"/>
      <c r="L486" t="s">
        <v>12495</v>
      </c>
      <c r="M486" t="s">
        <v>26082</v>
      </c>
      <c r="N486" t="s">
        <v>9841</v>
      </c>
    </row>
    <row r="487" spans="1:14">
      <c r="A487" t="s">
        <v>12496</v>
      </c>
      <c r="B487" t="s">
        <v>12497</v>
      </c>
      <c r="C487" t="s">
        <v>12498</v>
      </c>
      <c r="D487">
        <v>0</v>
      </c>
      <c r="E487"/>
      <c r="F487" t="s">
        <v>12499</v>
      </c>
      <c r="G487" t="s">
        <v>12500</v>
      </c>
      <c r="H487"/>
      <c r="I487" t="s">
        <v>12501</v>
      </c>
      <c r="J487"/>
      <c r="K487"/>
      <c r="L487" t="s">
        <v>12502</v>
      </c>
      <c r="M487" t="s">
        <v>26082</v>
      </c>
      <c r="N487" t="s">
        <v>9887</v>
      </c>
    </row>
    <row r="488" spans="1:14">
      <c r="A488" t="s">
        <v>12503</v>
      </c>
      <c r="B488" t="s">
        <v>12504</v>
      </c>
      <c r="C488" t="s">
        <v>12505</v>
      </c>
      <c r="D488">
        <v>-1</v>
      </c>
      <c r="E488" t="s">
        <v>12506</v>
      </c>
      <c r="F488" t="s">
        <v>12507</v>
      </c>
      <c r="G488" t="s">
        <v>12508</v>
      </c>
      <c r="H488" t="s">
        <v>12509</v>
      </c>
      <c r="I488" t="s">
        <v>12510</v>
      </c>
      <c r="J488" t="s">
        <v>12511</v>
      </c>
      <c r="K488"/>
      <c r="L488" t="s">
        <v>12512</v>
      </c>
      <c r="M488" t="s">
        <v>26082</v>
      </c>
      <c r="N488" t="s">
        <v>9841</v>
      </c>
    </row>
    <row r="489" spans="1:14">
      <c r="A489" t="s">
        <v>12513</v>
      </c>
      <c r="B489" t="s">
        <v>12514</v>
      </c>
      <c r="C489" t="s">
        <v>12515</v>
      </c>
      <c r="D489">
        <v>0</v>
      </c>
      <c r="E489" t="s">
        <v>12516</v>
      </c>
      <c r="F489" t="s">
        <v>12517</v>
      </c>
      <c r="G489" t="s">
        <v>12518</v>
      </c>
      <c r="H489" t="s">
        <v>12519</v>
      </c>
      <c r="I489" t="s">
        <v>12520</v>
      </c>
      <c r="J489" t="s">
        <v>12521</v>
      </c>
      <c r="K489"/>
      <c r="L489" t="s">
        <v>12522</v>
      </c>
      <c r="M489" t="s">
        <v>26082</v>
      </c>
      <c r="N489" t="s">
        <v>9841</v>
      </c>
    </row>
    <row r="490" spans="1:14">
      <c r="A490" t="s">
        <v>12523</v>
      </c>
      <c r="B490" t="s">
        <v>12514</v>
      </c>
      <c r="C490" t="s">
        <v>12515</v>
      </c>
      <c r="D490">
        <v>0</v>
      </c>
      <c r="E490" t="s">
        <v>12516</v>
      </c>
      <c r="F490" t="s">
        <v>12517</v>
      </c>
      <c r="G490" t="s">
        <v>12518</v>
      </c>
      <c r="H490" t="s">
        <v>12519</v>
      </c>
      <c r="I490" t="s">
        <v>12520</v>
      </c>
      <c r="J490" t="s">
        <v>12521</v>
      </c>
      <c r="K490"/>
      <c r="L490" t="s">
        <v>12524</v>
      </c>
      <c r="M490" t="s">
        <v>26082</v>
      </c>
      <c r="N490" t="s">
        <v>9841</v>
      </c>
    </row>
    <row r="491" spans="1:14">
      <c r="A491" t="s">
        <v>12525</v>
      </c>
      <c r="B491" t="s">
        <v>12526</v>
      </c>
      <c r="C491" t="s">
        <v>12527</v>
      </c>
      <c r="D491">
        <v>-1</v>
      </c>
      <c r="E491" t="s">
        <v>12528</v>
      </c>
      <c r="F491" t="s">
        <v>12529</v>
      </c>
      <c r="G491" t="s">
        <v>12530</v>
      </c>
      <c r="H491" t="s">
        <v>12531</v>
      </c>
      <c r="I491" t="s">
        <v>12532</v>
      </c>
      <c r="J491" t="s">
        <v>12533</v>
      </c>
      <c r="K491"/>
      <c r="L491" t="s">
        <v>12534</v>
      </c>
      <c r="M491" t="s">
        <v>26082</v>
      </c>
      <c r="N491" t="s">
        <v>9841</v>
      </c>
    </row>
    <row r="492" spans="1:14">
      <c r="A492" t="s">
        <v>12535</v>
      </c>
      <c r="B492" t="s">
        <v>12526</v>
      </c>
      <c r="C492" t="s">
        <v>12527</v>
      </c>
      <c r="D492">
        <v>-1</v>
      </c>
      <c r="E492" t="s">
        <v>12528</v>
      </c>
      <c r="F492" t="s">
        <v>12529</v>
      </c>
      <c r="G492" t="s">
        <v>12530</v>
      </c>
      <c r="H492" t="s">
        <v>12531</v>
      </c>
      <c r="I492" t="s">
        <v>12532</v>
      </c>
      <c r="J492" t="s">
        <v>12533</v>
      </c>
      <c r="K492"/>
      <c r="L492" t="s">
        <v>12536</v>
      </c>
      <c r="M492" t="s">
        <v>26082</v>
      </c>
      <c r="N492" t="s">
        <v>9841</v>
      </c>
    </row>
    <row r="493" spans="1:14">
      <c r="A493" t="s">
        <v>12537</v>
      </c>
      <c r="B493" t="s">
        <v>12538</v>
      </c>
      <c r="C493" t="s">
        <v>12539</v>
      </c>
      <c r="D493">
        <v>1</v>
      </c>
      <c r="E493"/>
      <c r="F493" t="s">
        <v>12540</v>
      </c>
      <c r="G493"/>
      <c r="H493" t="s">
        <v>12541</v>
      </c>
      <c r="I493" t="s">
        <v>12542</v>
      </c>
      <c r="J493" t="s">
        <v>12543</v>
      </c>
      <c r="K493"/>
      <c r="L493" t="s">
        <v>12544</v>
      </c>
      <c r="M493" t="s">
        <v>26082</v>
      </c>
      <c r="N493" t="s">
        <v>9845</v>
      </c>
    </row>
    <row r="494" spans="1:14">
      <c r="A494" t="s">
        <v>12545</v>
      </c>
      <c r="B494" t="s">
        <v>12546</v>
      </c>
      <c r="C494" t="s">
        <v>12547</v>
      </c>
      <c r="D494">
        <v>0</v>
      </c>
      <c r="E494"/>
      <c r="F494" t="s">
        <v>12548</v>
      </c>
      <c r="G494" t="s">
        <v>12549</v>
      </c>
      <c r="H494"/>
      <c r="I494" t="s">
        <v>12550</v>
      </c>
      <c r="J494"/>
      <c r="K494"/>
      <c r="L494" t="s">
        <v>12551</v>
      </c>
      <c r="M494" t="s">
        <v>26082</v>
      </c>
      <c r="N494" t="s">
        <v>9887</v>
      </c>
    </row>
    <row r="495" spans="1:14">
      <c r="A495" t="s">
        <v>12552</v>
      </c>
      <c r="B495" t="s">
        <v>12553</v>
      </c>
      <c r="C495" t="s">
        <v>12554</v>
      </c>
      <c r="D495">
        <v>0</v>
      </c>
      <c r="E495"/>
      <c r="F495"/>
      <c r="G495" t="s">
        <v>12555</v>
      </c>
      <c r="H495" t="s">
        <v>12556</v>
      </c>
      <c r="I495" t="s">
        <v>12557</v>
      </c>
      <c r="J495"/>
      <c r="K495"/>
      <c r="L495"/>
      <c r="M495" t="s">
        <v>26082</v>
      </c>
      <c r="N495" t="s">
        <v>9845</v>
      </c>
    </row>
    <row r="496" spans="1:14">
      <c r="A496" t="s">
        <v>12558</v>
      </c>
      <c r="B496" t="s">
        <v>12559</v>
      </c>
      <c r="C496" t="s">
        <v>12560</v>
      </c>
      <c r="D496">
        <v>1</v>
      </c>
      <c r="E496" t="s">
        <v>12561</v>
      </c>
      <c r="F496" t="s">
        <v>12562</v>
      </c>
      <c r="G496" t="s">
        <v>12563</v>
      </c>
      <c r="H496" t="s">
        <v>12564</v>
      </c>
      <c r="I496" t="s">
        <v>12565</v>
      </c>
      <c r="J496" t="s">
        <v>12566</v>
      </c>
      <c r="K496"/>
      <c r="L496" t="s">
        <v>12567</v>
      </c>
      <c r="M496" t="s">
        <v>26082</v>
      </c>
      <c r="N496" t="s">
        <v>9845</v>
      </c>
    </row>
    <row r="497" spans="1:14">
      <c r="A497" t="s">
        <v>12568</v>
      </c>
      <c r="B497" t="s">
        <v>12559</v>
      </c>
      <c r="C497" t="s">
        <v>12560</v>
      </c>
      <c r="D497">
        <v>1</v>
      </c>
      <c r="E497" t="s">
        <v>12561</v>
      </c>
      <c r="F497" t="s">
        <v>12562</v>
      </c>
      <c r="G497" t="s">
        <v>12563</v>
      </c>
      <c r="H497" t="s">
        <v>12564</v>
      </c>
      <c r="I497" t="s">
        <v>12565</v>
      </c>
      <c r="J497" t="s">
        <v>12566</v>
      </c>
      <c r="K497"/>
      <c r="L497" t="s">
        <v>12569</v>
      </c>
      <c r="M497" t="s">
        <v>26082</v>
      </c>
      <c r="N497" t="s">
        <v>9845</v>
      </c>
    </row>
    <row r="498" spans="1:14">
      <c r="A498" t="s">
        <v>12570</v>
      </c>
      <c r="B498" t="s">
        <v>12559</v>
      </c>
      <c r="C498" t="s">
        <v>12560</v>
      </c>
      <c r="D498">
        <v>1</v>
      </c>
      <c r="E498" t="s">
        <v>12561</v>
      </c>
      <c r="F498" t="s">
        <v>12562</v>
      </c>
      <c r="G498" t="s">
        <v>12563</v>
      </c>
      <c r="H498" t="s">
        <v>12564</v>
      </c>
      <c r="I498" t="s">
        <v>12565</v>
      </c>
      <c r="J498" t="s">
        <v>12566</v>
      </c>
      <c r="K498"/>
      <c r="L498" t="s">
        <v>12571</v>
      </c>
      <c r="M498" t="s">
        <v>26082</v>
      </c>
      <c r="N498" t="s">
        <v>9845</v>
      </c>
    </row>
    <row r="499" spans="1:14">
      <c r="A499" t="s">
        <v>12572</v>
      </c>
      <c r="B499" t="s">
        <v>12559</v>
      </c>
      <c r="C499" t="s">
        <v>12560</v>
      </c>
      <c r="D499">
        <v>1</v>
      </c>
      <c r="E499" t="s">
        <v>12561</v>
      </c>
      <c r="F499" t="s">
        <v>12562</v>
      </c>
      <c r="G499" t="s">
        <v>12563</v>
      </c>
      <c r="H499" t="s">
        <v>12564</v>
      </c>
      <c r="I499" t="s">
        <v>12565</v>
      </c>
      <c r="J499" t="s">
        <v>12566</v>
      </c>
      <c r="K499"/>
      <c r="L499" t="s">
        <v>12573</v>
      </c>
      <c r="M499" t="s">
        <v>26082</v>
      </c>
      <c r="N499" t="s">
        <v>9845</v>
      </c>
    </row>
    <row r="500" spans="1:14">
      <c r="A500" t="s">
        <v>12574</v>
      </c>
      <c r="B500" t="s">
        <v>12575</v>
      </c>
      <c r="C500" t="s">
        <v>12576</v>
      </c>
      <c r="D500">
        <v>2</v>
      </c>
      <c r="E500" t="s">
        <v>12577</v>
      </c>
      <c r="F500" t="s">
        <v>12578</v>
      </c>
      <c r="G500" t="s">
        <v>12579</v>
      </c>
      <c r="H500" t="s">
        <v>12580</v>
      </c>
      <c r="I500" t="s">
        <v>12581</v>
      </c>
      <c r="J500" t="s">
        <v>12582</v>
      </c>
      <c r="K500"/>
      <c r="L500" t="s">
        <v>12583</v>
      </c>
      <c r="M500" t="s">
        <v>26082</v>
      </c>
      <c r="N500" t="s">
        <v>9841</v>
      </c>
    </row>
    <row r="501" spans="1:14">
      <c r="A501" t="s">
        <v>12584</v>
      </c>
      <c r="B501" t="s">
        <v>12585</v>
      </c>
      <c r="C501" t="s">
        <v>12586</v>
      </c>
      <c r="D501">
        <v>0</v>
      </c>
      <c r="E501" t="s">
        <v>12587</v>
      </c>
      <c r="F501" t="s">
        <v>12588</v>
      </c>
      <c r="G501" t="s">
        <v>12589</v>
      </c>
      <c r="H501" t="s">
        <v>12590</v>
      </c>
      <c r="I501" t="s">
        <v>12591</v>
      </c>
      <c r="J501" t="s">
        <v>12592</v>
      </c>
      <c r="K501"/>
      <c r="L501" t="s">
        <v>12593</v>
      </c>
      <c r="M501" t="s">
        <v>26082</v>
      </c>
      <c r="N501" t="s">
        <v>9841</v>
      </c>
    </row>
    <row r="502" spans="1:14">
      <c r="A502" t="s">
        <v>12594</v>
      </c>
      <c r="B502" t="s">
        <v>12595</v>
      </c>
      <c r="C502" t="s">
        <v>12596</v>
      </c>
      <c r="D502">
        <v>-2</v>
      </c>
      <c r="E502" t="s">
        <v>12597</v>
      </c>
      <c r="F502" t="s">
        <v>12598</v>
      </c>
      <c r="G502" t="s">
        <v>12599</v>
      </c>
      <c r="H502" t="s">
        <v>12600</v>
      </c>
      <c r="I502" t="s">
        <v>12601</v>
      </c>
      <c r="J502" t="s">
        <v>12602</v>
      </c>
      <c r="K502"/>
      <c r="L502" t="s">
        <v>12603</v>
      </c>
      <c r="M502" t="s">
        <v>26082</v>
      </c>
      <c r="N502" t="s">
        <v>9841</v>
      </c>
    </row>
    <row r="503" spans="1:14">
      <c r="A503" t="s">
        <v>12604</v>
      </c>
      <c r="B503" t="s">
        <v>12595</v>
      </c>
      <c r="C503" t="s">
        <v>12596</v>
      </c>
      <c r="D503">
        <v>-2</v>
      </c>
      <c r="E503" t="s">
        <v>12597</v>
      </c>
      <c r="F503" t="s">
        <v>12598</v>
      </c>
      <c r="G503" t="s">
        <v>12599</v>
      </c>
      <c r="H503" t="s">
        <v>12600</v>
      </c>
      <c r="I503" t="s">
        <v>12601</v>
      </c>
      <c r="J503" t="s">
        <v>12602</v>
      </c>
      <c r="K503"/>
      <c r="L503" t="s">
        <v>12605</v>
      </c>
      <c r="M503" t="s">
        <v>26082</v>
      </c>
      <c r="N503" t="s">
        <v>9841</v>
      </c>
    </row>
    <row r="504" spans="1:14">
      <c r="A504" t="s">
        <v>12606</v>
      </c>
      <c r="B504" t="s">
        <v>12595</v>
      </c>
      <c r="C504" t="s">
        <v>12596</v>
      </c>
      <c r="D504">
        <v>-2</v>
      </c>
      <c r="E504" t="s">
        <v>12597</v>
      </c>
      <c r="F504" t="s">
        <v>12598</v>
      </c>
      <c r="G504" t="s">
        <v>12599</v>
      </c>
      <c r="H504" t="s">
        <v>12600</v>
      </c>
      <c r="I504" t="s">
        <v>12601</v>
      </c>
      <c r="J504" t="s">
        <v>12602</v>
      </c>
      <c r="K504"/>
      <c r="L504" t="s">
        <v>12607</v>
      </c>
      <c r="M504" t="s">
        <v>26082</v>
      </c>
      <c r="N504" t="s">
        <v>9841</v>
      </c>
    </row>
    <row r="505" spans="1:14">
      <c r="A505" t="s">
        <v>12608</v>
      </c>
      <c r="B505" t="s">
        <v>12595</v>
      </c>
      <c r="C505" t="s">
        <v>12596</v>
      </c>
      <c r="D505">
        <v>-2</v>
      </c>
      <c r="E505" t="s">
        <v>12597</v>
      </c>
      <c r="F505" t="s">
        <v>12598</v>
      </c>
      <c r="G505" t="s">
        <v>12599</v>
      </c>
      <c r="H505" t="s">
        <v>12600</v>
      </c>
      <c r="I505" t="s">
        <v>12601</v>
      </c>
      <c r="J505" t="s">
        <v>12602</v>
      </c>
      <c r="K505"/>
      <c r="L505" t="s">
        <v>12609</v>
      </c>
      <c r="M505" t="s">
        <v>26082</v>
      </c>
      <c r="N505" t="s">
        <v>9841</v>
      </c>
    </row>
    <row r="506" spans="1:14">
      <c r="A506" t="s">
        <v>12610</v>
      </c>
      <c r="B506" t="s">
        <v>12595</v>
      </c>
      <c r="C506" t="s">
        <v>12596</v>
      </c>
      <c r="D506">
        <v>-2</v>
      </c>
      <c r="E506" t="s">
        <v>12597</v>
      </c>
      <c r="F506" t="s">
        <v>12598</v>
      </c>
      <c r="G506" t="s">
        <v>12599</v>
      </c>
      <c r="H506" t="s">
        <v>12600</v>
      </c>
      <c r="I506" t="s">
        <v>12601</v>
      </c>
      <c r="J506" t="s">
        <v>12602</v>
      </c>
      <c r="K506"/>
      <c r="L506" t="s">
        <v>12611</v>
      </c>
      <c r="M506" t="s">
        <v>26082</v>
      </c>
      <c r="N506" t="s">
        <v>9841</v>
      </c>
    </row>
    <row r="507" spans="1:14">
      <c r="A507" t="s">
        <v>12612</v>
      </c>
      <c r="B507" t="s">
        <v>12595</v>
      </c>
      <c r="C507" t="s">
        <v>12596</v>
      </c>
      <c r="D507">
        <v>-2</v>
      </c>
      <c r="E507" t="s">
        <v>12597</v>
      </c>
      <c r="F507" t="s">
        <v>12598</v>
      </c>
      <c r="G507" t="s">
        <v>12599</v>
      </c>
      <c r="H507" t="s">
        <v>12600</v>
      </c>
      <c r="I507" t="s">
        <v>12601</v>
      </c>
      <c r="J507" t="s">
        <v>12602</v>
      </c>
      <c r="K507"/>
      <c r="L507" t="s">
        <v>12613</v>
      </c>
      <c r="M507" t="s">
        <v>26082</v>
      </c>
      <c r="N507" t="s">
        <v>9841</v>
      </c>
    </row>
    <row r="508" spans="1:14">
      <c r="A508" t="s">
        <v>12614</v>
      </c>
      <c r="B508" t="s">
        <v>12595</v>
      </c>
      <c r="C508" t="s">
        <v>12596</v>
      </c>
      <c r="D508">
        <v>-2</v>
      </c>
      <c r="E508" t="s">
        <v>12597</v>
      </c>
      <c r="F508" t="s">
        <v>12598</v>
      </c>
      <c r="G508" t="s">
        <v>12599</v>
      </c>
      <c r="H508" t="s">
        <v>12600</v>
      </c>
      <c r="I508" t="s">
        <v>12601</v>
      </c>
      <c r="J508" t="s">
        <v>12602</v>
      </c>
      <c r="K508"/>
      <c r="L508" t="s">
        <v>12615</v>
      </c>
      <c r="M508" t="s">
        <v>26082</v>
      </c>
      <c r="N508" t="s">
        <v>9841</v>
      </c>
    </row>
    <row r="509" spans="1:14">
      <c r="A509" t="s">
        <v>12616</v>
      </c>
      <c r="B509" t="s">
        <v>12617</v>
      </c>
      <c r="C509" t="s">
        <v>11175</v>
      </c>
      <c r="D509">
        <v>-1</v>
      </c>
      <c r="E509" t="s">
        <v>12618</v>
      </c>
      <c r="F509" t="s">
        <v>12619</v>
      </c>
      <c r="G509" t="s">
        <v>12620</v>
      </c>
      <c r="H509" t="s">
        <v>12621</v>
      </c>
      <c r="I509" t="s">
        <v>12622</v>
      </c>
      <c r="J509" t="s">
        <v>12623</v>
      </c>
      <c r="K509"/>
      <c r="L509" t="s">
        <v>12624</v>
      </c>
      <c r="M509" t="s">
        <v>26082</v>
      </c>
      <c r="N509" t="s">
        <v>9841</v>
      </c>
    </row>
    <row r="510" spans="1:14">
      <c r="A510" t="s">
        <v>12625</v>
      </c>
      <c r="B510" t="s">
        <v>12626</v>
      </c>
      <c r="C510" t="s">
        <v>12627</v>
      </c>
      <c r="D510">
        <v>0</v>
      </c>
      <c r="E510"/>
      <c r="F510"/>
      <c r="G510" t="s">
        <v>12628</v>
      </c>
      <c r="H510" t="s">
        <v>12629</v>
      </c>
      <c r="I510" t="s">
        <v>12630</v>
      </c>
      <c r="J510"/>
      <c r="K510"/>
      <c r="L510"/>
      <c r="M510" t="s">
        <v>26082</v>
      </c>
      <c r="N510" t="s">
        <v>9845</v>
      </c>
    </row>
    <row r="511" spans="1:14">
      <c r="A511" t="s">
        <v>12631</v>
      </c>
      <c r="B511" t="s">
        <v>12632</v>
      </c>
      <c r="C511" t="s">
        <v>12633</v>
      </c>
      <c r="D511">
        <v>-4</v>
      </c>
      <c r="E511" t="s">
        <v>12634</v>
      </c>
      <c r="F511" t="s">
        <v>12635</v>
      </c>
      <c r="G511" t="s">
        <v>12636</v>
      </c>
      <c r="H511" t="s">
        <v>12637</v>
      </c>
      <c r="I511" t="s">
        <v>12638</v>
      </c>
      <c r="J511" t="s">
        <v>12639</v>
      </c>
      <c r="K511"/>
      <c r="L511" t="s">
        <v>12640</v>
      </c>
      <c r="M511" t="s">
        <v>26082</v>
      </c>
      <c r="N511" t="s">
        <v>9841</v>
      </c>
    </row>
    <row r="512" spans="1:14">
      <c r="A512" t="s">
        <v>12641</v>
      </c>
      <c r="B512" t="s">
        <v>12642</v>
      </c>
      <c r="C512" t="s">
        <v>12643</v>
      </c>
      <c r="D512">
        <v>-3</v>
      </c>
      <c r="E512"/>
      <c r="F512"/>
      <c r="G512" t="s">
        <v>12644</v>
      </c>
      <c r="H512" t="s">
        <v>12645</v>
      </c>
      <c r="I512" t="s">
        <v>12646</v>
      </c>
      <c r="J512"/>
      <c r="K512"/>
      <c r="L512"/>
      <c r="M512" t="s">
        <v>26082</v>
      </c>
      <c r="N512" t="s">
        <v>9845</v>
      </c>
    </row>
    <row r="513" spans="1:14">
      <c r="A513" t="s">
        <v>12647</v>
      </c>
      <c r="B513" t="s">
        <v>12648</v>
      </c>
      <c r="C513" t="s">
        <v>12019</v>
      </c>
      <c r="D513">
        <v>1</v>
      </c>
      <c r="E513" t="s">
        <v>12649</v>
      </c>
      <c r="F513" t="s">
        <v>12650</v>
      </c>
      <c r="G513" t="s">
        <v>12651</v>
      </c>
      <c r="H513" t="s">
        <v>12652</v>
      </c>
      <c r="I513" t="s">
        <v>12653</v>
      </c>
      <c r="J513" t="s">
        <v>12654</v>
      </c>
      <c r="K513"/>
      <c r="L513" t="s">
        <v>12655</v>
      </c>
      <c r="M513" t="s">
        <v>26082</v>
      </c>
      <c r="N513" t="s">
        <v>9841</v>
      </c>
    </row>
    <row r="514" spans="1:14">
      <c r="A514" t="s">
        <v>12656</v>
      </c>
      <c r="B514" t="s">
        <v>12657</v>
      </c>
      <c r="C514" t="s">
        <v>12658</v>
      </c>
      <c r="D514">
        <v>1</v>
      </c>
      <c r="E514" t="s">
        <v>12659</v>
      </c>
      <c r="F514" t="s">
        <v>12660</v>
      </c>
      <c r="G514" t="s">
        <v>12661</v>
      </c>
      <c r="H514" t="s">
        <v>12662</v>
      </c>
      <c r="I514" t="s">
        <v>12663</v>
      </c>
      <c r="J514" t="s">
        <v>12664</v>
      </c>
      <c r="K514"/>
      <c r="L514" t="s">
        <v>12665</v>
      </c>
      <c r="M514" t="s">
        <v>26082</v>
      </c>
      <c r="N514" t="s">
        <v>9841</v>
      </c>
    </row>
    <row r="515" spans="1:14">
      <c r="A515" t="s">
        <v>12666</v>
      </c>
      <c r="B515" t="s">
        <v>12667</v>
      </c>
      <c r="C515" t="s">
        <v>12668</v>
      </c>
      <c r="D515">
        <v>-2</v>
      </c>
      <c r="E515" t="s">
        <v>12669</v>
      </c>
      <c r="F515" t="s">
        <v>12670</v>
      </c>
      <c r="G515" t="s">
        <v>12671</v>
      </c>
      <c r="H515" t="s">
        <v>12672</v>
      </c>
      <c r="I515" t="s">
        <v>12673</v>
      </c>
      <c r="J515" t="s">
        <v>12674</v>
      </c>
      <c r="K515"/>
      <c r="L515" t="s">
        <v>12675</v>
      </c>
      <c r="M515" t="s">
        <v>26082</v>
      </c>
      <c r="N515" t="s">
        <v>9841</v>
      </c>
    </row>
    <row r="516" spans="1:14">
      <c r="A516" t="s">
        <v>12676</v>
      </c>
      <c r="B516" t="s">
        <v>12677</v>
      </c>
      <c r="C516" t="s">
        <v>12678</v>
      </c>
      <c r="D516">
        <v>-2</v>
      </c>
      <c r="E516"/>
      <c r="F516"/>
      <c r="G516" t="s">
        <v>12679</v>
      </c>
      <c r="H516" t="s">
        <v>12680</v>
      </c>
      <c r="I516" t="s">
        <v>12681</v>
      </c>
      <c r="J516"/>
      <c r="K516"/>
      <c r="L516"/>
      <c r="M516" t="s">
        <v>26082</v>
      </c>
      <c r="N516" t="s">
        <v>9845</v>
      </c>
    </row>
    <row r="517" spans="1:14">
      <c r="A517" t="s">
        <v>12682</v>
      </c>
      <c r="B517" t="s">
        <v>12683</v>
      </c>
      <c r="C517" t="s">
        <v>12684</v>
      </c>
      <c r="D517">
        <v>0</v>
      </c>
      <c r="E517" t="s">
        <v>12685</v>
      </c>
      <c r="F517" t="s">
        <v>12686</v>
      </c>
      <c r="G517" t="s">
        <v>12687</v>
      </c>
      <c r="H517" t="s">
        <v>12688</v>
      </c>
      <c r="I517" t="s">
        <v>12689</v>
      </c>
      <c r="J517" t="s">
        <v>12690</v>
      </c>
      <c r="K517"/>
      <c r="L517" t="s">
        <v>12691</v>
      </c>
      <c r="M517" t="s">
        <v>26082</v>
      </c>
      <c r="N517" t="s">
        <v>9845</v>
      </c>
    </row>
    <row r="518" spans="1:14">
      <c r="A518" t="s">
        <v>12692</v>
      </c>
      <c r="B518" t="s">
        <v>12683</v>
      </c>
      <c r="C518" t="s">
        <v>12684</v>
      </c>
      <c r="D518">
        <v>0</v>
      </c>
      <c r="E518" t="s">
        <v>12685</v>
      </c>
      <c r="F518" t="s">
        <v>12686</v>
      </c>
      <c r="G518" t="s">
        <v>12687</v>
      </c>
      <c r="H518" t="s">
        <v>12688</v>
      </c>
      <c r="I518" t="s">
        <v>12689</v>
      </c>
      <c r="J518" t="s">
        <v>12690</v>
      </c>
      <c r="K518"/>
      <c r="L518" t="s">
        <v>12693</v>
      </c>
      <c r="M518" t="s">
        <v>26082</v>
      </c>
      <c r="N518" t="s">
        <v>9845</v>
      </c>
    </row>
    <row r="519" spans="1:14">
      <c r="A519" t="s">
        <v>12694</v>
      </c>
      <c r="B519" t="s">
        <v>12695</v>
      </c>
      <c r="C519" t="s">
        <v>12684</v>
      </c>
      <c r="D519">
        <v>0</v>
      </c>
      <c r="E519" t="s">
        <v>12696</v>
      </c>
      <c r="F519" t="s">
        <v>12697</v>
      </c>
      <c r="G519" t="s">
        <v>12698</v>
      </c>
      <c r="H519" t="s">
        <v>12699</v>
      </c>
      <c r="I519" t="s">
        <v>12700</v>
      </c>
      <c r="J519" t="s">
        <v>12701</v>
      </c>
      <c r="K519"/>
      <c r="L519" t="s">
        <v>12702</v>
      </c>
      <c r="M519" t="s">
        <v>26082</v>
      </c>
      <c r="N519" t="s">
        <v>9845</v>
      </c>
    </row>
    <row r="520" spans="1:14">
      <c r="A520" t="s">
        <v>12703</v>
      </c>
      <c r="B520" t="s">
        <v>12695</v>
      </c>
      <c r="C520" t="s">
        <v>12684</v>
      </c>
      <c r="D520">
        <v>0</v>
      </c>
      <c r="E520" t="s">
        <v>12696</v>
      </c>
      <c r="F520" t="s">
        <v>12697</v>
      </c>
      <c r="G520" t="s">
        <v>12698</v>
      </c>
      <c r="H520" t="s">
        <v>12699</v>
      </c>
      <c r="I520" t="s">
        <v>12700</v>
      </c>
      <c r="J520" t="s">
        <v>12701</v>
      </c>
      <c r="K520"/>
      <c r="L520" t="s">
        <v>12704</v>
      </c>
      <c r="M520" t="s">
        <v>26082</v>
      </c>
      <c r="N520" t="s">
        <v>9845</v>
      </c>
    </row>
    <row r="521" spans="1:14">
      <c r="A521" t="s">
        <v>12705</v>
      </c>
      <c r="B521" t="s">
        <v>12706</v>
      </c>
      <c r="C521" t="s">
        <v>12707</v>
      </c>
      <c r="D521">
        <v>-1</v>
      </c>
      <c r="E521" t="s">
        <v>12708</v>
      </c>
      <c r="F521"/>
      <c r="G521"/>
      <c r="H521" t="s">
        <v>12709</v>
      </c>
      <c r="I521" t="s">
        <v>12710</v>
      </c>
      <c r="J521"/>
      <c r="K521"/>
      <c r="L521"/>
      <c r="M521" t="s">
        <v>26082</v>
      </c>
      <c r="N521" t="s">
        <v>9841</v>
      </c>
    </row>
    <row r="522" spans="1:14">
      <c r="A522" t="s">
        <v>12711</v>
      </c>
      <c r="B522" t="s">
        <v>12706</v>
      </c>
      <c r="C522" t="s">
        <v>12707</v>
      </c>
      <c r="D522">
        <v>-1</v>
      </c>
      <c r="E522" t="s">
        <v>12708</v>
      </c>
      <c r="F522"/>
      <c r="G522"/>
      <c r="H522" t="s">
        <v>12709</v>
      </c>
      <c r="I522" t="s">
        <v>12710</v>
      </c>
      <c r="J522"/>
      <c r="K522"/>
      <c r="L522"/>
      <c r="M522" t="s">
        <v>26082</v>
      </c>
      <c r="N522" t="s">
        <v>9841</v>
      </c>
    </row>
    <row r="523" spans="1:14">
      <c r="A523" t="s">
        <v>12712</v>
      </c>
      <c r="B523" t="s">
        <v>12706</v>
      </c>
      <c r="C523" t="s">
        <v>12707</v>
      </c>
      <c r="D523">
        <v>-1</v>
      </c>
      <c r="E523" t="s">
        <v>12708</v>
      </c>
      <c r="F523"/>
      <c r="G523"/>
      <c r="H523" t="s">
        <v>12709</v>
      </c>
      <c r="I523" t="s">
        <v>12710</v>
      </c>
      <c r="J523"/>
      <c r="K523"/>
      <c r="L523" t="s">
        <v>12713</v>
      </c>
      <c r="M523" t="s">
        <v>26082</v>
      </c>
      <c r="N523" t="s">
        <v>9841</v>
      </c>
    </row>
    <row r="524" spans="1:14">
      <c r="A524" t="s">
        <v>12714</v>
      </c>
      <c r="B524" t="s">
        <v>12706</v>
      </c>
      <c r="C524" t="s">
        <v>12707</v>
      </c>
      <c r="D524">
        <v>-1</v>
      </c>
      <c r="E524" t="s">
        <v>12708</v>
      </c>
      <c r="F524"/>
      <c r="G524"/>
      <c r="H524" t="s">
        <v>12709</v>
      </c>
      <c r="I524" t="s">
        <v>12710</v>
      </c>
      <c r="J524"/>
      <c r="K524"/>
      <c r="L524"/>
      <c r="M524" t="s">
        <v>26082</v>
      </c>
      <c r="N524" t="s">
        <v>9841</v>
      </c>
    </row>
    <row r="525" spans="1:14">
      <c r="A525" t="s">
        <v>12715</v>
      </c>
      <c r="B525" t="s">
        <v>12706</v>
      </c>
      <c r="C525" t="s">
        <v>12707</v>
      </c>
      <c r="D525">
        <v>-1</v>
      </c>
      <c r="E525" t="s">
        <v>12708</v>
      </c>
      <c r="F525"/>
      <c r="G525"/>
      <c r="H525" t="s">
        <v>12709</v>
      </c>
      <c r="I525" t="s">
        <v>12710</v>
      </c>
      <c r="J525"/>
      <c r="K525"/>
      <c r="L525"/>
      <c r="M525" t="s">
        <v>26082</v>
      </c>
      <c r="N525" t="s">
        <v>9841</v>
      </c>
    </row>
    <row r="526" spans="1:14">
      <c r="A526" t="s">
        <v>12716</v>
      </c>
      <c r="B526" t="s">
        <v>12706</v>
      </c>
      <c r="C526" t="s">
        <v>12707</v>
      </c>
      <c r="D526">
        <v>-1</v>
      </c>
      <c r="E526" t="s">
        <v>12708</v>
      </c>
      <c r="F526"/>
      <c r="G526"/>
      <c r="H526" t="s">
        <v>12709</v>
      </c>
      <c r="I526" t="s">
        <v>12710</v>
      </c>
      <c r="J526"/>
      <c r="K526"/>
      <c r="L526"/>
      <c r="M526" t="s">
        <v>26082</v>
      </c>
      <c r="N526" t="s">
        <v>9841</v>
      </c>
    </row>
    <row r="527" spans="1:14">
      <c r="A527" t="s">
        <v>12717</v>
      </c>
      <c r="B527" t="s">
        <v>12718</v>
      </c>
      <c r="C527" t="s">
        <v>12719</v>
      </c>
      <c r="D527">
        <v>-1</v>
      </c>
      <c r="E527"/>
      <c r="F527"/>
      <c r="G527" t="s">
        <v>12720</v>
      </c>
      <c r="H527" t="s">
        <v>12721</v>
      </c>
      <c r="I527" t="s">
        <v>12722</v>
      </c>
      <c r="J527"/>
      <c r="K527"/>
      <c r="L527"/>
      <c r="M527" t="s">
        <v>26082</v>
      </c>
      <c r="N527" t="s">
        <v>9845</v>
      </c>
    </row>
    <row r="528" spans="1:14">
      <c r="A528" t="s">
        <v>12723</v>
      </c>
      <c r="B528" t="s">
        <v>12724</v>
      </c>
      <c r="C528" t="s">
        <v>12725</v>
      </c>
      <c r="D528">
        <v>1</v>
      </c>
      <c r="E528"/>
      <c r="F528"/>
      <c r="G528" t="s">
        <v>12726</v>
      </c>
      <c r="H528" t="s">
        <v>12727</v>
      </c>
      <c r="I528" t="s">
        <v>12728</v>
      </c>
      <c r="J528"/>
      <c r="K528"/>
      <c r="L528"/>
      <c r="M528" t="s">
        <v>26082</v>
      </c>
      <c r="N528" t="s">
        <v>9845</v>
      </c>
    </row>
    <row r="529" spans="1:14">
      <c r="A529" t="s">
        <v>12729</v>
      </c>
      <c r="B529" t="s">
        <v>12730</v>
      </c>
      <c r="C529" t="s">
        <v>12725</v>
      </c>
      <c r="D529">
        <v>1</v>
      </c>
      <c r="E529" t="s">
        <v>12731</v>
      </c>
      <c r="F529" t="s">
        <v>12732</v>
      </c>
      <c r="G529" t="s">
        <v>12733</v>
      </c>
      <c r="H529" t="s">
        <v>12734</v>
      </c>
      <c r="I529" t="s">
        <v>12735</v>
      </c>
      <c r="J529" t="s">
        <v>12736</v>
      </c>
      <c r="K529"/>
      <c r="L529" t="s">
        <v>12737</v>
      </c>
      <c r="M529" t="s">
        <v>26082</v>
      </c>
      <c r="N529" t="s">
        <v>9841</v>
      </c>
    </row>
    <row r="530" spans="1:14">
      <c r="A530" t="s">
        <v>12738</v>
      </c>
      <c r="B530" t="s">
        <v>12730</v>
      </c>
      <c r="C530" t="s">
        <v>12725</v>
      </c>
      <c r="D530">
        <v>1</v>
      </c>
      <c r="E530" t="s">
        <v>12731</v>
      </c>
      <c r="F530" t="s">
        <v>12732</v>
      </c>
      <c r="G530" t="s">
        <v>12733</v>
      </c>
      <c r="H530" t="s">
        <v>12734</v>
      </c>
      <c r="I530" t="s">
        <v>12735</v>
      </c>
      <c r="J530" t="s">
        <v>12736</v>
      </c>
      <c r="K530"/>
      <c r="L530" t="s">
        <v>12739</v>
      </c>
      <c r="M530" t="s">
        <v>26082</v>
      </c>
      <c r="N530" t="s">
        <v>9841</v>
      </c>
    </row>
    <row r="531" spans="1:14">
      <c r="A531" t="s">
        <v>12740</v>
      </c>
      <c r="B531" t="s">
        <v>12730</v>
      </c>
      <c r="C531" t="s">
        <v>12725</v>
      </c>
      <c r="D531">
        <v>1</v>
      </c>
      <c r="E531" t="s">
        <v>12731</v>
      </c>
      <c r="F531" t="s">
        <v>12732</v>
      </c>
      <c r="G531" t="s">
        <v>12733</v>
      </c>
      <c r="H531" t="s">
        <v>12734</v>
      </c>
      <c r="I531" t="s">
        <v>12735</v>
      </c>
      <c r="J531" t="s">
        <v>12736</v>
      </c>
      <c r="K531"/>
      <c r="L531" t="s">
        <v>12741</v>
      </c>
      <c r="M531" t="s">
        <v>26082</v>
      </c>
      <c r="N531" t="s">
        <v>9841</v>
      </c>
    </row>
    <row r="532" spans="1:14">
      <c r="A532" t="s">
        <v>12742</v>
      </c>
      <c r="B532" t="s">
        <v>12730</v>
      </c>
      <c r="C532" t="s">
        <v>12725</v>
      </c>
      <c r="D532">
        <v>1</v>
      </c>
      <c r="E532" t="s">
        <v>12731</v>
      </c>
      <c r="F532" t="s">
        <v>12732</v>
      </c>
      <c r="G532" t="s">
        <v>12733</v>
      </c>
      <c r="H532" t="s">
        <v>12734</v>
      </c>
      <c r="I532" t="s">
        <v>12735</v>
      </c>
      <c r="J532" t="s">
        <v>12736</v>
      </c>
      <c r="K532"/>
      <c r="L532" t="s">
        <v>12743</v>
      </c>
      <c r="M532" t="s">
        <v>26082</v>
      </c>
      <c r="N532" t="s">
        <v>9841</v>
      </c>
    </row>
    <row r="533" spans="1:14">
      <c r="A533" t="s">
        <v>12744</v>
      </c>
      <c r="B533" t="s">
        <v>12745</v>
      </c>
      <c r="C533" t="s">
        <v>12746</v>
      </c>
      <c r="D533">
        <v>-1</v>
      </c>
      <c r="E533" t="s">
        <v>12747</v>
      </c>
      <c r="F533" t="s">
        <v>12748</v>
      </c>
      <c r="G533" t="s">
        <v>12749</v>
      </c>
      <c r="H533" t="s">
        <v>12750</v>
      </c>
      <c r="I533" t="s">
        <v>12751</v>
      </c>
      <c r="J533"/>
      <c r="K533"/>
      <c r="L533"/>
      <c r="M533" t="s">
        <v>26082</v>
      </c>
      <c r="N533" t="s">
        <v>9841</v>
      </c>
    </row>
    <row r="534" spans="1:14">
      <c r="A534" t="s">
        <v>12752</v>
      </c>
      <c r="B534" t="s">
        <v>12753</v>
      </c>
      <c r="C534" t="s">
        <v>12754</v>
      </c>
      <c r="D534">
        <v>-1</v>
      </c>
      <c r="E534" t="s">
        <v>12755</v>
      </c>
      <c r="F534" t="s">
        <v>12756</v>
      </c>
      <c r="G534" t="s">
        <v>12757</v>
      </c>
      <c r="H534" t="s">
        <v>12758</v>
      </c>
      <c r="I534" t="s">
        <v>12759</v>
      </c>
      <c r="J534" t="s">
        <v>12760</v>
      </c>
      <c r="K534"/>
      <c r="L534" t="s">
        <v>12761</v>
      </c>
      <c r="M534" t="s">
        <v>26082</v>
      </c>
      <c r="N534" t="s">
        <v>9841</v>
      </c>
    </row>
    <row r="535" spans="1:14">
      <c r="A535" t="s">
        <v>12762</v>
      </c>
      <c r="B535" t="s">
        <v>12763</v>
      </c>
      <c r="C535" t="s">
        <v>12764</v>
      </c>
      <c r="D535">
        <v>0</v>
      </c>
      <c r="E535"/>
      <c r="F535" t="s">
        <v>12765</v>
      </c>
      <c r="G535" t="s">
        <v>12766</v>
      </c>
      <c r="H535"/>
      <c r="I535" t="s">
        <v>12767</v>
      </c>
      <c r="J535"/>
      <c r="K535"/>
      <c r="L535" t="s">
        <v>12768</v>
      </c>
      <c r="M535" t="s">
        <v>26082</v>
      </c>
      <c r="N535" t="s">
        <v>9887</v>
      </c>
    </row>
    <row r="536" spans="1:14">
      <c r="A536" t="s">
        <v>12769</v>
      </c>
      <c r="B536" t="s">
        <v>12770</v>
      </c>
      <c r="C536" t="s">
        <v>12771</v>
      </c>
      <c r="D536">
        <v>-1</v>
      </c>
      <c r="E536"/>
      <c r="F536"/>
      <c r="G536" t="s">
        <v>12772</v>
      </c>
      <c r="H536" t="s">
        <v>12773</v>
      </c>
      <c r="I536" t="s">
        <v>12774</v>
      </c>
      <c r="J536"/>
      <c r="K536"/>
      <c r="L536"/>
      <c r="M536" t="s">
        <v>26082</v>
      </c>
      <c r="N536" t="s">
        <v>9845</v>
      </c>
    </row>
    <row r="537" spans="1:14">
      <c r="A537" t="s">
        <v>12775</v>
      </c>
      <c r="B537" t="s">
        <v>12776</v>
      </c>
      <c r="C537" t="s">
        <v>12777</v>
      </c>
      <c r="D537">
        <v>-1</v>
      </c>
      <c r="E537" t="s">
        <v>12778</v>
      </c>
      <c r="F537"/>
      <c r="G537" t="s">
        <v>12779</v>
      </c>
      <c r="H537" t="s">
        <v>12780</v>
      </c>
      <c r="I537" t="s">
        <v>12781</v>
      </c>
      <c r="J537"/>
      <c r="K537"/>
      <c r="L537"/>
      <c r="M537" t="s">
        <v>26082</v>
      </c>
      <c r="N537" t="s">
        <v>9841</v>
      </c>
    </row>
    <row r="538" spans="1:14">
      <c r="A538" t="s">
        <v>12782</v>
      </c>
      <c r="B538" t="s">
        <v>12783</v>
      </c>
      <c r="C538" t="s">
        <v>12777</v>
      </c>
      <c r="D538">
        <v>-1</v>
      </c>
      <c r="E538"/>
      <c r="F538"/>
      <c r="G538" t="s">
        <v>12779</v>
      </c>
      <c r="H538" t="s">
        <v>12780</v>
      </c>
      <c r="I538" t="s">
        <v>12781</v>
      </c>
      <c r="J538"/>
      <c r="K538"/>
      <c r="L538"/>
      <c r="M538" t="s">
        <v>26082</v>
      </c>
      <c r="N538" t="s">
        <v>9845</v>
      </c>
    </row>
    <row r="539" spans="1:14">
      <c r="A539" t="s">
        <v>12784</v>
      </c>
      <c r="B539" t="s">
        <v>12785</v>
      </c>
      <c r="C539" t="s">
        <v>12786</v>
      </c>
      <c r="D539">
        <v>0</v>
      </c>
      <c r="E539" t="s">
        <v>12787</v>
      </c>
      <c r="F539" t="s">
        <v>12788</v>
      </c>
      <c r="G539" t="s">
        <v>12789</v>
      </c>
      <c r="H539" t="s">
        <v>12790</v>
      </c>
      <c r="I539" t="s">
        <v>12791</v>
      </c>
      <c r="J539" t="s">
        <v>12792</v>
      </c>
      <c r="K539"/>
      <c r="L539" t="s">
        <v>12793</v>
      </c>
      <c r="M539" t="s">
        <v>26082</v>
      </c>
      <c r="N539" t="s">
        <v>9841</v>
      </c>
    </row>
    <row r="540" spans="1:14">
      <c r="A540" t="s">
        <v>12794</v>
      </c>
      <c r="B540" t="s">
        <v>12785</v>
      </c>
      <c r="C540" t="s">
        <v>12786</v>
      </c>
      <c r="D540">
        <v>0</v>
      </c>
      <c r="E540" t="s">
        <v>12787</v>
      </c>
      <c r="F540" t="s">
        <v>12788</v>
      </c>
      <c r="G540" t="s">
        <v>12789</v>
      </c>
      <c r="H540" t="s">
        <v>12790</v>
      </c>
      <c r="I540" t="s">
        <v>12791</v>
      </c>
      <c r="J540" t="s">
        <v>12792</v>
      </c>
      <c r="K540"/>
      <c r="L540" t="s">
        <v>12795</v>
      </c>
      <c r="M540" t="s">
        <v>26082</v>
      </c>
      <c r="N540" t="s">
        <v>9841</v>
      </c>
    </row>
    <row r="541" spans="1:14">
      <c r="A541" t="s">
        <v>12796</v>
      </c>
      <c r="B541" t="s">
        <v>12785</v>
      </c>
      <c r="C541" t="s">
        <v>12786</v>
      </c>
      <c r="D541">
        <v>0</v>
      </c>
      <c r="E541" t="s">
        <v>12787</v>
      </c>
      <c r="F541" t="s">
        <v>12788</v>
      </c>
      <c r="G541" t="s">
        <v>12789</v>
      </c>
      <c r="H541" t="s">
        <v>12790</v>
      </c>
      <c r="I541" t="s">
        <v>12791</v>
      </c>
      <c r="J541" t="s">
        <v>12792</v>
      </c>
      <c r="K541"/>
      <c r="L541" t="s">
        <v>12797</v>
      </c>
      <c r="M541" t="s">
        <v>26082</v>
      </c>
      <c r="N541" t="s">
        <v>9841</v>
      </c>
    </row>
    <row r="542" spans="1:14">
      <c r="A542" t="s">
        <v>12798</v>
      </c>
      <c r="B542" t="s">
        <v>12785</v>
      </c>
      <c r="C542" t="s">
        <v>12786</v>
      </c>
      <c r="D542">
        <v>0</v>
      </c>
      <c r="E542" t="s">
        <v>12787</v>
      </c>
      <c r="F542" t="s">
        <v>12788</v>
      </c>
      <c r="G542" t="s">
        <v>12789</v>
      </c>
      <c r="H542" t="s">
        <v>12790</v>
      </c>
      <c r="I542" t="s">
        <v>12791</v>
      </c>
      <c r="J542" t="s">
        <v>12792</v>
      </c>
      <c r="K542"/>
      <c r="L542" t="s">
        <v>12799</v>
      </c>
      <c r="M542" t="s">
        <v>26082</v>
      </c>
      <c r="N542" t="s">
        <v>9841</v>
      </c>
    </row>
    <row r="543" spans="1:14">
      <c r="A543" t="s">
        <v>12800</v>
      </c>
      <c r="B543" t="s">
        <v>12801</v>
      </c>
      <c r="C543" t="s">
        <v>12802</v>
      </c>
      <c r="D543">
        <v>0</v>
      </c>
      <c r="E543"/>
      <c r="F543" t="s">
        <v>12803</v>
      </c>
      <c r="G543" t="s">
        <v>12804</v>
      </c>
      <c r="H543"/>
      <c r="I543" t="s">
        <v>12805</v>
      </c>
      <c r="J543"/>
      <c r="K543"/>
      <c r="L543" t="s">
        <v>12806</v>
      </c>
      <c r="M543" t="s">
        <v>26082</v>
      </c>
      <c r="N543" t="s">
        <v>9887</v>
      </c>
    </row>
    <row r="544" spans="1:14">
      <c r="A544" t="s">
        <v>12807</v>
      </c>
      <c r="B544" t="s">
        <v>12801</v>
      </c>
      <c r="C544" t="s">
        <v>12802</v>
      </c>
      <c r="D544">
        <v>0</v>
      </c>
      <c r="E544"/>
      <c r="F544" t="s">
        <v>12803</v>
      </c>
      <c r="G544" t="s">
        <v>12804</v>
      </c>
      <c r="H544"/>
      <c r="I544" t="s">
        <v>12805</v>
      </c>
      <c r="J544"/>
      <c r="K544"/>
      <c r="L544" t="s">
        <v>12808</v>
      </c>
      <c r="M544" t="s">
        <v>26082</v>
      </c>
      <c r="N544" t="s">
        <v>9887</v>
      </c>
    </row>
    <row r="545" spans="1:14">
      <c r="A545" t="s">
        <v>12809</v>
      </c>
      <c r="B545" t="s">
        <v>12810</v>
      </c>
      <c r="C545" t="s">
        <v>12811</v>
      </c>
      <c r="D545">
        <v>-1</v>
      </c>
      <c r="E545" t="s">
        <v>12812</v>
      </c>
      <c r="F545" t="s">
        <v>12813</v>
      </c>
      <c r="G545" t="s">
        <v>12814</v>
      </c>
      <c r="H545" t="s">
        <v>12815</v>
      </c>
      <c r="I545" t="s">
        <v>12816</v>
      </c>
      <c r="J545" t="s">
        <v>12817</v>
      </c>
      <c r="K545"/>
      <c r="L545" t="s">
        <v>12818</v>
      </c>
      <c r="M545" t="s">
        <v>26082</v>
      </c>
      <c r="N545" t="s">
        <v>9841</v>
      </c>
    </row>
    <row r="546" spans="1:14">
      <c r="A546" t="s">
        <v>12819</v>
      </c>
      <c r="B546" t="s">
        <v>12810</v>
      </c>
      <c r="C546" t="s">
        <v>12811</v>
      </c>
      <c r="D546">
        <v>-1</v>
      </c>
      <c r="E546" t="s">
        <v>12812</v>
      </c>
      <c r="F546" t="s">
        <v>12813</v>
      </c>
      <c r="G546" t="s">
        <v>12814</v>
      </c>
      <c r="H546" t="s">
        <v>12815</v>
      </c>
      <c r="I546" t="s">
        <v>12816</v>
      </c>
      <c r="J546" t="s">
        <v>12817</v>
      </c>
      <c r="K546"/>
      <c r="L546" t="s">
        <v>12820</v>
      </c>
      <c r="M546" t="s">
        <v>26082</v>
      </c>
      <c r="N546" t="s">
        <v>9841</v>
      </c>
    </row>
    <row r="547" spans="1:14">
      <c r="A547" t="s">
        <v>12821</v>
      </c>
      <c r="B547" t="s">
        <v>12810</v>
      </c>
      <c r="C547" t="s">
        <v>12811</v>
      </c>
      <c r="D547">
        <v>-1</v>
      </c>
      <c r="E547" t="s">
        <v>12812</v>
      </c>
      <c r="F547" t="s">
        <v>12813</v>
      </c>
      <c r="G547" t="s">
        <v>12814</v>
      </c>
      <c r="H547" t="s">
        <v>12815</v>
      </c>
      <c r="I547" t="s">
        <v>12816</v>
      </c>
      <c r="J547" t="s">
        <v>12817</v>
      </c>
      <c r="K547"/>
      <c r="L547" t="s">
        <v>12822</v>
      </c>
      <c r="M547" t="s">
        <v>26082</v>
      </c>
      <c r="N547" t="s">
        <v>9841</v>
      </c>
    </row>
    <row r="548" spans="1:14">
      <c r="A548" t="s">
        <v>12823</v>
      </c>
      <c r="B548" t="s">
        <v>12810</v>
      </c>
      <c r="C548" t="s">
        <v>12811</v>
      </c>
      <c r="D548">
        <v>-1</v>
      </c>
      <c r="E548" t="s">
        <v>12812</v>
      </c>
      <c r="F548" t="s">
        <v>12813</v>
      </c>
      <c r="G548" t="s">
        <v>12814</v>
      </c>
      <c r="H548" t="s">
        <v>12815</v>
      </c>
      <c r="I548" t="s">
        <v>12816</v>
      </c>
      <c r="J548" t="s">
        <v>12817</v>
      </c>
      <c r="K548"/>
      <c r="L548" t="s">
        <v>12824</v>
      </c>
      <c r="M548" t="s">
        <v>26082</v>
      </c>
      <c r="N548" t="s">
        <v>9841</v>
      </c>
    </row>
    <row r="549" spans="1:14">
      <c r="A549" t="s">
        <v>12825</v>
      </c>
      <c r="B549" t="s">
        <v>12810</v>
      </c>
      <c r="C549" t="s">
        <v>12811</v>
      </c>
      <c r="D549">
        <v>-1</v>
      </c>
      <c r="E549" t="s">
        <v>12812</v>
      </c>
      <c r="F549" t="s">
        <v>12813</v>
      </c>
      <c r="G549" t="s">
        <v>12814</v>
      </c>
      <c r="H549" t="s">
        <v>12815</v>
      </c>
      <c r="I549" t="s">
        <v>12816</v>
      </c>
      <c r="J549" t="s">
        <v>12817</v>
      </c>
      <c r="K549"/>
      <c r="L549" t="s">
        <v>12826</v>
      </c>
      <c r="M549" t="s">
        <v>26082</v>
      </c>
      <c r="N549" t="s">
        <v>9841</v>
      </c>
    </row>
    <row r="550" spans="1:14">
      <c r="A550" t="s">
        <v>12827</v>
      </c>
      <c r="B550" t="s">
        <v>12828</v>
      </c>
      <c r="C550" t="s">
        <v>10122</v>
      </c>
      <c r="D550">
        <v>0</v>
      </c>
      <c r="E550" t="s">
        <v>12829</v>
      </c>
      <c r="F550" t="s">
        <v>12830</v>
      </c>
      <c r="G550" t="s">
        <v>12831</v>
      </c>
      <c r="H550" t="s">
        <v>12832</v>
      </c>
      <c r="I550" t="s">
        <v>12833</v>
      </c>
      <c r="J550" t="s">
        <v>12834</v>
      </c>
      <c r="K550"/>
      <c r="L550" t="s">
        <v>12835</v>
      </c>
      <c r="M550" t="s">
        <v>26082</v>
      </c>
      <c r="N550" t="s">
        <v>9841</v>
      </c>
    </row>
    <row r="551" spans="1:14">
      <c r="A551" t="s">
        <v>12836</v>
      </c>
      <c r="B551" t="s">
        <v>12837</v>
      </c>
      <c r="C551" t="s">
        <v>12838</v>
      </c>
      <c r="D551">
        <v>0</v>
      </c>
      <c r="E551"/>
      <c r="F551" t="s">
        <v>12839</v>
      </c>
      <c r="G551" t="s">
        <v>12840</v>
      </c>
      <c r="H551"/>
      <c r="I551" t="s">
        <v>12841</v>
      </c>
      <c r="J551"/>
      <c r="K551"/>
      <c r="L551" t="s">
        <v>12842</v>
      </c>
      <c r="M551" t="s">
        <v>26082</v>
      </c>
      <c r="N551" t="s">
        <v>9887</v>
      </c>
    </row>
    <row r="552" spans="1:14">
      <c r="A552" t="s">
        <v>12843</v>
      </c>
      <c r="B552" t="s">
        <v>12844</v>
      </c>
      <c r="C552" t="s">
        <v>12845</v>
      </c>
      <c r="D552">
        <v>0</v>
      </c>
      <c r="E552" t="s">
        <v>12846</v>
      </c>
      <c r="F552" t="s">
        <v>12847</v>
      </c>
      <c r="G552" t="s">
        <v>12848</v>
      </c>
      <c r="H552" t="s">
        <v>12849</v>
      </c>
      <c r="I552" t="s">
        <v>12850</v>
      </c>
      <c r="J552" t="s">
        <v>12851</v>
      </c>
      <c r="K552"/>
      <c r="L552" t="s">
        <v>12852</v>
      </c>
      <c r="M552" t="s">
        <v>26082</v>
      </c>
      <c r="N552" t="s">
        <v>9841</v>
      </c>
    </row>
    <row r="553" spans="1:14">
      <c r="A553" t="s">
        <v>12853</v>
      </c>
      <c r="B553" t="s">
        <v>12854</v>
      </c>
      <c r="C553" t="s">
        <v>12855</v>
      </c>
      <c r="D553">
        <v>-4</v>
      </c>
      <c r="E553" t="s">
        <v>12856</v>
      </c>
      <c r="F553" t="s">
        <v>12857</v>
      </c>
      <c r="G553" t="s">
        <v>12858</v>
      </c>
      <c r="H553" t="s">
        <v>12859</v>
      </c>
      <c r="I553" t="s">
        <v>12860</v>
      </c>
      <c r="J553" t="s">
        <v>12861</v>
      </c>
      <c r="K553"/>
      <c r="L553" t="s">
        <v>12862</v>
      </c>
      <c r="M553" t="s">
        <v>26082</v>
      </c>
      <c r="N553" t="s">
        <v>9841</v>
      </c>
    </row>
    <row r="554" spans="1:14">
      <c r="A554" t="s">
        <v>12863</v>
      </c>
      <c r="B554" t="s">
        <v>12854</v>
      </c>
      <c r="C554" t="s">
        <v>12855</v>
      </c>
      <c r="D554">
        <v>-4</v>
      </c>
      <c r="E554" t="s">
        <v>12856</v>
      </c>
      <c r="F554" t="s">
        <v>12857</v>
      </c>
      <c r="G554" t="s">
        <v>12858</v>
      </c>
      <c r="H554" t="s">
        <v>12859</v>
      </c>
      <c r="I554" t="s">
        <v>12860</v>
      </c>
      <c r="J554" t="s">
        <v>12861</v>
      </c>
      <c r="K554"/>
      <c r="L554" t="s">
        <v>12864</v>
      </c>
      <c r="M554" t="s">
        <v>26082</v>
      </c>
      <c r="N554" t="s">
        <v>9841</v>
      </c>
    </row>
    <row r="555" spans="1:14">
      <c r="A555" t="s">
        <v>12865</v>
      </c>
      <c r="B555" t="s">
        <v>12854</v>
      </c>
      <c r="C555" t="s">
        <v>12855</v>
      </c>
      <c r="D555">
        <v>-4</v>
      </c>
      <c r="E555" t="s">
        <v>12856</v>
      </c>
      <c r="F555" t="s">
        <v>12857</v>
      </c>
      <c r="G555" t="s">
        <v>12858</v>
      </c>
      <c r="H555" t="s">
        <v>12859</v>
      </c>
      <c r="I555" t="s">
        <v>12860</v>
      </c>
      <c r="J555" t="s">
        <v>12861</v>
      </c>
      <c r="K555"/>
      <c r="L555" t="s">
        <v>12866</v>
      </c>
      <c r="M555" t="s">
        <v>26082</v>
      </c>
      <c r="N555" t="s">
        <v>9841</v>
      </c>
    </row>
    <row r="556" spans="1:14">
      <c r="A556" t="s">
        <v>12867</v>
      </c>
      <c r="B556" t="s">
        <v>12854</v>
      </c>
      <c r="C556" t="s">
        <v>12855</v>
      </c>
      <c r="D556">
        <v>-4</v>
      </c>
      <c r="E556" t="s">
        <v>12856</v>
      </c>
      <c r="F556" t="s">
        <v>12857</v>
      </c>
      <c r="G556" t="s">
        <v>12858</v>
      </c>
      <c r="H556" t="s">
        <v>12859</v>
      </c>
      <c r="I556" t="s">
        <v>12860</v>
      </c>
      <c r="J556" t="s">
        <v>12861</v>
      </c>
      <c r="K556"/>
      <c r="L556" t="s">
        <v>12868</v>
      </c>
      <c r="M556" t="s">
        <v>26082</v>
      </c>
      <c r="N556" t="s">
        <v>9841</v>
      </c>
    </row>
    <row r="557" spans="1:14">
      <c r="A557" t="s">
        <v>12869</v>
      </c>
      <c r="B557" t="s">
        <v>12854</v>
      </c>
      <c r="C557" t="s">
        <v>12855</v>
      </c>
      <c r="D557">
        <v>-4</v>
      </c>
      <c r="E557" t="s">
        <v>12856</v>
      </c>
      <c r="F557" t="s">
        <v>12857</v>
      </c>
      <c r="G557" t="s">
        <v>12858</v>
      </c>
      <c r="H557" t="s">
        <v>12859</v>
      </c>
      <c r="I557" t="s">
        <v>12860</v>
      </c>
      <c r="J557" t="s">
        <v>12861</v>
      </c>
      <c r="K557"/>
      <c r="L557" t="s">
        <v>12870</v>
      </c>
      <c r="M557" t="s">
        <v>26082</v>
      </c>
      <c r="N557" t="s">
        <v>9841</v>
      </c>
    </row>
    <row r="558" spans="1:14">
      <c r="A558" t="s">
        <v>12871</v>
      </c>
      <c r="B558" t="s">
        <v>12854</v>
      </c>
      <c r="C558" t="s">
        <v>12855</v>
      </c>
      <c r="D558">
        <v>-4</v>
      </c>
      <c r="E558" t="s">
        <v>12856</v>
      </c>
      <c r="F558" t="s">
        <v>12857</v>
      </c>
      <c r="G558" t="s">
        <v>12858</v>
      </c>
      <c r="H558" t="s">
        <v>12859</v>
      </c>
      <c r="I558" t="s">
        <v>12860</v>
      </c>
      <c r="J558" t="s">
        <v>12861</v>
      </c>
      <c r="K558"/>
      <c r="L558" t="s">
        <v>12872</v>
      </c>
      <c r="M558" t="s">
        <v>26082</v>
      </c>
      <c r="N558" t="s">
        <v>9841</v>
      </c>
    </row>
    <row r="559" spans="1:14">
      <c r="A559" t="s">
        <v>12873</v>
      </c>
      <c r="B559" t="s">
        <v>12854</v>
      </c>
      <c r="C559" t="s">
        <v>12855</v>
      </c>
      <c r="D559">
        <v>-4</v>
      </c>
      <c r="E559" t="s">
        <v>12856</v>
      </c>
      <c r="F559" t="s">
        <v>12857</v>
      </c>
      <c r="G559" t="s">
        <v>12858</v>
      </c>
      <c r="H559" t="s">
        <v>12859</v>
      </c>
      <c r="I559" t="s">
        <v>12860</v>
      </c>
      <c r="J559" t="s">
        <v>12861</v>
      </c>
      <c r="K559"/>
      <c r="L559" t="s">
        <v>12874</v>
      </c>
      <c r="M559" t="s">
        <v>26082</v>
      </c>
      <c r="N559" t="s">
        <v>9841</v>
      </c>
    </row>
    <row r="560" spans="1:14">
      <c r="A560" t="s">
        <v>12875</v>
      </c>
      <c r="B560" t="s">
        <v>12854</v>
      </c>
      <c r="C560" t="s">
        <v>12855</v>
      </c>
      <c r="D560">
        <v>-4</v>
      </c>
      <c r="E560" t="s">
        <v>12856</v>
      </c>
      <c r="F560" t="s">
        <v>12857</v>
      </c>
      <c r="G560" t="s">
        <v>12858</v>
      </c>
      <c r="H560" t="s">
        <v>12859</v>
      </c>
      <c r="I560" t="s">
        <v>12860</v>
      </c>
      <c r="J560" t="s">
        <v>12861</v>
      </c>
      <c r="K560"/>
      <c r="L560" t="s">
        <v>12876</v>
      </c>
      <c r="M560" t="s">
        <v>26082</v>
      </c>
      <c r="N560" t="s">
        <v>9841</v>
      </c>
    </row>
    <row r="561" spans="1:14">
      <c r="A561" t="s">
        <v>12877</v>
      </c>
      <c r="B561" t="s">
        <v>12854</v>
      </c>
      <c r="C561" t="s">
        <v>12855</v>
      </c>
      <c r="D561">
        <v>-4</v>
      </c>
      <c r="E561" t="s">
        <v>12856</v>
      </c>
      <c r="F561" t="s">
        <v>12857</v>
      </c>
      <c r="G561" t="s">
        <v>12858</v>
      </c>
      <c r="H561" t="s">
        <v>12859</v>
      </c>
      <c r="I561" t="s">
        <v>12860</v>
      </c>
      <c r="J561" t="s">
        <v>12861</v>
      </c>
      <c r="K561"/>
      <c r="L561" t="s">
        <v>12878</v>
      </c>
      <c r="M561" t="s">
        <v>26082</v>
      </c>
      <c r="N561" t="s">
        <v>9841</v>
      </c>
    </row>
    <row r="562" spans="1:14">
      <c r="A562" t="s">
        <v>12879</v>
      </c>
      <c r="B562" t="s">
        <v>12854</v>
      </c>
      <c r="C562" t="s">
        <v>12855</v>
      </c>
      <c r="D562">
        <v>-4</v>
      </c>
      <c r="E562" t="s">
        <v>12856</v>
      </c>
      <c r="F562" t="s">
        <v>12857</v>
      </c>
      <c r="G562" t="s">
        <v>12858</v>
      </c>
      <c r="H562" t="s">
        <v>12859</v>
      </c>
      <c r="I562" t="s">
        <v>12860</v>
      </c>
      <c r="J562" t="s">
        <v>12861</v>
      </c>
      <c r="K562"/>
      <c r="L562" t="s">
        <v>12880</v>
      </c>
      <c r="M562" t="s">
        <v>26082</v>
      </c>
      <c r="N562" t="s">
        <v>9841</v>
      </c>
    </row>
    <row r="563" spans="1:14">
      <c r="A563" t="s">
        <v>12881</v>
      </c>
      <c r="B563" t="s">
        <v>12882</v>
      </c>
      <c r="C563" t="s">
        <v>12883</v>
      </c>
      <c r="D563">
        <v>0</v>
      </c>
      <c r="E563"/>
      <c r="F563" t="s">
        <v>12884</v>
      </c>
      <c r="G563"/>
      <c r="H563" t="s">
        <v>12885</v>
      </c>
      <c r="I563"/>
      <c r="J563"/>
      <c r="K563"/>
      <c r="L563"/>
      <c r="M563" t="s">
        <v>26082</v>
      </c>
      <c r="N563" t="s">
        <v>9887</v>
      </c>
    </row>
    <row r="564" spans="1:14">
      <c r="A564" t="s">
        <v>12886</v>
      </c>
      <c r="B564" t="s">
        <v>12887</v>
      </c>
      <c r="C564" t="s">
        <v>12888</v>
      </c>
      <c r="D564">
        <v>-4</v>
      </c>
      <c r="E564" t="s">
        <v>12889</v>
      </c>
      <c r="F564"/>
      <c r="G564"/>
      <c r="H564" t="s">
        <v>12890</v>
      </c>
      <c r="I564" t="s">
        <v>12891</v>
      </c>
      <c r="J564"/>
      <c r="K564"/>
      <c r="L564"/>
      <c r="M564" t="s">
        <v>26082</v>
      </c>
      <c r="N564" t="s">
        <v>9841</v>
      </c>
    </row>
    <row r="565" spans="1:14">
      <c r="A565" t="s">
        <v>12892</v>
      </c>
      <c r="B565" t="s">
        <v>12893</v>
      </c>
      <c r="C565" t="s">
        <v>12894</v>
      </c>
      <c r="D565">
        <v>1</v>
      </c>
      <c r="E565" t="s">
        <v>12895</v>
      </c>
      <c r="F565"/>
      <c r="G565" t="s">
        <v>12896</v>
      </c>
      <c r="H565" t="s">
        <v>12897</v>
      </c>
      <c r="I565" t="s">
        <v>12898</v>
      </c>
      <c r="J565"/>
      <c r="K565"/>
      <c r="L565"/>
      <c r="M565" t="s">
        <v>26082</v>
      </c>
      <c r="N565" t="s">
        <v>9841</v>
      </c>
    </row>
    <row r="566" spans="1:14">
      <c r="A566" t="s">
        <v>12899</v>
      </c>
      <c r="B566" t="s">
        <v>12893</v>
      </c>
      <c r="C566" t="s">
        <v>12894</v>
      </c>
      <c r="D566">
        <v>1</v>
      </c>
      <c r="E566" t="s">
        <v>12895</v>
      </c>
      <c r="F566"/>
      <c r="G566" t="s">
        <v>12896</v>
      </c>
      <c r="H566" t="s">
        <v>12897</v>
      </c>
      <c r="I566" t="s">
        <v>12898</v>
      </c>
      <c r="J566"/>
      <c r="K566"/>
      <c r="L566"/>
      <c r="M566" t="s">
        <v>26082</v>
      </c>
      <c r="N566" t="s">
        <v>9841</v>
      </c>
    </row>
    <row r="567" spans="1:14">
      <c r="A567" t="s">
        <v>12901</v>
      </c>
      <c r="B567" t="s">
        <v>12900</v>
      </c>
      <c r="C567" t="s">
        <v>12888</v>
      </c>
      <c r="D567">
        <v>-4</v>
      </c>
      <c r="E567" t="s">
        <v>12889</v>
      </c>
      <c r="F567"/>
      <c r="G567"/>
      <c r="H567" t="s">
        <v>12890</v>
      </c>
      <c r="I567"/>
      <c r="J567"/>
      <c r="K567"/>
      <c r="L567"/>
      <c r="M567" t="s">
        <v>26082</v>
      </c>
      <c r="N567" t="s">
        <v>9841</v>
      </c>
    </row>
    <row r="568" spans="1:14">
      <c r="A568" t="s">
        <v>12902</v>
      </c>
      <c r="B568" t="s">
        <v>12900</v>
      </c>
      <c r="C568" t="s">
        <v>12888</v>
      </c>
      <c r="D568">
        <v>-4</v>
      </c>
      <c r="E568" t="s">
        <v>12889</v>
      </c>
      <c r="F568"/>
      <c r="G568"/>
      <c r="H568" t="s">
        <v>12890</v>
      </c>
      <c r="I568"/>
      <c r="J568"/>
      <c r="K568"/>
      <c r="L568" t="s">
        <v>12903</v>
      </c>
      <c r="M568" t="s">
        <v>26082</v>
      </c>
      <c r="N568" t="s">
        <v>9841</v>
      </c>
    </row>
    <row r="569" spans="1:14">
      <c r="A569" t="s">
        <v>12904</v>
      </c>
      <c r="B569" t="s">
        <v>12905</v>
      </c>
      <c r="C569" t="s">
        <v>12906</v>
      </c>
      <c r="D569">
        <v>-1</v>
      </c>
      <c r="E569" t="s">
        <v>12907</v>
      </c>
      <c r="F569" t="s">
        <v>12908</v>
      </c>
      <c r="G569" t="s">
        <v>12909</v>
      </c>
      <c r="H569" t="s">
        <v>12910</v>
      </c>
      <c r="I569" t="s">
        <v>12911</v>
      </c>
      <c r="J569" t="s">
        <v>12912</v>
      </c>
      <c r="K569"/>
      <c r="L569" t="s">
        <v>12913</v>
      </c>
      <c r="M569" t="s">
        <v>26082</v>
      </c>
      <c r="N569" t="s">
        <v>9841</v>
      </c>
    </row>
    <row r="570" spans="1:14">
      <c r="A570" t="s">
        <v>12914</v>
      </c>
      <c r="B570" t="s">
        <v>12915</v>
      </c>
      <c r="C570" t="s">
        <v>12916</v>
      </c>
      <c r="D570">
        <v>-4</v>
      </c>
      <c r="E570" t="s">
        <v>12917</v>
      </c>
      <c r="F570"/>
      <c r="G570"/>
      <c r="H570" t="s">
        <v>12918</v>
      </c>
      <c r="I570" t="s">
        <v>12919</v>
      </c>
      <c r="J570"/>
      <c r="K570"/>
      <c r="L570"/>
      <c r="M570" t="s">
        <v>26082</v>
      </c>
      <c r="N570" t="s">
        <v>9841</v>
      </c>
    </row>
    <row r="571" spans="1:14">
      <c r="A571" t="s">
        <v>12920</v>
      </c>
      <c r="B571" t="s">
        <v>12915</v>
      </c>
      <c r="C571" t="s">
        <v>12916</v>
      </c>
      <c r="D571">
        <v>-4</v>
      </c>
      <c r="E571" t="s">
        <v>12917</v>
      </c>
      <c r="F571"/>
      <c r="G571"/>
      <c r="H571" t="s">
        <v>12918</v>
      </c>
      <c r="I571" t="s">
        <v>12919</v>
      </c>
      <c r="J571"/>
      <c r="K571"/>
      <c r="L571"/>
      <c r="M571" t="s">
        <v>26082</v>
      </c>
      <c r="N571" t="s">
        <v>9841</v>
      </c>
    </row>
    <row r="572" spans="1:14">
      <c r="A572" t="s">
        <v>12921</v>
      </c>
      <c r="B572" t="s">
        <v>12915</v>
      </c>
      <c r="C572" t="s">
        <v>12916</v>
      </c>
      <c r="D572">
        <v>-4</v>
      </c>
      <c r="E572" t="s">
        <v>12917</v>
      </c>
      <c r="F572"/>
      <c r="G572"/>
      <c r="H572" t="s">
        <v>12918</v>
      </c>
      <c r="I572" t="s">
        <v>12919</v>
      </c>
      <c r="J572"/>
      <c r="K572"/>
      <c r="L572" t="s">
        <v>12922</v>
      </c>
      <c r="M572" t="s">
        <v>26082</v>
      </c>
      <c r="N572" t="s">
        <v>9841</v>
      </c>
    </row>
    <row r="573" spans="1:14">
      <c r="A573" t="s">
        <v>12923</v>
      </c>
      <c r="B573" t="s">
        <v>12924</v>
      </c>
      <c r="C573" t="s">
        <v>12925</v>
      </c>
      <c r="D573">
        <v>0</v>
      </c>
      <c r="E573" t="s">
        <v>12926</v>
      </c>
      <c r="F573" t="s">
        <v>12927</v>
      </c>
      <c r="G573" t="s">
        <v>12928</v>
      </c>
      <c r="H573" t="s">
        <v>12929</v>
      </c>
      <c r="I573" t="s">
        <v>12930</v>
      </c>
      <c r="J573" t="s">
        <v>12931</v>
      </c>
      <c r="K573"/>
      <c r="L573" t="s">
        <v>12932</v>
      </c>
      <c r="M573" t="s">
        <v>26082</v>
      </c>
      <c r="N573" t="s">
        <v>9841</v>
      </c>
    </row>
    <row r="574" spans="1:14">
      <c r="A574" t="s">
        <v>12933</v>
      </c>
      <c r="B574" t="s">
        <v>12924</v>
      </c>
      <c r="C574" t="s">
        <v>12925</v>
      </c>
      <c r="D574">
        <v>0</v>
      </c>
      <c r="E574" t="s">
        <v>12926</v>
      </c>
      <c r="F574" t="s">
        <v>12927</v>
      </c>
      <c r="G574" t="s">
        <v>12928</v>
      </c>
      <c r="H574" t="s">
        <v>12929</v>
      </c>
      <c r="I574" t="s">
        <v>12930</v>
      </c>
      <c r="J574" t="s">
        <v>12931</v>
      </c>
      <c r="K574"/>
      <c r="L574" t="s">
        <v>12934</v>
      </c>
      <c r="M574" t="s">
        <v>26082</v>
      </c>
      <c r="N574" t="s">
        <v>9841</v>
      </c>
    </row>
    <row r="575" spans="1:14">
      <c r="A575" t="s">
        <v>12935</v>
      </c>
      <c r="B575" t="s">
        <v>12936</v>
      </c>
      <c r="C575" t="s">
        <v>12937</v>
      </c>
      <c r="D575">
        <v>-1</v>
      </c>
      <c r="E575" t="s">
        <v>12938</v>
      </c>
      <c r="F575" t="s">
        <v>12939</v>
      </c>
      <c r="G575" t="s">
        <v>12940</v>
      </c>
      <c r="H575" t="s">
        <v>12941</v>
      </c>
      <c r="I575" t="s">
        <v>12942</v>
      </c>
      <c r="J575" t="s">
        <v>12943</v>
      </c>
      <c r="K575"/>
      <c r="L575" t="s">
        <v>12944</v>
      </c>
      <c r="M575" t="s">
        <v>26082</v>
      </c>
      <c r="N575" t="s">
        <v>9841</v>
      </c>
    </row>
    <row r="576" spans="1:14">
      <c r="A576" t="s">
        <v>12945</v>
      </c>
      <c r="B576" t="s">
        <v>12936</v>
      </c>
      <c r="C576" t="s">
        <v>12937</v>
      </c>
      <c r="D576">
        <v>-1</v>
      </c>
      <c r="E576" t="s">
        <v>12938</v>
      </c>
      <c r="F576" t="s">
        <v>12939</v>
      </c>
      <c r="G576" t="s">
        <v>12940</v>
      </c>
      <c r="H576" t="s">
        <v>12941</v>
      </c>
      <c r="I576" t="s">
        <v>12942</v>
      </c>
      <c r="J576" t="s">
        <v>12943</v>
      </c>
      <c r="K576"/>
      <c r="L576"/>
      <c r="M576" t="s">
        <v>26082</v>
      </c>
      <c r="N576" t="s">
        <v>9841</v>
      </c>
    </row>
    <row r="577" spans="1:14">
      <c r="A577" t="s">
        <v>12946</v>
      </c>
      <c r="B577" t="s">
        <v>12947</v>
      </c>
      <c r="C577" t="s">
        <v>12948</v>
      </c>
      <c r="D577">
        <v>-1</v>
      </c>
      <c r="E577"/>
      <c r="F577"/>
      <c r="G577" t="s">
        <v>12949</v>
      </c>
      <c r="H577"/>
      <c r="I577" t="s">
        <v>12950</v>
      </c>
      <c r="J577"/>
      <c r="K577"/>
      <c r="L577"/>
      <c r="M577" t="s">
        <v>26082</v>
      </c>
      <c r="N577" t="s">
        <v>9887</v>
      </c>
    </row>
    <row r="578" spans="1:14">
      <c r="A578" t="s">
        <v>12951</v>
      </c>
      <c r="B578" t="s">
        <v>12947</v>
      </c>
      <c r="C578" t="s">
        <v>12948</v>
      </c>
      <c r="D578">
        <v>-1</v>
      </c>
      <c r="E578"/>
      <c r="F578"/>
      <c r="G578" t="s">
        <v>12949</v>
      </c>
      <c r="H578"/>
      <c r="I578" t="s">
        <v>12950</v>
      </c>
      <c r="J578"/>
      <c r="K578"/>
      <c r="L578" t="s">
        <v>12952</v>
      </c>
      <c r="M578" t="s">
        <v>26082</v>
      </c>
      <c r="N578" t="s">
        <v>9887</v>
      </c>
    </row>
    <row r="579" spans="1:14">
      <c r="A579" t="s">
        <v>12953</v>
      </c>
      <c r="B579" t="s">
        <v>12954</v>
      </c>
      <c r="C579" t="s">
        <v>12955</v>
      </c>
      <c r="D579">
        <v>-1</v>
      </c>
      <c r="E579"/>
      <c r="F579"/>
      <c r="G579" t="s">
        <v>12956</v>
      </c>
      <c r="H579"/>
      <c r="I579" t="s">
        <v>12957</v>
      </c>
      <c r="J579"/>
      <c r="K579"/>
      <c r="L579"/>
      <c r="M579" t="s">
        <v>26082</v>
      </c>
      <c r="N579" t="s">
        <v>9887</v>
      </c>
    </row>
    <row r="580" spans="1:14">
      <c r="A580" t="s">
        <v>12958</v>
      </c>
      <c r="B580" t="s">
        <v>12954</v>
      </c>
      <c r="C580" t="s">
        <v>12955</v>
      </c>
      <c r="D580">
        <v>-1</v>
      </c>
      <c r="E580"/>
      <c r="F580"/>
      <c r="G580" t="s">
        <v>12956</v>
      </c>
      <c r="H580"/>
      <c r="I580" t="s">
        <v>12957</v>
      </c>
      <c r="J580"/>
      <c r="K580"/>
      <c r="L580" t="s">
        <v>12959</v>
      </c>
      <c r="M580" t="s">
        <v>26082</v>
      </c>
      <c r="N580" t="s">
        <v>9887</v>
      </c>
    </row>
    <row r="581" spans="1:14">
      <c r="A581" t="s">
        <v>12960</v>
      </c>
      <c r="B581" t="s">
        <v>12961</v>
      </c>
      <c r="C581" t="s">
        <v>12962</v>
      </c>
      <c r="D581">
        <v>-1</v>
      </c>
      <c r="E581" t="s">
        <v>12963</v>
      </c>
      <c r="F581"/>
      <c r="G581"/>
      <c r="H581" t="s">
        <v>12964</v>
      </c>
      <c r="I581" t="s">
        <v>12965</v>
      </c>
      <c r="J581" t="s">
        <v>12966</v>
      </c>
      <c r="K581"/>
      <c r="L581" t="s">
        <v>12967</v>
      </c>
      <c r="M581" t="s">
        <v>26082</v>
      </c>
      <c r="N581" t="s">
        <v>9841</v>
      </c>
    </row>
    <row r="582" spans="1:14">
      <c r="A582" t="s">
        <v>12968</v>
      </c>
      <c r="B582" t="s">
        <v>12961</v>
      </c>
      <c r="C582" t="s">
        <v>12962</v>
      </c>
      <c r="D582">
        <v>-1</v>
      </c>
      <c r="E582" t="s">
        <v>12963</v>
      </c>
      <c r="F582"/>
      <c r="G582"/>
      <c r="H582" t="s">
        <v>12964</v>
      </c>
      <c r="I582" t="s">
        <v>12965</v>
      </c>
      <c r="J582" t="s">
        <v>12966</v>
      </c>
      <c r="K582"/>
      <c r="L582" t="s">
        <v>12969</v>
      </c>
      <c r="M582" t="s">
        <v>26082</v>
      </c>
      <c r="N582" t="s">
        <v>9841</v>
      </c>
    </row>
    <row r="583" spans="1:14">
      <c r="A583" t="s">
        <v>12970</v>
      </c>
      <c r="B583" t="s">
        <v>12961</v>
      </c>
      <c r="C583" t="s">
        <v>12962</v>
      </c>
      <c r="D583">
        <v>-1</v>
      </c>
      <c r="E583" t="s">
        <v>12963</v>
      </c>
      <c r="F583"/>
      <c r="G583"/>
      <c r="H583" t="s">
        <v>12964</v>
      </c>
      <c r="I583" t="s">
        <v>12965</v>
      </c>
      <c r="J583" t="s">
        <v>12966</v>
      </c>
      <c r="K583"/>
      <c r="L583" t="s">
        <v>12971</v>
      </c>
      <c r="M583" t="s">
        <v>26082</v>
      </c>
      <c r="N583" t="s">
        <v>9841</v>
      </c>
    </row>
    <row r="584" spans="1:14">
      <c r="A584" t="s">
        <v>12972</v>
      </c>
      <c r="B584" t="s">
        <v>12973</v>
      </c>
      <c r="C584" t="s">
        <v>12974</v>
      </c>
      <c r="D584">
        <v>-1</v>
      </c>
      <c r="E584"/>
      <c r="F584"/>
      <c r="G584" t="s">
        <v>12975</v>
      </c>
      <c r="H584" t="s">
        <v>12976</v>
      </c>
      <c r="I584" t="s">
        <v>12977</v>
      </c>
      <c r="J584"/>
      <c r="K584"/>
      <c r="L584"/>
      <c r="M584" t="s">
        <v>26082</v>
      </c>
      <c r="N584" t="s">
        <v>9845</v>
      </c>
    </row>
    <row r="585" spans="1:14">
      <c r="A585" t="s">
        <v>12978</v>
      </c>
      <c r="B585" t="s">
        <v>12973</v>
      </c>
      <c r="C585" t="s">
        <v>12974</v>
      </c>
      <c r="D585">
        <v>-1</v>
      </c>
      <c r="E585"/>
      <c r="F585"/>
      <c r="G585" t="s">
        <v>12975</v>
      </c>
      <c r="H585" t="s">
        <v>12976</v>
      </c>
      <c r="I585" t="s">
        <v>12977</v>
      </c>
      <c r="J585"/>
      <c r="K585"/>
      <c r="L585"/>
      <c r="M585" t="s">
        <v>26082</v>
      </c>
      <c r="N585" t="s">
        <v>9845</v>
      </c>
    </row>
    <row r="586" spans="1:14">
      <c r="A586" t="s">
        <v>12979</v>
      </c>
      <c r="B586" t="s">
        <v>12980</v>
      </c>
      <c r="C586" t="s">
        <v>12981</v>
      </c>
      <c r="D586">
        <v>2</v>
      </c>
      <c r="E586" t="s">
        <v>12982</v>
      </c>
      <c r="F586"/>
      <c r="G586" t="s">
        <v>12983</v>
      </c>
      <c r="H586" t="s">
        <v>12984</v>
      </c>
      <c r="I586" t="s">
        <v>12985</v>
      </c>
      <c r="J586"/>
      <c r="K586"/>
      <c r="L586"/>
      <c r="M586" t="s">
        <v>26082</v>
      </c>
      <c r="N586" t="s">
        <v>9841</v>
      </c>
    </row>
    <row r="587" spans="1:14">
      <c r="A587" t="s">
        <v>12986</v>
      </c>
      <c r="B587" t="s">
        <v>12980</v>
      </c>
      <c r="C587" t="s">
        <v>12981</v>
      </c>
      <c r="D587">
        <v>2</v>
      </c>
      <c r="E587" t="s">
        <v>12982</v>
      </c>
      <c r="F587"/>
      <c r="G587" t="s">
        <v>12983</v>
      </c>
      <c r="H587" t="s">
        <v>12984</v>
      </c>
      <c r="I587" t="s">
        <v>12985</v>
      </c>
      <c r="J587"/>
      <c r="K587"/>
      <c r="L587"/>
      <c r="M587" t="s">
        <v>26082</v>
      </c>
      <c r="N587" t="s">
        <v>9841</v>
      </c>
    </row>
    <row r="588" spans="1:14">
      <c r="A588" t="s">
        <v>12987</v>
      </c>
      <c r="B588" t="s">
        <v>12988</v>
      </c>
      <c r="C588" t="s">
        <v>10419</v>
      </c>
      <c r="D588">
        <v>-1</v>
      </c>
      <c r="E588"/>
      <c r="F588"/>
      <c r="G588" t="s">
        <v>12989</v>
      </c>
      <c r="H588" t="s">
        <v>12990</v>
      </c>
      <c r="I588" t="s">
        <v>12991</v>
      </c>
      <c r="J588"/>
      <c r="K588"/>
      <c r="L588"/>
      <c r="M588" t="s">
        <v>26082</v>
      </c>
      <c r="N588" t="s">
        <v>9845</v>
      </c>
    </row>
    <row r="589" spans="1:14">
      <c r="A589" t="s">
        <v>12992</v>
      </c>
      <c r="B589" t="s">
        <v>12993</v>
      </c>
      <c r="C589" t="s">
        <v>12994</v>
      </c>
      <c r="D589">
        <v>-4</v>
      </c>
      <c r="E589"/>
      <c r="F589"/>
      <c r="G589" t="s">
        <v>12995</v>
      </c>
      <c r="H589" t="s">
        <v>12996</v>
      </c>
      <c r="I589" t="s">
        <v>12997</v>
      </c>
      <c r="J589"/>
      <c r="K589"/>
      <c r="L589"/>
      <c r="M589" t="s">
        <v>26082</v>
      </c>
      <c r="N589" t="s">
        <v>9845</v>
      </c>
    </row>
    <row r="590" spans="1:14">
      <c r="A590" t="s">
        <v>12998</v>
      </c>
      <c r="B590" t="s">
        <v>12999</v>
      </c>
      <c r="C590" t="s">
        <v>13000</v>
      </c>
      <c r="D590">
        <v>-1</v>
      </c>
      <c r="E590" t="s">
        <v>13001</v>
      </c>
      <c r="F590" t="s">
        <v>13002</v>
      </c>
      <c r="G590" t="s">
        <v>13003</v>
      </c>
      <c r="H590" t="s">
        <v>13004</v>
      </c>
      <c r="I590" t="s">
        <v>13005</v>
      </c>
      <c r="J590" t="s">
        <v>13006</v>
      </c>
      <c r="K590"/>
      <c r="L590" t="s">
        <v>13007</v>
      </c>
      <c r="M590" t="s">
        <v>26082</v>
      </c>
      <c r="N590" t="s">
        <v>9841</v>
      </c>
    </row>
    <row r="591" spans="1:14">
      <c r="A591" t="s">
        <v>13008</v>
      </c>
      <c r="B591" t="s">
        <v>13009</v>
      </c>
      <c r="C591" t="s">
        <v>13010</v>
      </c>
      <c r="D591">
        <v>0</v>
      </c>
      <c r="E591"/>
      <c r="F591" t="s">
        <v>13011</v>
      </c>
      <c r="G591" t="s">
        <v>13012</v>
      </c>
      <c r="H591" t="s">
        <v>13013</v>
      </c>
      <c r="I591" t="s">
        <v>13014</v>
      </c>
      <c r="J591" t="s">
        <v>13015</v>
      </c>
      <c r="K591"/>
      <c r="L591" t="s">
        <v>13016</v>
      </c>
      <c r="M591" t="s">
        <v>26082</v>
      </c>
      <c r="N591" t="s">
        <v>9845</v>
      </c>
    </row>
    <row r="592" spans="1:14">
      <c r="A592" t="s">
        <v>13017</v>
      </c>
      <c r="B592" t="s">
        <v>13018</v>
      </c>
      <c r="C592" t="s">
        <v>13019</v>
      </c>
      <c r="D592">
        <v>0</v>
      </c>
      <c r="E592" t="s">
        <v>13020</v>
      </c>
      <c r="F592"/>
      <c r="G592" t="s">
        <v>13021</v>
      </c>
      <c r="H592" t="s">
        <v>13022</v>
      </c>
      <c r="I592" t="s">
        <v>13023</v>
      </c>
      <c r="J592"/>
      <c r="K592"/>
      <c r="L592"/>
      <c r="M592" t="s">
        <v>26082</v>
      </c>
      <c r="N592" t="s">
        <v>9841</v>
      </c>
    </row>
    <row r="593" spans="1:14">
      <c r="A593" t="s">
        <v>13024</v>
      </c>
      <c r="B593" t="s">
        <v>13025</v>
      </c>
      <c r="C593" t="s">
        <v>13026</v>
      </c>
      <c r="D593">
        <v>0</v>
      </c>
      <c r="E593" t="s">
        <v>13027</v>
      </c>
      <c r="F593"/>
      <c r="G593" t="s">
        <v>13028</v>
      </c>
      <c r="H593" t="s">
        <v>13029</v>
      </c>
      <c r="I593" t="s">
        <v>13030</v>
      </c>
      <c r="J593"/>
      <c r="K593"/>
      <c r="L593"/>
      <c r="M593" t="s">
        <v>26082</v>
      </c>
      <c r="N593" t="s">
        <v>9841</v>
      </c>
    </row>
    <row r="594" spans="1:14">
      <c r="A594" t="s">
        <v>13031</v>
      </c>
      <c r="B594" t="s">
        <v>13032</v>
      </c>
      <c r="C594" t="s">
        <v>13033</v>
      </c>
      <c r="D594">
        <v>0</v>
      </c>
      <c r="E594" t="s">
        <v>13034</v>
      </c>
      <c r="F594"/>
      <c r="G594" t="s">
        <v>13035</v>
      </c>
      <c r="H594" t="s">
        <v>13036</v>
      </c>
      <c r="I594" t="s">
        <v>13037</v>
      </c>
      <c r="J594"/>
      <c r="K594"/>
      <c r="L594"/>
      <c r="M594" t="s">
        <v>26082</v>
      </c>
      <c r="N594" t="s">
        <v>9841</v>
      </c>
    </row>
    <row r="595" spans="1:14">
      <c r="A595" t="s">
        <v>13038</v>
      </c>
      <c r="B595" t="s">
        <v>13032</v>
      </c>
      <c r="C595" t="s">
        <v>13033</v>
      </c>
      <c r="D595">
        <v>0</v>
      </c>
      <c r="E595" t="s">
        <v>13034</v>
      </c>
      <c r="F595"/>
      <c r="G595" t="s">
        <v>13035</v>
      </c>
      <c r="H595" t="s">
        <v>13036</v>
      </c>
      <c r="I595" t="s">
        <v>13037</v>
      </c>
      <c r="J595"/>
      <c r="K595"/>
      <c r="L595"/>
      <c r="M595" t="s">
        <v>26082</v>
      </c>
      <c r="N595" t="s">
        <v>9841</v>
      </c>
    </row>
    <row r="596" spans="1:14">
      <c r="A596" t="s">
        <v>13039</v>
      </c>
      <c r="B596" t="s">
        <v>13032</v>
      </c>
      <c r="C596" t="s">
        <v>13033</v>
      </c>
      <c r="D596">
        <v>0</v>
      </c>
      <c r="E596" t="s">
        <v>13034</v>
      </c>
      <c r="F596"/>
      <c r="G596" t="s">
        <v>13035</v>
      </c>
      <c r="H596" t="s">
        <v>13036</v>
      </c>
      <c r="I596" t="s">
        <v>13037</v>
      </c>
      <c r="J596"/>
      <c r="K596"/>
      <c r="L596"/>
      <c r="M596" t="s">
        <v>26082</v>
      </c>
      <c r="N596" t="s">
        <v>9841</v>
      </c>
    </row>
    <row r="597" spans="1:14">
      <c r="A597" t="s">
        <v>13040</v>
      </c>
      <c r="B597" t="s">
        <v>13041</v>
      </c>
      <c r="C597" t="s">
        <v>13042</v>
      </c>
      <c r="D597">
        <v>-2</v>
      </c>
      <c r="E597" t="s">
        <v>13043</v>
      </c>
      <c r="F597" t="s">
        <v>13044</v>
      </c>
      <c r="G597" t="s">
        <v>13045</v>
      </c>
      <c r="H597" t="s">
        <v>13046</v>
      </c>
      <c r="I597" t="s">
        <v>13047</v>
      </c>
      <c r="J597" t="s">
        <v>13048</v>
      </c>
      <c r="K597"/>
      <c r="L597" t="s">
        <v>13049</v>
      </c>
      <c r="M597" t="s">
        <v>26082</v>
      </c>
      <c r="N597" t="s">
        <v>9841</v>
      </c>
    </row>
    <row r="598" spans="1:14">
      <c r="A598" t="s">
        <v>13050</v>
      </c>
      <c r="B598" t="s">
        <v>13051</v>
      </c>
      <c r="C598" t="s">
        <v>13052</v>
      </c>
      <c r="D598">
        <v>-1</v>
      </c>
      <c r="E598"/>
      <c r="F598"/>
      <c r="G598" t="s">
        <v>13053</v>
      </c>
      <c r="H598" t="s">
        <v>13054</v>
      </c>
      <c r="I598" t="s">
        <v>13055</v>
      </c>
      <c r="J598"/>
      <c r="K598"/>
      <c r="L598"/>
      <c r="M598" t="s">
        <v>26082</v>
      </c>
      <c r="N598" t="s">
        <v>9845</v>
      </c>
    </row>
    <row r="599" spans="1:14">
      <c r="A599" t="s">
        <v>13056</v>
      </c>
      <c r="B599" t="s">
        <v>13057</v>
      </c>
      <c r="C599" t="s">
        <v>13058</v>
      </c>
      <c r="D599">
        <v>-2</v>
      </c>
      <c r="E599" t="s">
        <v>13059</v>
      </c>
      <c r="F599" t="s">
        <v>13060</v>
      </c>
      <c r="G599" t="s">
        <v>13061</v>
      </c>
      <c r="H599" t="s">
        <v>13062</v>
      </c>
      <c r="I599" t="s">
        <v>13063</v>
      </c>
      <c r="J599" t="s">
        <v>13064</v>
      </c>
      <c r="K599"/>
      <c r="L599" t="s">
        <v>13065</v>
      </c>
      <c r="M599" t="s">
        <v>26082</v>
      </c>
      <c r="N599" t="s">
        <v>9841</v>
      </c>
    </row>
    <row r="600" spans="1:14">
      <c r="A600" t="s">
        <v>13066</v>
      </c>
      <c r="B600" t="s">
        <v>13067</v>
      </c>
      <c r="C600" t="s">
        <v>13068</v>
      </c>
      <c r="D600">
        <v>-3</v>
      </c>
      <c r="E600" t="s">
        <v>13069</v>
      </c>
      <c r="F600" t="s">
        <v>13070</v>
      </c>
      <c r="G600" t="s">
        <v>13071</v>
      </c>
      <c r="H600" t="s">
        <v>13072</v>
      </c>
      <c r="I600" t="s">
        <v>13073</v>
      </c>
      <c r="J600" t="s">
        <v>13074</v>
      </c>
      <c r="K600"/>
      <c r="L600" t="s">
        <v>13075</v>
      </c>
      <c r="M600" t="s">
        <v>26082</v>
      </c>
      <c r="N600" t="s">
        <v>9841</v>
      </c>
    </row>
    <row r="601" spans="1:14">
      <c r="A601" t="s">
        <v>13076</v>
      </c>
      <c r="B601" t="s">
        <v>13067</v>
      </c>
      <c r="C601" t="s">
        <v>13068</v>
      </c>
      <c r="D601">
        <v>-3</v>
      </c>
      <c r="E601" t="s">
        <v>13069</v>
      </c>
      <c r="F601" t="s">
        <v>13070</v>
      </c>
      <c r="G601" t="s">
        <v>13071</v>
      </c>
      <c r="H601" t="s">
        <v>13072</v>
      </c>
      <c r="I601" t="s">
        <v>13073</v>
      </c>
      <c r="J601" t="s">
        <v>13074</v>
      </c>
      <c r="K601"/>
      <c r="L601" t="s">
        <v>13077</v>
      </c>
      <c r="M601" t="s">
        <v>26082</v>
      </c>
      <c r="N601" t="s">
        <v>9841</v>
      </c>
    </row>
    <row r="602" spans="1:14">
      <c r="A602" t="s">
        <v>13078</v>
      </c>
      <c r="B602" t="s">
        <v>13067</v>
      </c>
      <c r="C602" t="s">
        <v>13068</v>
      </c>
      <c r="D602">
        <v>-3</v>
      </c>
      <c r="E602" t="s">
        <v>13069</v>
      </c>
      <c r="F602" t="s">
        <v>13070</v>
      </c>
      <c r="G602" t="s">
        <v>13071</v>
      </c>
      <c r="H602" t="s">
        <v>13072</v>
      </c>
      <c r="I602" t="s">
        <v>13073</v>
      </c>
      <c r="J602" t="s">
        <v>13074</v>
      </c>
      <c r="K602"/>
      <c r="L602" t="s">
        <v>13079</v>
      </c>
      <c r="M602" t="s">
        <v>26082</v>
      </c>
      <c r="N602" t="s">
        <v>9841</v>
      </c>
    </row>
    <row r="603" spans="1:14">
      <c r="A603" t="s">
        <v>13080</v>
      </c>
      <c r="B603" t="s">
        <v>13081</v>
      </c>
      <c r="C603" t="s">
        <v>13082</v>
      </c>
      <c r="D603">
        <v>-1</v>
      </c>
      <c r="E603" t="s">
        <v>13083</v>
      </c>
      <c r="F603" t="s">
        <v>13084</v>
      </c>
      <c r="G603" t="s">
        <v>13085</v>
      </c>
      <c r="H603" t="s">
        <v>13086</v>
      </c>
      <c r="I603" t="s">
        <v>13087</v>
      </c>
      <c r="J603" t="s">
        <v>13088</v>
      </c>
      <c r="K603"/>
      <c r="L603" t="s">
        <v>13089</v>
      </c>
      <c r="M603" t="s">
        <v>26082</v>
      </c>
      <c r="N603" t="s">
        <v>9841</v>
      </c>
    </row>
    <row r="604" spans="1:14">
      <c r="A604" t="s">
        <v>13090</v>
      </c>
      <c r="B604" t="s">
        <v>13081</v>
      </c>
      <c r="C604" t="s">
        <v>13082</v>
      </c>
      <c r="D604">
        <v>-1</v>
      </c>
      <c r="E604" t="s">
        <v>13083</v>
      </c>
      <c r="F604" t="s">
        <v>13084</v>
      </c>
      <c r="G604" t="s">
        <v>13085</v>
      </c>
      <c r="H604" t="s">
        <v>13086</v>
      </c>
      <c r="I604" t="s">
        <v>13087</v>
      </c>
      <c r="J604" t="s">
        <v>13088</v>
      </c>
      <c r="K604"/>
      <c r="L604" t="s">
        <v>13091</v>
      </c>
      <c r="M604" t="s">
        <v>26082</v>
      </c>
      <c r="N604" t="s">
        <v>9841</v>
      </c>
    </row>
    <row r="605" spans="1:14">
      <c r="A605" t="s">
        <v>13092</v>
      </c>
      <c r="B605" t="s">
        <v>13093</v>
      </c>
      <c r="C605" t="s">
        <v>13094</v>
      </c>
      <c r="D605">
        <v>-2</v>
      </c>
      <c r="E605"/>
      <c r="F605"/>
      <c r="G605" t="s">
        <v>13095</v>
      </c>
      <c r="H605"/>
      <c r="I605" t="s">
        <v>13096</v>
      </c>
      <c r="J605"/>
      <c r="K605"/>
      <c r="L605"/>
      <c r="M605" t="s">
        <v>26082</v>
      </c>
      <c r="N605" t="s">
        <v>9887</v>
      </c>
    </row>
    <row r="606" spans="1:14">
      <c r="A606" t="s">
        <v>13097</v>
      </c>
      <c r="B606" t="s">
        <v>13093</v>
      </c>
      <c r="C606" t="s">
        <v>13094</v>
      </c>
      <c r="D606">
        <v>-2</v>
      </c>
      <c r="E606"/>
      <c r="F606"/>
      <c r="G606" t="s">
        <v>13095</v>
      </c>
      <c r="H606"/>
      <c r="I606" t="s">
        <v>13096</v>
      </c>
      <c r="J606"/>
      <c r="K606"/>
      <c r="L606"/>
      <c r="M606" t="s">
        <v>26082</v>
      </c>
      <c r="N606" t="s">
        <v>9887</v>
      </c>
    </row>
    <row r="607" spans="1:14">
      <c r="A607" t="s">
        <v>13098</v>
      </c>
      <c r="B607" t="s">
        <v>13099</v>
      </c>
      <c r="C607" t="s">
        <v>13100</v>
      </c>
      <c r="D607">
        <v>-1</v>
      </c>
      <c r="E607" t="s">
        <v>13101</v>
      </c>
      <c r="F607" t="s">
        <v>13102</v>
      </c>
      <c r="G607" t="s">
        <v>13103</v>
      </c>
      <c r="H607" t="s">
        <v>13104</v>
      </c>
      <c r="I607" t="s">
        <v>13105</v>
      </c>
      <c r="J607" t="s">
        <v>13106</v>
      </c>
      <c r="K607"/>
      <c r="L607" t="s">
        <v>13107</v>
      </c>
      <c r="M607" t="s">
        <v>26082</v>
      </c>
      <c r="N607" t="s">
        <v>9841</v>
      </c>
    </row>
    <row r="608" spans="1:14">
      <c r="A608" t="s">
        <v>13108</v>
      </c>
      <c r="B608" t="s">
        <v>13099</v>
      </c>
      <c r="C608" t="s">
        <v>13100</v>
      </c>
      <c r="D608">
        <v>-1</v>
      </c>
      <c r="E608" t="s">
        <v>13101</v>
      </c>
      <c r="F608" t="s">
        <v>13102</v>
      </c>
      <c r="G608" t="s">
        <v>13103</v>
      </c>
      <c r="H608" t="s">
        <v>13104</v>
      </c>
      <c r="I608" t="s">
        <v>13105</v>
      </c>
      <c r="J608" t="s">
        <v>13106</v>
      </c>
      <c r="K608"/>
      <c r="L608" t="s">
        <v>13109</v>
      </c>
      <c r="M608" t="s">
        <v>26082</v>
      </c>
      <c r="N608" t="s">
        <v>9841</v>
      </c>
    </row>
    <row r="609" spans="1:14">
      <c r="A609" t="s">
        <v>13110</v>
      </c>
      <c r="B609" t="s">
        <v>13111</v>
      </c>
      <c r="C609" t="s">
        <v>9933</v>
      </c>
      <c r="D609">
        <v>0</v>
      </c>
      <c r="E609"/>
      <c r="F609"/>
      <c r="G609" t="s">
        <v>13112</v>
      </c>
      <c r="H609" t="s">
        <v>13113</v>
      </c>
      <c r="I609" t="s">
        <v>13114</v>
      </c>
      <c r="J609"/>
      <c r="K609"/>
      <c r="L609"/>
      <c r="M609" t="s">
        <v>26082</v>
      </c>
      <c r="N609" t="s">
        <v>9845</v>
      </c>
    </row>
    <row r="610" spans="1:14">
      <c r="A610" t="s">
        <v>13115</v>
      </c>
      <c r="B610" t="s">
        <v>13116</v>
      </c>
      <c r="C610" t="s">
        <v>13117</v>
      </c>
      <c r="D610">
        <v>0</v>
      </c>
      <c r="E610" t="s">
        <v>13118</v>
      </c>
      <c r="F610" t="s">
        <v>13119</v>
      </c>
      <c r="G610"/>
      <c r="H610" t="s">
        <v>13120</v>
      </c>
      <c r="I610" t="s">
        <v>13121</v>
      </c>
      <c r="J610"/>
      <c r="K610"/>
      <c r="L610" t="s">
        <v>13122</v>
      </c>
      <c r="M610" t="s">
        <v>26082</v>
      </c>
      <c r="N610" t="s">
        <v>9841</v>
      </c>
    </row>
    <row r="611" spans="1:14">
      <c r="A611" t="s">
        <v>13123</v>
      </c>
      <c r="B611" t="s">
        <v>13116</v>
      </c>
      <c r="C611" t="s">
        <v>13117</v>
      </c>
      <c r="D611">
        <v>0</v>
      </c>
      <c r="E611" t="s">
        <v>13118</v>
      </c>
      <c r="F611" t="s">
        <v>13119</v>
      </c>
      <c r="G611"/>
      <c r="H611" t="s">
        <v>13120</v>
      </c>
      <c r="I611" t="s">
        <v>13121</v>
      </c>
      <c r="J611"/>
      <c r="K611"/>
      <c r="L611" t="s">
        <v>13124</v>
      </c>
      <c r="M611" t="s">
        <v>26082</v>
      </c>
      <c r="N611" t="s">
        <v>9841</v>
      </c>
    </row>
    <row r="612" spans="1:14">
      <c r="A612" t="s">
        <v>13125</v>
      </c>
      <c r="B612" t="s">
        <v>13116</v>
      </c>
      <c r="C612" t="s">
        <v>13117</v>
      </c>
      <c r="D612">
        <v>0</v>
      </c>
      <c r="E612" t="s">
        <v>13118</v>
      </c>
      <c r="F612" t="s">
        <v>13119</v>
      </c>
      <c r="G612"/>
      <c r="H612" t="s">
        <v>13120</v>
      </c>
      <c r="I612" t="s">
        <v>13121</v>
      </c>
      <c r="J612"/>
      <c r="K612"/>
      <c r="L612" t="s">
        <v>13126</v>
      </c>
      <c r="M612" t="s">
        <v>26082</v>
      </c>
      <c r="N612" t="s">
        <v>9841</v>
      </c>
    </row>
    <row r="613" spans="1:14">
      <c r="A613" t="s">
        <v>13127</v>
      </c>
      <c r="B613" t="s">
        <v>13128</v>
      </c>
      <c r="C613" t="s">
        <v>13129</v>
      </c>
      <c r="D613">
        <v>0</v>
      </c>
      <c r="E613" t="s">
        <v>13130</v>
      </c>
      <c r="F613" t="s">
        <v>13131</v>
      </c>
      <c r="G613"/>
      <c r="H613" t="s">
        <v>13132</v>
      </c>
      <c r="I613" t="s">
        <v>13133</v>
      </c>
      <c r="J613"/>
      <c r="K613"/>
      <c r="L613" t="s">
        <v>13134</v>
      </c>
      <c r="M613" t="s">
        <v>26082</v>
      </c>
      <c r="N613" t="s">
        <v>9841</v>
      </c>
    </row>
    <row r="614" spans="1:14">
      <c r="A614" t="s">
        <v>13135</v>
      </c>
      <c r="B614" t="s">
        <v>13128</v>
      </c>
      <c r="C614" t="s">
        <v>13129</v>
      </c>
      <c r="D614">
        <v>0</v>
      </c>
      <c r="E614" t="s">
        <v>13130</v>
      </c>
      <c r="F614" t="s">
        <v>13131</v>
      </c>
      <c r="G614"/>
      <c r="H614" t="s">
        <v>13132</v>
      </c>
      <c r="I614" t="s">
        <v>13133</v>
      </c>
      <c r="J614"/>
      <c r="K614"/>
      <c r="L614" t="s">
        <v>13136</v>
      </c>
      <c r="M614" t="s">
        <v>26082</v>
      </c>
      <c r="N614" t="s">
        <v>9841</v>
      </c>
    </row>
    <row r="615" spans="1:14">
      <c r="A615" t="s">
        <v>13137</v>
      </c>
      <c r="B615" t="s">
        <v>13128</v>
      </c>
      <c r="C615" t="s">
        <v>13129</v>
      </c>
      <c r="D615">
        <v>0</v>
      </c>
      <c r="E615" t="s">
        <v>13130</v>
      </c>
      <c r="F615" t="s">
        <v>13131</v>
      </c>
      <c r="G615"/>
      <c r="H615" t="s">
        <v>13132</v>
      </c>
      <c r="I615" t="s">
        <v>13133</v>
      </c>
      <c r="J615"/>
      <c r="K615"/>
      <c r="L615" t="s">
        <v>13138</v>
      </c>
      <c r="M615" t="s">
        <v>26082</v>
      </c>
      <c r="N615" t="s">
        <v>9841</v>
      </c>
    </row>
    <row r="616" spans="1:14">
      <c r="A616" t="s">
        <v>13139</v>
      </c>
      <c r="B616" t="s">
        <v>13140</v>
      </c>
      <c r="C616" t="s">
        <v>13141</v>
      </c>
      <c r="D616">
        <v>0</v>
      </c>
      <c r="E616" t="s">
        <v>13142</v>
      </c>
      <c r="F616" t="s">
        <v>13143</v>
      </c>
      <c r="G616"/>
      <c r="H616" t="s">
        <v>13144</v>
      </c>
      <c r="I616"/>
      <c r="J616"/>
      <c r="K616"/>
      <c r="L616" t="s">
        <v>13145</v>
      </c>
      <c r="M616" t="s">
        <v>26082</v>
      </c>
      <c r="N616" t="s">
        <v>9841</v>
      </c>
    </row>
    <row r="617" spans="1:14">
      <c r="A617" t="s">
        <v>13146</v>
      </c>
      <c r="B617" t="s">
        <v>13140</v>
      </c>
      <c r="C617" t="s">
        <v>13141</v>
      </c>
      <c r="D617">
        <v>0</v>
      </c>
      <c r="E617" t="s">
        <v>13142</v>
      </c>
      <c r="F617" t="s">
        <v>13143</v>
      </c>
      <c r="G617"/>
      <c r="H617" t="s">
        <v>13144</v>
      </c>
      <c r="I617"/>
      <c r="J617"/>
      <c r="K617"/>
      <c r="L617" t="s">
        <v>13147</v>
      </c>
      <c r="M617" t="s">
        <v>26082</v>
      </c>
      <c r="N617" t="s">
        <v>9841</v>
      </c>
    </row>
    <row r="618" spans="1:14">
      <c r="A618" t="s">
        <v>13148</v>
      </c>
      <c r="B618" t="s">
        <v>13140</v>
      </c>
      <c r="C618" t="s">
        <v>13141</v>
      </c>
      <c r="D618">
        <v>0</v>
      </c>
      <c r="E618" t="s">
        <v>13142</v>
      </c>
      <c r="F618" t="s">
        <v>13143</v>
      </c>
      <c r="G618"/>
      <c r="H618" t="s">
        <v>13144</v>
      </c>
      <c r="I618"/>
      <c r="J618"/>
      <c r="K618"/>
      <c r="L618" t="s">
        <v>13149</v>
      </c>
      <c r="M618" t="s">
        <v>26082</v>
      </c>
      <c r="N618" t="s">
        <v>9841</v>
      </c>
    </row>
    <row r="619" spans="1:14">
      <c r="A619" t="s">
        <v>13150</v>
      </c>
      <c r="B619" t="s">
        <v>13151</v>
      </c>
      <c r="C619" t="s">
        <v>13152</v>
      </c>
      <c r="D619">
        <v>0</v>
      </c>
      <c r="E619" t="s">
        <v>13153</v>
      </c>
      <c r="F619" t="s">
        <v>13154</v>
      </c>
      <c r="G619"/>
      <c r="H619" t="s">
        <v>13155</v>
      </c>
      <c r="I619"/>
      <c r="J619"/>
      <c r="K619"/>
      <c r="L619" t="s">
        <v>13156</v>
      </c>
      <c r="M619" t="s">
        <v>26082</v>
      </c>
      <c r="N619" t="s">
        <v>9841</v>
      </c>
    </row>
    <row r="620" spans="1:14">
      <c r="A620" t="s">
        <v>13157</v>
      </c>
      <c r="B620" t="s">
        <v>13151</v>
      </c>
      <c r="C620" t="s">
        <v>13152</v>
      </c>
      <c r="D620">
        <v>0</v>
      </c>
      <c r="E620" t="s">
        <v>13153</v>
      </c>
      <c r="F620" t="s">
        <v>13154</v>
      </c>
      <c r="G620"/>
      <c r="H620" t="s">
        <v>13155</v>
      </c>
      <c r="I620"/>
      <c r="J620"/>
      <c r="K620"/>
      <c r="L620" t="s">
        <v>13158</v>
      </c>
      <c r="M620" t="s">
        <v>26082</v>
      </c>
      <c r="N620" t="s">
        <v>9841</v>
      </c>
    </row>
    <row r="621" spans="1:14">
      <c r="A621" t="s">
        <v>13159</v>
      </c>
      <c r="B621" t="s">
        <v>13151</v>
      </c>
      <c r="C621" t="s">
        <v>13152</v>
      </c>
      <c r="D621">
        <v>0</v>
      </c>
      <c r="E621" t="s">
        <v>13153</v>
      </c>
      <c r="F621" t="s">
        <v>13154</v>
      </c>
      <c r="G621"/>
      <c r="H621" t="s">
        <v>13155</v>
      </c>
      <c r="I621"/>
      <c r="J621"/>
      <c r="K621"/>
      <c r="L621" t="s">
        <v>13160</v>
      </c>
      <c r="M621" t="s">
        <v>26082</v>
      </c>
      <c r="N621" t="s">
        <v>9841</v>
      </c>
    </row>
    <row r="622" spans="1:14">
      <c r="A622" t="s">
        <v>13161</v>
      </c>
      <c r="B622" t="s">
        <v>13162</v>
      </c>
      <c r="C622" t="s">
        <v>13141</v>
      </c>
      <c r="D622">
        <v>0</v>
      </c>
      <c r="E622" t="s">
        <v>13163</v>
      </c>
      <c r="F622" t="s">
        <v>13164</v>
      </c>
      <c r="G622"/>
      <c r="H622" t="s">
        <v>13165</v>
      </c>
      <c r="I622"/>
      <c r="J622"/>
      <c r="K622"/>
      <c r="L622" t="s">
        <v>13166</v>
      </c>
      <c r="M622" t="s">
        <v>26082</v>
      </c>
      <c r="N622" t="s">
        <v>9841</v>
      </c>
    </row>
    <row r="623" spans="1:14">
      <c r="A623" t="s">
        <v>13167</v>
      </c>
      <c r="B623" t="s">
        <v>13168</v>
      </c>
      <c r="C623" t="s">
        <v>13152</v>
      </c>
      <c r="D623">
        <v>0</v>
      </c>
      <c r="E623" t="s">
        <v>13169</v>
      </c>
      <c r="F623" t="s">
        <v>13170</v>
      </c>
      <c r="G623"/>
      <c r="H623" t="s">
        <v>13171</v>
      </c>
      <c r="I623"/>
      <c r="J623"/>
      <c r="K623"/>
      <c r="L623" t="s">
        <v>13172</v>
      </c>
      <c r="M623" t="s">
        <v>26082</v>
      </c>
      <c r="N623" t="s">
        <v>9841</v>
      </c>
    </row>
    <row r="624" spans="1:14">
      <c r="A624" t="s">
        <v>13173</v>
      </c>
      <c r="B624" t="s">
        <v>13174</v>
      </c>
      <c r="C624" t="s">
        <v>13175</v>
      </c>
      <c r="D624">
        <v>0</v>
      </c>
      <c r="E624" t="s">
        <v>13176</v>
      </c>
      <c r="F624" t="s">
        <v>13177</v>
      </c>
      <c r="G624"/>
      <c r="H624" t="s">
        <v>13178</v>
      </c>
      <c r="I624" t="s">
        <v>13179</v>
      </c>
      <c r="J624"/>
      <c r="K624"/>
      <c r="L624" t="s">
        <v>13180</v>
      </c>
      <c r="M624" t="s">
        <v>26082</v>
      </c>
      <c r="N624" t="s">
        <v>9841</v>
      </c>
    </row>
    <row r="625" spans="1:14">
      <c r="A625" t="s">
        <v>13181</v>
      </c>
      <c r="B625" t="s">
        <v>13182</v>
      </c>
      <c r="C625" t="s">
        <v>13183</v>
      </c>
      <c r="D625">
        <v>0</v>
      </c>
      <c r="E625" t="s">
        <v>13184</v>
      </c>
      <c r="F625" t="s">
        <v>13185</v>
      </c>
      <c r="G625"/>
      <c r="H625" t="s">
        <v>13186</v>
      </c>
      <c r="I625" t="s">
        <v>13187</v>
      </c>
      <c r="J625"/>
      <c r="K625"/>
      <c r="L625" t="s">
        <v>13188</v>
      </c>
      <c r="M625" t="s">
        <v>26082</v>
      </c>
      <c r="N625" t="s">
        <v>9841</v>
      </c>
    </row>
    <row r="626" spans="1:14">
      <c r="A626" t="s">
        <v>13189</v>
      </c>
      <c r="B626" t="s">
        <v>13190</v>
      </c>
      <c r="C626" t="s">
        <v>13191</v>
      </c>
      <c r="D626">
        <v>0</v>
      </c>
      <c r="E626" t="s">
        <v>13192</v>
      </c>
      <c r="F626" t="s">
        <v>13193</v>
      </c>
      <c r="G626"/>
      <c r="H626" t="s">
        <v>13194</v>
      </c>
      <c r="I626"/>
      <c r="J626"/>
      <c r="K626"/>
      <c r="L626" t="s">
        <v>13195</v>
      </c>
      <c r="M626" t="s">
        <v>26082</v>
      </c>
      <c r="N626" t="s">
        <v>9841</v>
      </c>
    </row>
    <row r="627" spans="1:14">
      <c r="A627" t="s">
        <v>13196</v>
      </c>
      <c r="B627" t="s">
        <v>13197</v>
      </c>
      <c r="C627" t="s">
        <v>13198</v>
      </c>
      <c r="D627">
        <v>0</v>
      </c>
      <c r="E627" t="s">
        <v>13199</v>
      </c>
      <c r="F627" t="s">
        <v>13200</v>
      </c>
      <c r="G627"/>
      <c r="H627" t="s">
        <v>13201</v>
      </c>
      <c r="I627"/>
      <c r="J627"/>
      <c r="K627"/>
      <c r="L627" t="s">
        <v>13202</v>
      </c>
      <c r="M627" t="s">
        <v>26082</v>
      </c>
      <c r="N627" t="s">
        <v>9841</v>
      </c>
    </row>
    <row r="628" spans="1:14">
      <c r="A628" t="s">
        <v>13203</v>
      </c>
      <c r="B628" t="s">
        <v>13204</v>
      </c>
      <c r="C628" t="s">
        <v>13205</v>
      </c>
      <c r="D628">
        <v>0</v>
      </c>
      <c r="E628"/>
      <c r="F628"/>
      <c r="G628" t="s">
        <v>13206</v>
      </c>
      <c r="H628"/>
      <c r="I628" t="s">
        <v>13207</v>
      </c>
      <c r="J628"/>
      <c r="K628"/>
      <c r="L628"/>
      <c r="M628" t="s">
        <v>26082</v>
      </c>
      <c r="N628" t="s">
        <v>9887</v>
      </c>
    </row>
    <row r="629" spans="1:14">
      <c r="A629" t="s">
        <v>13208</v>
      </c>
      <c r="B629" t="s">
        <v>13204</v>
      </c>
      <c r="C629" t="s">
        <v>13205</v>
      </c>
      <c r="D629">
        <v>0</v>
      </c>
      <c r="E629"/>
      <c r="F629"/>
      <c r="G629" t="s">
        <v>13206</v>
      </c>
      <c r="H629"/>
      <c r="I629" t="s">
        <v>13207</v>
      </c>
      <c r="J629"/>
      <c r="K629"/>
      <c r="L629"/>
      <c r="M629" t="s">
        <v>26082</v>
      </c>
      <c r="N629" t="s">
        <v>9887</v>
      </c>
    </row>
    <row r="630" spans="1:14">
      <c r="A630" t="s">
        <v>13209</v>
      </c>
      <c r="B630" t="s">
        <v>13204</v>
      </c>
      <c r="C630" t="s">
        <v>13205</v>
      </c>
      <c r="D630">
        <v>0</v>
      </c>
      <c r="E630"/>
      <c r="F630"/>
      <c r="G630" t="s">
        <v>13206</v>
      </c>
      <c r="H630"/>
      <c r="I630" t="s">
        <v>13207</v>
      </c>
      <c r="J630"/>
      <c r="K630"/>
      <c r="L630"/>
      <c r="M630" t="s">
        <v>26082</v>
      </c>
      <c r="N630" t="s">
        <v>9887</v>
      </c>
    </row>
    <row r="631" spans="1:14">
      <c r="A631" t="s">
        <v>13210</v>
      </c>
      <c r="B631" t="s">
        <v>13211</v>
      </c>
      <c r="C631" t="s">
        <v>13212</v>
      </c>
      <c r="D631">
        <v>0</v>
      </c>
      <c r="E631" t="s">
        <v>13213</v>
      </c>
      <c r="F631" t="s">
        <v>13214</v>
      </c>
      <c r="G631" t="s">
        <v>13215</v>
      </c>
      <c r="H631" t="s">
        <v>13216</v>
      </c>
      <c r="I631" t="s">
        <v>13217</v>
      </c>
      <c r="J631" t="s">
        <v>13218</v>
      </c>
      <c r="K631"/>
      <c r="L631" t="s">
        <v>13219</v>
      </c>
      <c r="M631" t="s">
        <v>26082</v>
      </c>
      <c r="N631" t="s">
        <v>9841</v>
      </c>
    </row>
    <row r="632" spans="1:14">
      <c r="A632" t="s">
        <v>13220</v>
      </c>
      <c r="B632" t="s">
        <v>13221</v>
      </c>
      <c r="C632" t="s">
        <v>13222</v>
      </c>
      <c r="D632">
        <v>0</v>
      </c>
      <c r="E632" t="s">
        <v>13223</v>
      </c>
      <c r="F632" t="s">
        <v>13224</v>
      </c>
      <c r="G632" t="s">
        <v>13225</v>
      </c>
      <c r="H632" t="s">
        <v>13226</v>
      </c>
      <c r="I632" t="s">
        <v>13227</v>
      </c>
      <c r="J632" t="s">
        <v>13228</v>
      </c>
      <c r="K632"/>
      <c r="L632" t="s">
        <v>13229</v>
      </c>
      <c r="M632" t="s">
        <v>26082</v>
      </c>
      <c r="N632" t="s">
        <v>9841</v>
      </c>
    </row>
    <row r="633" spans="1:14">
      <c r="A633" t="s">
        <v>13230</v>
      </c>
      <c r="B633" t="s">
        <v>13231</v>
      </c>
      <c r="C633" t="s">
        <v>13232</v>
      </c>
      <c r="D633">
        <v>-2</v>
      </c>
      <c r="E633"/>
      <c r="F633" t="s">
        <v>13233</v>
      </c>
      <c r="G633" t="s">
        <v>13234</v>
      </c>
      <c r="H633" t="s">
        <v>13235</v>
      </c>
      <c r="I633" t="s">
        <v>13236</v>
      </c>
      <c r="J633"/>
      <c r="K633"/>
      <c r="L633" t="s">
        <v>13237</v>
      </c>
      <c r="M633" t="s">
        <v>26082</v>
      </c>
      <c r="N633" t="s">
        <v>9887</v>
      </c>
    </row>
    <row r="634" spans="1:14">
      <c r="A634" t="s">
        <v>13238</v>
      </c>
      <c r="B634" t="s">
        <v>13239</v>
      </c>
      <c r="C634" t="s">
        <v>13240</v>
      </c>
      <c r="D634">
        <v>0</v>
      </c>
      <c r="E634" t="s">
        <v>13241</v>
      </c>
      <c r="F634" t="s">
        <v>13242</v>
      </c>
      <c r="G634" t="s">
        <v>13243</v>
      </c>
      <c r="H634" t="s">
        <v>13244</v>
      </c>
      <c r="I634" t="s">
        <v>13245</v>
      </c>
      <c r="J634"/>
      <c r="K634"/>
      <c r="L634" t="s">
        <v>13246</v>
      </c>
      <c r="M634" t="s">
        <v>26082</v>
      </c>
      <c r="N634" t="s">
        <v>9887</v>
      </c>
    </row>
    <row r="635" spans="1:14">
      <c r="A635" t="s">
        <v>13247</v>
      </c>
      <c r="B635" t="s">
        <v>13248</v>
      </c>
      <c r="C635" t="s">
        <v>13249</v>
      </c>
      <c r="D635">
        <v>0</v>
      </c>
      <c r="E635"/>
      <c r="F635"/>
      <c r="G635" t="s">
        <v>13250</v>
      </c>
      <c r="H635" t="s">
        <v>13251</v>
      </c>
      <c r="I635" t="s">
        <v>13252</v>
      </c>
      <c r="J635"/>
      <c r="K635"/>
      <c r="L635"/>
      <c r="M635" t="s">
        <v>26082</v>
      </c>
      <c r="N635" t="s">
        <v>9845</v>
      </c>
    </row>
    <row r="636" spans="1:14">
      <c r="A636" t="s">
        <v>13253</v>
      </c>
      <c r="B636" t="s">
        <v>13254</v>
      </c>
      <c r="C636" t="s">
        <v>13255</v>
      </c>
      <c r="D636">
        <v>1</v>
      </c>
      <c r="E636" t="s">
        <v>13256</v>
      </c>
      <c r="F636" t="s">
        <v>13257</v>
      </c>
      <c r="G636" t="s">
        <v>13258</v>
      </c>
      <c r="H636" t="s">
        <v>13259</v>
      </c>
      <c r="I636" t="s">
        <v>13260</v>
      </c>
      <c r="J636" t="s">
        <v>13261</v>
      </c>
      <c r="K636"/>
      <c r="L636" t="s">
        <v>13262</v>
      </c>
      <c r="M636" t="s">
        <v>26082</v>
      </c>
      <c r="N636" t="s">
        <v>9841</v>
      </c>
    </row>
    <row r="637" spans="1:14">
      <c r="A637" t="s">
        <v>13263</v>
      </c>
      <c r="B637" t="s">
        <v>13254</v>
      </c>
      <c r="C637" t="s">
        <v>13255</v>
      </c>
      <c r="D637">
        <v>1</v>
      </c>
      <c r="E637" t="s">
        <v>13256</v>
      </c>
      <c r="F637" t="s">
        <v>13257</v>
      </c>
      <c r="G637" t="s">
        <v>13258</v>
      </c>
      <c r="H637" t="s">
        <v>13259</v>
      </c>
      <c r="I637" t="s">
        <v>13260</v>
      </c>
      <c r="J637" t="s">
        <v>13261</v>
      </c>
      <c r="K637"/>
      <c r="L637" t="s">
        <v>13264</v>
      </c>
      <c r="M637" t="s">
        <v>26082</v>
      </c>
      <c r="N637" t="s">
        <v>9841</v>
      </c>
    </row>
    <row r="638" spans="1:14">
      <c r="A638" t="s">
        <v>13265</v>
      </c>
      <c r="B638" t="s">
        <v>13254</v>
      </c>
      <c r="C638" t="s">
        <v>13255</v>
      </c>
      <c r="D638">
        <v>1</v>
      </c>
      <c r="E638" t="s">
        <v>13256</v>
      </c>
      <c r="F638" t="s">
        <v>13257</v>
      </c>
      <c r="G638" t="s">
        <v>13258</v>
      </c>
      <c r="H638" t="s">
        <v>13259</v>
      </c>
      <c r="I638" t="s">
        <v>13260</v>
      </c>
      <c r="J638" t="s">
        <v>13261</v>
      </c>
      <c r="K638"/>
      <c r="L638" t="s">
        <v>13266</v>
      </c>
      <c r="M638" t="s">
        <v>26082</v>
      </c>
      <c r="N638" t="s">
        <v>9841</v>
      </c>
    </row>
    <row r="639" spans="1:14">
      <c r="A639" t="s">
        <v>13267</v>
      </c>
      <c r="B639" t="s">
        <v>13268</v>
      </c>
      <c r="C639" t="s">
        <v>13269</v>
      </c>
      <c r="D639">
        <v>-1</v>
      </c>
      <c r="E639" t="s">
        <v>13270</v>
      </c>
      <c r="F639" t="s">
        <v>13271</v>
      </c>
      <c r="G639" t="s">
        <v>13272</v>
      </c>
      <c r="H639" t="s">
        <v>13273</v>
      </c>
      <c r="I639" t="s">
        <v>13274</v>
      </c>
      <c r="J639" t="s">
        <v>13275</v>
      </c>
      <c r="K639"/>
      <c r="L639" t="s">
        <v>13276</v>
      </c>
      <c r="M639" t="s">
        <v>26082</v>
      </c>
      <c r="N639" t="s">
        <v>9841</v>
      </c>
    </row>
    <row r="640" spans="1:14">
      <c r="A640" t="s">
        <v>13277</v>
      </c>
      <c r="B640" t="s">
        <v>13278</v>
      </c>
      <c r="C640" t="s">
        <v>13279</v>
      </c>
      <c r="D640">
        <v>-2</v>
      </c>
      <c r="E640" t="s">
        <v>13280</v>
      </c>
      <c r="F640" t="s">
        <v>13281</v>
      </c>
      <c r="G640" t="s">
        <v>13282</v>
      </c>
      <c r="H640" t="s">
        <v>13283</v>
      </c>
      <c r="I640" t="s">
        <v>13284</v>
      </c>
      <c r="J640" t="s">
        <v>13285</v>
      </c>
      <c r="K640"/>
      <c r="L640" t="s">
        <v>13286</v>
      </c>
      <c r="M640" t="s">
        <v>26082</v>
      </c>
      <c r="N640" t="s">
        <v>9841</v>
      </c>
    </row>
    <row r="641" spans="1:14">
      <c r="A641" t="s">
        <v>13287</v>
      </c>
      <c r="B641" t="s">
        <v>13288</v>
      </c>
      <c r="C641" t="s">
        <v>13289</v>
      </c>
      <c r="D641">
        <v>0</v>
      </c>
      <c r="E641" t="s">
        <v>13290</v>
      </c>
      <c r="F641" t="s">
        <v>13291</v>
      </c>
      <c r="G641" t="s">
        <v>13292</v>
      </c>
      <c r="H641" t="s">
        <v>13293</v>
      </c>
      <c r="I641" t="s">
        <v>13294</v>
      </c>
      <c r="J641"/>
      <c r="K641"/>
      <c r="L641" t="s">
        <v>13295</v>
      </c>
      <c r="M641" t="s">
        <v>26082</v>
      </c>
      <c r="N641" t="s">
        <v>9887</v>
      </c>
    </row>
    <row r="642" spans="1:14">
      <c r="A642" t="s">
        <v>13296</v>
      </c>
      <c r="B642" t="s">
        <v>13288</v>
      </c>
      <c r="C642" t="s">
        <v>13289</v>
      </c>
      <c r="D642">
        <v>0</v>
      </c>
      <c r="E642" t="s">
        <v>13290</v>
      </c>
      <c r="F642" t="s">
        <v>13291</v>
      </c>
      <c r="G642" t="s">
        <v>13292</v>
      </c>
      <c r="H642" t="s">
        <v>13293</v>
      </c>
      <c r="I642" t="s">
        <v>13294</v>
      </c>
      <c r="J642"/>
      <c r="K642"/>
      <c r="L642"/>
      <c r="M642" t="s">
        <v>26082</v>
      </c>
      <c r="N642" t="s">
        <v>9887</v>
      </c>
    </row>
    <row r="643" spans="1:14">
      <c r="A643" t="s">
        <v>13297</v>
      </c>
      <c r="B643" t="s">
        <v>13288</v>
      </c>
      <c r="C643" t="s">
        <v>13289</v>
      </c>
      <c r="D643">
        <v>0</v>
      </c>
      <c r="E643" t="s">
        <v>13290</v>
      </c>
      <c r="F643" t="s">
        <v>13291</v>
      </c>
      <c r="G643" t="s">
        <v>13292</v>
      </c>
      <c r="H643" t="s">
        <v>13293</v>
      </c>
      <c r="I643" t="s">
        <v>13294</v>
      </c>
      <c r="J643"/>
      <c r="K643"/>
      <c r="L643"/>
      <c r="M643" t="s">
        <v>26082</v>
      </c>
      <c r="N643" t="s">
        <v>9887</v>
      </c>
    </row>
    <row r="644" spans="1:14">
      <c r="A644" t="s">
        <v>13298</v>
      </c>
      <c r="B644" t="s">
        <v>13299</v>
      </c>
      <c r="C644" t="s">
        <v>13300</v>
      </c>
      <c r="D644">
        <v>-1</v>
      </c>
      <c r="E644" t="s">
        <v>13301</v>
      </c>
      <c r="F644"/>
      <c r="G644" t="s">
        <v>13302</v>
      </c>
      <c r="H644" t="s">
        <v>13303</v>
      </c>
      <c r="I644" t="s">
        <v>13304</v>
      </c>
      <c r="J644"/>
      <c r="K644"/>
      <c r="L644"/>
      <c r="M644" t="s">
        <v>26082</v>
      </c>
      <c r="N644" t="s">
        <v>9841</v>
      </c>
    </row>
    <row r="645" spans="1:14">
      <c r="A645" t="s">
        <v>13305</v>
      </c>
      <c r="B645" t="s">
        <v>13306</v>
      </c>
      <c r="C645" t="s">
        <v>13307</v>
      </c>
      <c r="D645">
        <v>-3</v>
      </c>
      <c r="E645" t="s">
        <v>13308</v>
      </c>
      <c r="F645" t="s">
        <v>13309</v>
      </c>
      <c r="G645" t="s">
        <v>13310</v>
      </c>
      <c r="H645" t="s">
        <v>13311</v>
      </c>
      <c r="I645" t="s">
        <v>13312</v>
      </c>
      <c r="J645" t="s">
        <v>13313</v>
      </c>
      <c r="K645"/>
      <c r="L645" t="s">
        <v>13314</v>
      </c>
      <c r="M645" t="s">
        <v>26082</v>
      </c>
      <c r="N645" t="s">
        <v>9841</v>
      </c>
    </row>
    <row r="646" spans="1:14">
      <c r="A646" t="s">
        <v>13315</v>
      </c>
      <c r="B646" t="s">
        <v>13306</v>
      </c>
      <c r="C646" t="s">
        <v>13307</v>
      </c>
      <c r="D646">
        <v>-3</v>
      </c>
      <c r="E646" t="s">
        <v>13308</v>
      </c>
      <c r="F646" t="s">
        <v>13309</v>
      </c>
      <c r="G646" t="s">
        <v>13310</v>
      </c>
      <c r="H646" t="s">
        <v>13311</v>
      </c>
      <c r="I646" t="s">
        <v>13312</v>
      </c>
      <c r="J646" t="s">
        <v>13313</v>
      </c>
      <c r="K646"/>
      <c r="L646" t="s">
        <v>13316</v>
      </c>
      <c r="M646" t="s">
        <v>26082</v>
      </c>
      <c r="N646" t="s">
        <v>9841</v>
      </c>
    </row>
    <row r="647" spans="1:14">
      <c r="A647" t="s">
        <v>13317</v>
      </c>
      <c r="B647" t="s">
        <v>13306</v>
      </c>
      <c r="C647" t="s">
        <v>13307</v>
      </c>
      <c r="D647">
        <v>-3</v>
      </c>
      <c r="E647" t="s">
        <v>13308</v>
      </c>
      <c r="F647" t="s">
        <v>13309</v>
      </c>
      <c r="G647" t="s">
        <v>13310</v>
      </c>
      <c r="H647" t="s">
        <v>13311</v>
      </c>
      <c r="I647" t="s">
        <v>13312</v>
      </c>
      <c r="J647" t="s">
        <v>13313</v>
      </c>
      <c r="K647"/>
      <c r="L647" t="s">
        <v>13318</v>
      </c>
      <c r="M647" t="s">
        <v>26082</v>
      </c>
      <c r="N647" t="s">
        <v>9841</v>
      </c>
    </row>
    <row r="648" spans="1:14">
      <c r="A648" t="s">
        <v>13319</v>
      </c>
      <c r="B648" t="s">
        <v>13306</v>
      </c>
      <c r="C648" t="s">
        <v>13307</v>
      </c>
      <c r="D648">
        <v>-3</v>
      </c>
      <c r="E648" t="s">
        <v>13308</v>
      </c>
      <c r="F648" t="s">
        <v>13309</v>
      </c>
      <c r="G648" t="s">
        <v>13310</v>
      </c>
      <c r="H648" t="s">
        <v>13311</v>
      </c>
      <c r="I648" t="s">
        <v>13312</v>
      </c>
      <c r="J648" t="s">
        <v>13313</v>
      </c>
      <c r="K648"/>
      <c r="L648" t="s">
        <v>13320</v>
      </c>
      <c r="M648" t="s">
        <v>26082</v>
      </c>
      <c r="N648" t="s">
        <v>9841</v>
      </c>
    </row>
    <row r="649" spans="1:14">
      <c r="A649" t="s">
        <v>13321</v>
      </c>
      <c r="B649" t="s">
        <v>13322</v>
      </c>
      <c r="C649" t="s">
        <v>13323</v>
      </c>
      <c r="D649">
        <v>-5</v>
      </c>
      <c r="E649"/>
      <c r="F649"/>
      <c r="G649" t="s">
        <v>13324</v>
      </c>
      <c r="H649" t="s">
        <v>13325</v>
      </c>
      <c r="I649" t="s">
        <v>13326</v>
      </c>
      <c r="J649"/>
      <c r="K649"/>
      <c r="L649"/>
      <c r="M649" t="s">
        <v>26082</v>
      </c>
      <c r="N649" t="s">
        <v>9845</v>
      </c>
    </row>
    <row r="650" spans="1:14">
      <c r="A650" t="s">
        <v>13327</v>
      </c>
      <c r="B650" t="s">
        <v>13328</v>
      </c>
      <c r="C650" t="s">
        <v>13329</v>
      </c>
      <c r="D650">
        <v>0</v>
      </c>
      <c r="E650" t="s">
        <v>13330</v>
      </c>
      <c r="F650" t="s">
        <v>13331</v>
      </c>
      <c r="G650" t="s">
        <v>13332</v>
      </c>
      <c r="H650" t="s">
        <v>13333</v>
      </c>
      <c r="I650" t="s">
        <v>13334</v>
      </c>
      <c r="J650" t="s">
        <v>13335</v>
      </c>
      <c r="K650"/>
      <c r="L650" t="s">
        <v>13336</v>
      </c>
      <c r="M650" t="s">
        <v>26082</v>
      </c>
      <c r="N650" t="s">
        <v>9841</v>
      </c>
    </row>
    <row r="651" spans="1:14">
      <c r="A651" t="s">
        <v>13337</v>
      </c>
      <c r="B651" t="s">
        <v>13338</v>
      </c>
      <c r="C651" t="s">
        <v>13339</v>
      </c>
      <c r="D651">
        <v>-1</v>
      </c>
      <c r="E651" t="s">
        <v>13340</v>
      </c>
      <c r="F651"/>
      <c r="G651" t="s">
        <v>13341</v>
      </c>
      <c r="H651" t="s">
        <v>13342</v>
      </c>
      <c r="I651" t="s">
        <v>13343</v>
      </c>
      <c r="J651"/>
      <c r="K651"/>
      <c r="L651"/>
      <c r="M651" t="s">
        <v>26082</v>
      </c>
      <c r="N651" t="s">
        <v>9841</v>
      </c>
    </row>
    <row r="652" spans="1:14">
      <c r="A652" t="s">
        <v>13344</v>
      </c>
      <c r="B652" t="s">
        <v>13338</v>
      </c>
      <c r="C652" t="s">
        <v>13339</v>
      </c>
      <c r="D652">
        <v>-1</v>
      </c>
      <c r="E652" t="s">
        <v>13340</v>
      </c>
      <c r="F652"/>
      <c r="G652" t="s">
        <v>13341</v>
      </c>
      <c r="H652" t="s">
        <v>13342</v>
      </c>
      <c r="I652" t="s">
        <v>13343</v>
      </c>
      <c r="J652"/>
      <c r="K652"/>
      <c r="L652"/>
      <c r="M652" t="s">
        <v>26082</v>
      </c>
      <c r="N652" t="s">
        <v>9841</v>
      </c>
    </row>
    <row r="653" spans="1:14">
      <c r="A653" t="s">
        <v>13345</v>
      </c>
      <c r="B653" t="s">
        <v>13346</v>
      </c>
      <c r="C653" t="s">
        <v>13347</v>
      </c>
      <c r="D653">
        <v>-2</v>
      </c>
      <c r="E653"/>
      <c r="F653"/>
      <c r="G653" t="s">
        <v>13348</v>
      </c>
      <c r="H653" t="s">
        <v>13349</v>
      </c>
      <c r="I653" t="s">
        <v>13350</v>
      </c>
      <c r="J653"/>
      <c r="K653"/>
      <c r="L653"/>
      <c r="M653" t="s">
        <v>26082</v>
      </c>
      <c r="N653" t="s">
        <v>9887</v>
      </c>
    </row>
    <row r="654" spans="1:14">
      <c r="A654" t="s">
        <v>13351</v>
      </c>
      <c r="B654" t="s">
        <v>13352</v>
      </c>
      <c r="C654" t="s">
        <v>13353</v>
      </c>
      <c r="D654">
        <v>0</v>
      </c>
      <c r="E654" t="s">
        <v>13354</v>
      </c>
      <c r="F654" t="s">
        <v>13355</v>
      </c>
      <c r="G654" t="s">
        <v>13356</v>
      </c>
      <c r="H654" t="s">
        <v>13357</v>
      </c>
      <c r="I654" t="s">
        <v>13358</v>
      </c>
      <c r="J654"/>
      <c r="K654"/>
      <c r="L654" t="s">
        <v>13359</v>
      </c>
      <c r="M654" t="s">
        <v>26082</v>
      </c>
      <c r="N654" t="s">
        <v>9845</v>
      </c>
    </row>
    <row r="655" spans="1:14">
      <c r="A655" t="s">
        <v>13360</v>
      </c>
      <c r="B655" t="s">
        <v>13361</v>
      </c>
      <c r="C655" t="s">
        <v>13362</v>
      </c>
      <c r="D655">
        <v>-2</v>
      </c>
      <c r="E655" t="s">
        <v>13363</v>
      </c>
      <c r="F655" t="s">
        <v>13364</v>
      </c>
      <c r="G655" t="s">
        <v>13365</v>
      </c>
      <c r="H655" t="s">
        <v>13366</v>
      </c>
      <c r="I655" t="s">
        <v>13367</v>
      </c>
      <c r="J655" t="s">
        <v>13368</v>
      </c>
      <c r="K655"/>
      <c r="L655" t="s">
        <v>13369</v>
      </c>
      <c r="M655" t="s">
        <v>26082</v>
      </c>
      <c r="N655" t="s">
        <v>9841</v>
      </c>
    </row>
    <row r="656" spans="1:14">
      <c r="A656" t="s">
        <v>13370</v>
      </c>
      <c r="B656" t="s">
        <v>13361</v>
      </c>
      <c r="C656" t="s">
        <v>13362</v>
      </c>
      <c r="D656">
        <v>-2</v>
      </c>
      <c r="E656" t="s">
        <v>13363</v>
      </c>
      <c r="F656" t="s">
        <v>13364</v>
      </c>
      <c r="G656" t="s">
        <v>13365</v>
      </c>
      <c r="H656" t="s">
        <v>13366</v>
      </c>
      <c r="I656" t="s">
        <v>13367</v>
      </c>
      <c r="J656" t="s">
        <v>13368</v>
      </c>
      <c r="K656"/>
      <c r="L656" t="s">
        <v>13371</v>
      </c>
      <c r="M656" t="s">
        <v>26082</v>
      </c>
      <c r="N656" t="s">
        <v>9841</v>
      </c>
    </row>
    <row r="657" spans="1:14">
      <c r="A657" t="s">
        <v>13372</v>
      </c>
      <c r="B657" t="s">
        <v>13361</v>
      </c>
      <c r="C657" t="s">
        <v>13362</v>
      </c>
      <c r="D657">
        <v>-2</v>
      </c>
      <c r="E657" t="s">
        <v>13363</v>
      </c>
      <c r="F657" t="s">
        <v>13364</v>
      </c>
      <c r="G657" t="s">
        <v>13365</v>
      </c>
      <c r="H657" t="s">
        <v>13366</v>
      </c>
      <c r="I657" t="s">
        <v>13367</v>
      </c>
      <c r="J657" t="s">
        <v>13368</v>
      </c>
      <c r="K657"/>
      <c r="L657" t="s">
        <v>13373</v>
      </c>
      <c r="M657" t="s">
        <v>26082</v>
      </c>
      <c r="N657" t="s">
        <v>9841</v>
      </c>
    </row>
    <row r="658" spans="1:14">
      <c r="A658" t="s">
        <v>13374</v>
      </c>
      <c r="B658" t="s">
        <v>13361</v>
      </c>
      <c r="C658" t="s">
        <v>13362</v>
      </c>
      <c r="D658">
        <v>-2</v>
      </c>
      <c r="E658" t="s">
        <v>13363</v>
      </c>
      <c r="F658" t="s">
        <v>13364</v>
      </c>
      <c r="G658" t="s">
        <v>13365</v>
      </c>
      <c r="H658" t="s">
        <v>13366</v>
      </c>
      <c r="I658" t="s">
        <v>13367</v>
      </c>
      <c r="J658" t="s">
        <v>13368</v>
      </c>
      <c r="K658"/>
      <c r="L658" t="s">
        <v>13375</v>
      </c>
      <c r="M658" t="s">
        <v>26082</v>
      </c>
      <c r="N658" t="s">
        <v>9841</v>
      </c>
    </row>
    <row r="659" spans="1:14">
      <c r="A659" t="s">
        <v>13376</v>
      </c>
      <c r="B659" t="s">
        <v>13377</v>
      </c>
      <c r="C659" t="s">
        <v>13378</v>
      </c>
      <c r="D659">
        <v>-2</v>
      </c>
      <c r="E659" t="s">
        <v>13379</v>
      </c>
      <c r="F659" t="s">
        <v>13380</v>
      </c>
      <c r="G659" t="s">
        <v>13381</v>
      </c>
      <c r="H659" t="s">
        <v>13382</v>
      </c>
      <c r="I659" t="s">
        <v>13383</v>
      </c>
      <c r="J659" t="s">
        <v>13384</v>
      </c>
      <c r="K659"/>
      <c r="L659" t="s">
        <v>13385</v>
      </c>
      <c r="M659" t="s">
        <v>26082</v>
      </c>
      <c r="N659" t="s">
        <v>9841</v>
      </c>
    </row>
    <row r="660" spans="1:14">
      <c r="A660" t="s">
        <v>13386</v>
      </c>
      <c r="B660" t="s">
        <v>13387</v>
      </c>
      <c r="C660" t="s">
        <v>13388</v>
      </c>
      <c r="D660">
        <v>0</v>
      </c>
      <c r="E660" t="s">
        <v>13389</v>
      </c>
      <c r="F660" t="s">
        <v>13390</v>
      </c>
      <c r="G660" t="s">
        <v>13391</v>
      </c>
      <c r="H660" t="s">
        <v>13392</v>
      </c>
      <c r="I660" t="s">
        <v>13393</v>
      </c>
      <c r="J660" t="s">
        <v>13394</v>
      </c>
      <c r="K660"/>
      <c r="L660" t="s">
        <v>13395</v>
      </c>
      <c r="M660" t="s">
        <v>26082</v>
      </c>
      <c r="N660" t="s">
        <v>9841</v>
      </c>
    </row>
    <row r="661" spans="1:14">
      <c r="A661" t="s">
        <v>13396</v>
      </c>
      <c r="B661" t="s">
        <v>13387</v>
      </c>
      <c r="C661" t="s">
        <v>13388</v>
      </c>
      <c r="D661">
        <v>0</v>
      </c>
      <c r="E661" t="s">
        <v>13389</v>
      </c>
      <c r="F661" t="s">
        <v>13390</v>
      </c>
      <c r="G661" t="s">
        <v>13391</v>
      </c>
      <c r="H661" t="s">
        <v>13392</v>
      </c>
      <c r="I661" t="s">
        <v>13393</v>
      </c>
      <c r="J661" t="s">
        <v>13394</v>
      </c>
      <c r="K661"/>
      <c r="L661" t="s">
        <v>13397</v>
      </c>
      <c r="M661" t="s">
        <v>26082</v>
      </c>
      <c r="N661" t="s">
        <v>9841</v>
      </c>
    </row>
    <row r="662" spans="1:14">
      <c r="A662" t="s">
        <v>13398</v>
      </c>
      <c r="B662" t="s">
        <v>13387</v>
      </c>
      <c r="C662" t="s">
        <v>13388</v>
      </c>
      <c r="D662">
        <v>0</v>
      </c>
      <c r="E662" t="s">
        <v>13389</v>
      </c>
      <c r="F662" t="s">
        <v>13390</v>
      </c>
      <c r="G662" t="s">
        <v>13391</v>
      </c>
      <c r="H662" t="s">
        <v>13392</v>
      </c>
      <c r="I662" t="s">
        <v>13393</v>
      </c>
      <c r="J662" t="s">
        <v>13394</v>
      </c>
      <c r="K662"/>
      <c r="L662" t="s">
        <v>13399</v>
      </c>
      <c r="M662" t="s">
        <v>26082</v>
      </c>
      <c r="N662" t="s">
        <v>9841</v>
      </c>
    </row>
    <row r="663" spans="1:14">
      <c r="A663" t="s">
        <v>13400</v>
      </c>
      <c r="B663" t="s">
        <v>13387</v>
      </c>
      <c r="C663" t="s">
        <v>13388</v>
      </c>
      <c r="D663">
        <v>0</v>
      </c>
      <c r="E663" t="s">
        <v>13389</v>
      </c>
      <c r="F663" t="s">
        <v>13390</v>
      </c>
      <c r="G663" t="s">
        <v>13391</v>
      </c>
      <c r="H663" t="s">
        <v>13392</v>
      </c>
      <c r="I663" t="s">
        <v>13393</v>
      </c>
      <c r="J663" t="s">
        <v>13394</v>
      </c>
      <c r="K663"/>
      <c r="L663" t="s">
        <v>13401</v>
      </c>
      <c r="M663" t="s">
        <v>26082</v>
      </c>
      <c r="N663" t="s">
        <v>9841</v>
      </c>
    </row>
    <row r="664" spans="1:14">
      <c r="A664" t="s">
        <v>13402</v>
      </c>
      <c r="B664" t="s">
        <v>13387</v>
      </c>
      <c r="C664" t="s">
        <v>13388</v>
      </c>
      <c r="D664">
        <v>0</v>
      </c>
      <c r="E664" t="s">
        <v>13389</v>
      </c>
      <c r="F664" t="s">
        <v>13390</v>
      </c>
      <c r="G664" t="s">
        <v>13391</v>
      </c>
      <c r="H664" t="s">
        <v>13392</v>
      </c>
      <c r="I664" t="s">
        <v>13393</v>
      </c>
      <c r="J664" t="s">
        <v>13394</v>
      </c>
      <c r="K664"/>
      <c r="L664" t="s">
        <v>13403</v>
      </c>
      <c r="M664" t="s">
        <v>26082</v>
      </c>
      <c r="N664" t="s">
        <v>9841</v>
      </c>
    </row>
    <row r="665" spans="1:14">
      <c r="A665" t="s">
        <v>13404</v>
      </c>
      <c r="B665" t="s">
        <v>13387</v>
      </c>
      <c r="C665" t="s">
        <v>13388</v>
      </c>
      <c r="D665">
        <v>0</v>
      </c>
      <c r="E665" t="s">
        <v>13389</v>
      </c>
      <c r="F665" t="s">
        <v>13390</v>
      </c>
      <c r="G665" t="s">
        <v>13391</v>
      </c>
      <c r="H665" t="s">
        <v>13392</v>
      </c>
      <c r="I665" t="s">
        <v>13393</v>
      </c>
      <c r="J665" t="s">
        <v>13394</v>
      </c>
      <c r="K665"/>
      <c r="L665" t="s">
        <v>13405</v>
      </c>
      <c r="M665" t="s">
        <v>26082</v>
      </c>
      <c r="N665" t="s">
        <v>9841</v>
      </c>
    </row>
    <row r="666" spans="1:14">
      <c r="A666" t="s">
        <v>13406</v>
      </c>
      <c r="B666" t="s">
        <v>13387</v>
      </c>
      <c r="C666" t="s">
        <v>13388</v>
      </c>
      <c r="D666">
        <v>0</v>
      </c>
      <c r="E666" t="s">
        <v>13389</v>
      </c>
      <c r="F666" t="s">
        <v>13390</v>
      </c>
      <c r="G666" t="s">
        <v>13391</v>
      </c>
      <c r="H666" t="s">
        <v>13392</v>
      </c>
      <c r="I666" t="s">
        <v>13393</v>
      </c>
      <c r="J666" t="s">
        <v>13394</v>
      </c>
      <c r="K666"/>
      <c r="L666" t="s">
        <v>13407</v>
      </c>
      <c r="M666" t="s">
        <v>26082</v>
      </c>
      <c r="N666" t="s">
        <v>9841</v>
      </c>
    </row>
    <row r="667" spans="1:14">
      <c r="A667" t="s">
        <v>13408</v>
      </c>
      <c r="B667" t="s">
        <v>13387</v>
      </c>
      <c r="C667" t="s">
        <v>13388</v>
      </c>
      <c r="D667">
        <v>0</v>
      </c>
      <c r="E667" t="s">
        <v>13389</v>
      </c>
      <c r="F667" t="s">
        <v>13390</v>
      </c>
      <c r="G667" t="s">
        <v>13391</v>
      </c>
      <c r="H667" t="s">
        <v>13392</v>
      </c>
      <c r="I667" t="s">
        <v>13393</v>
      </c>
      <c r="J667" t="s">
        <v>13394</v>
      </c>
      <c r="K667"/>
      <c r="L667" t="s">
        <v>13409</v>
      </c>
      <c r="M667" t="s">
        <v>26082</v>
      </c>
      <c r="N667" t="s">
        <v>9841</v>
      </c>
    </row>
    <row r="668" spans="1:14">
      <c r="A668" t="s">
        <v>13410</v>
      </c>
      <c r="B668" t="s">
        <v>13387</v>
      </c>
      <c r="C668" t="s">
        <v>13388</v>
      </c>
      <c r="D668">
        <v>0</v>
      </c>
      <c r="E668" t="s">
        <v>13389</v>
      </c>
      <c r="F668" t="s">
        <v>13390</v>
      </c>
      <c r="G668" t="s">
        <v>13391</v>
      </c>
      <c r="H668" t="s">
        <v>13392</v>
      </c>
      <c r="I668" t="s">
        <v>13393</v>
      </c>
      <c r="J668" t="s">
        <v>13394</v>
      </c>
      <c r="K668"/>
      <c r="L668" t="s">
        <v>13411</v>
      </c>
      <c r="M668" t="s">
        <v>26082</v>
      </c>
      <c r="N668" t="s">
        <v>9841</v>
      </c>
    </row>
    <row r="669" spans="1:14">
      <c r="A669" t="s">
        <v>13412</v>
      </c>
      <c r="B669" t="s">
        <v>13387</v>
      </c>
      <c r="C669" t="s">
        <v>13388</v>
      </c>
      <c r="D669">
        <v>0</v>
      </c>
      <c r="E669" t="s">
        <v>13389</v>
      </c>
      <c r="F669" t="s">
        <v>13390</v>
      </c>
      <c r="G669" t="s">
        <v>13391</v>
      </c>
      <c r="H669" t="s">
        <v>13392</v>
      </c>
      <c r="I669" t="s">
        <v>13393</v>
      </c>
      <c r="J669" t="s">
        <v>13394</v>
      </c>
      <c r="K669"/>
      <c r="L669" t="s">
        <v>13413</v>
      </c>
      <c r="M669" t="s">
        <v>26082</v>
      </c>
      <c r="N669" t="s">
        <v>9841</v>
      </c>
    </row>
    <row r="670" spans="1:14">
      <c r="A670" t="s">
        <v>13414</v>
      </c>
      <c r="B670" t="s">
        <v>13415</v>
      </c>
      <c r="C670" t="s">
        <v>13416</v>
      </c>
      <c r="D670">
        <v>-4</v>
      </c>
      <c r="E670" t="s">
        <v>13417</v>
      </c>
      <c r="F670" t="s">
        <v>13418</v>
      </c>
      <c r="G670" t="s">
        <v>13419</v>
      </c>
      <c r="H670" t="s">
        <v>13420</v>
      </c>
      <c r="I670" t="s">
        <v>13421</v>
      </c>
      <c r="J670" t="s">
        <v>13422</v>
      </c>
      <c r="K670"/>
      <c r="L670" t="s">
        <v>13423</v>
      </c>
      <c r="M670" t="s">
        <v>26082</v>
      </c>
      <c r="N670" t="s">
        <v>9841</v>
      </c>
    </row>
    <row r="671" spans="1:14">
      <c r="A671" t="s">
        <v>13424</v>
      </c>
      <c r="B671" t="s">
        <v>13415</v>
      </c>
      <c r="C671" t="s">
        <v>13416</v>
      </c>
      <c r="D671">
        <v>-4</v>
      </c>
      <c r="E671" t="s">
        <v>13417</v>
      </c>
      <c r="F671" t="s">
        <v>13418</v>
      </c>
      <c r="G671" t="s">
        <v>13419</v>
      </c>
      <c r="H671" t="s">
        <v>13420</v>
      </c>
      <c r="I671" t="s">
        <v>13421</v>
      </c>
      <c r="J671" t="s">
        <v>13422</v>
      </c>
      <c r="K671"/>
      <c r="L671" t="s">
        <v>13425</v>
      </c>
      <c r="M671" t="s">
        <v>26082</v>
      </c>
      <c r="N671" t="s">
        <v>9841</v>
      </c>
    </row>
    <row r="672" spans="1:14">
      <c r="A672" t="s">
        <v>13426</v>
      </c>
      <c r="B672" t="s">
        <v>13415</v>
      </c>
      <c r="C672" t="s">
        <v>13416</v>
      </c>
      <c r="D672">
        <v>-4</v>
      </c>
      <c r="E672" t="s">
        <v>13417</v>
      </c>
      <c r="F672" t="s">
        <v>13418</v>
      </c>
      <c r="G672" t="s">
        <v>13419</v>
      </c>
      <c r="H672" t="s">
        <v>13420</v>
      </c>
      <c r="I672" t="s">
        <v>13421</v>
      </c>
      <c r="J672" t="s">
        <v>13422</v>
      </c>
      <c r="K672"/>
      <c r="L672" t="s">
        <v>13427</v>
      </c>
      <c r="M672" t="s">
        <v>26082</v>
      </c>
      <c r="N672" t="s">
        <v>9841</v>
      </c>
    </row>
    <row r="673" spans="1:14">
      <c r="A673" t="s">
        <v>13428</v>
      </c>
      <c r="B673" t="s">
        <v>13415</v>
      </c>
      <c r="C673" t="s">
        <v>13416</v>
      </c>
      <c r="D673">
        <v>-4</v>
      </c>
      <c r="E673" t="s">
        <v>13417</v>
      </c>
      <c r="F673" t="s">
        <v>13418</v>
      </c>
      <c r="G673" t="s">
        <v>13419</v>
      </c>
      <c r="H673" t="s">
        <v>13420</v>
      </c>
      <c r="I673" t="s">
        <v>13421</v>
      </c>
      <c r="J673" t="s">
        <v>13422</v>
      </c>
      <c r="K673"/>
      <c r="L673" t="s">
        <v>13429</v>
      </c>
      <c r="M673" t="s">
        <v>26082</v>
      </c>
      <c r="N673" t="s">
        <v>9841</v>
      </c>
    </row>
    <row r="674" spans="1:14">
      <c r="A674" t="s">
        <v>13430</v>
      </c>
      <c r="B674" t="s">
        <v>13415</v>
      </c>
      <c r="C674" t="s">
        <v>13416</v>
      </c>
      <c r="D674">
        <v>-4</v>
      </c>
      <c r="E674" t="s">
        <v>13417</v>
      </c>
      <c r="F674" t="s">
        <v>13418</v>
      </c>
      <c r="G674" t="s">
        <v>13419</v>
      </c>
      <c r="H674" t="s">
        <v>13420</v>
      </c>
      <c r="I674" t="s">
        <v>13421</v>
      </c>
      <c r="J674" t="s">
        <v>13422</v>
      </c>
      <c r="K674"/>
      <c r="L674" t="s">
        <v>13431</v>
      </c>
      <c r="M674" t="s">
        <v>26082</v>
      </c>
      <c r="N674" t="s">
        <v>9841</v>
      </c>
    </row>
    <row r="675" spans="1:14">
      <c r="A675" t="s">
        <v>13432</v>
      </c>
      <c r="B675" t="s">
        <v>13415</v>
      </c>
      <c r="C675" t="s">
        <v>13416</v>
      </c>
      <c r="D675">
        <v>-4</v>
      </c>
      <c r="E675" t="s">
        <v>13417</v>
      </c>
      <c r="F675" t="s">
        <v>13418</v>
      </c>
      <c r="G675" t="s">
        <v>13419</v>
      </c>
      <c r="H675" t="s">
        <v>13420</v>
      </c>
      <c r="I675" t="s">
        <v>13421</v>
      </c>
      <c r="J675" t="s">
        <v>13422</v>
      </c>
      <c r="K675"/>
      <c r="L675" t="s">
        <v>13433</v>
      </c>
      <c r="M675" t="s">
        <v>26082</v>
      </c>
      <c r="N675" t="s">
        <v>9841</v>
      </c>
    </row>
    <row r="676" spans="1:14">
      <c r="A676" t="s">
        <v>13434</v>
      </c>
      <c r="B676" t="s">
        <v>13415</v>
      </c>
      <c r="C676" t="s">
        <v>13416</v>
      </c>
      <c r="D676">
        <v>-4</v>
      </c>
      <c r="E676" t="s">
        <v>13417</v>
      </c>
      <c r="F676" t="s">
        <v>13418</v>
      </c>
      <c r="G676" t="s">
        <v>13419</v>
      </c>
      <c r="H676" t="s">
        <v>13420</v>
      </c>
      <c r="I676" t="s">
        <v>13421</v>
      </c>
      <c r="J676" t="s">
        <v>13422</v>
      </c>
      <c r="K676"/>
      <c r="L676" t="s">
        <v>13435</v>
      </c>
      <c r="M676" t="s">
        <v>26082</v>
      </c>
      <c r="N676" t="s">
        <v>9841</v>
      </c>
    </row>
    <row r="677" spans="1:14">
      <c r="A677" t="s">
        <v>13436</v>
      </c>
      <c r="B677" t="s">
        <v>13415</v>
      </c>
      <c r="C677" t="s">
        <v>13416</v>
      </c>
      <c r="D677">
        <v>-4</v>
      </c>
      <c r="E677" t="s">
        <v>13417</v>
      </c>
      <c r="F677" t="s">
        <v>13418</v>
      </c>
      <c r="G677" t="s">
        <v>13419</v>
      </c>
      <c r="H677" t="s">
        <v>13420</v>
      </c>
      <c r="I677" t="s">
        <v>13421</v>
      </c>
      <c r="J677" t="s">
        <v>13422</v>
      </c>
      <c r="K677"/>
      <c r="L677" t="s">
        <v>13437</v>
      </c>
      <c r="M677" t="s">
        <v>26082</v>
      </c>
      <c r="N677" t="s">
        <v>9841</v>
      </c>
    </row>
    <row r="678" spans="1:14">
      <c r="A678" t="s">
        <v>13438</v>
      </c>
      <c r="B678" t="s">
        <v>13415</v>
      </c>
      <c r="C678" t="s">
        <v>13416</v>
      </c>
      <c r="D678">
        <v>-4</v>
      </c>
      <c r="E678" t="s">
        <v>13417</v>
      </c>
      <c r="F678" t="s">
        <v>13418</v>
      </c>
      <c r="G678" t="s">
        <v>13419</v>
      </c>
      <c r="H678" t="s">
        <v>13420</v>
      </c>
      <c r="I678" t="s">
        <v>13421</v>
      </c>
      <c r="J678" t="s">
        <v>13422</v>
      </c>
      <c r="K678"/>
      <c r="L678" t="s">
        <v>13439</v>
      </c>
      <c r="M678" t="s">
        <v>26082</v>
      </c>
      <c r="N678" t="s">
        <v>9841</v>
      </c>
    </row>
    <row r="679" spans="1:14">
      <c r="A679" t="s">
        <v>13440</v>
      </c>
      <c r="B679" t="s">
        <v>13441</v>
      </c>
      <c r="C679" t="s">
        <v>13442</v>
      </c>
      <c r="D679">
        <v>2</v>
      </c>
      <c r="E679" t="s">
        <v>13443</v>
      </c>
      <c r="F679"/>
      <c r="G679" t="s">
        <v>13444</v>
      </c>
      <c r="H679" t="s">
        <v>13445</v>
      </c>
      <c r="I679" t="s">
        <v>13446</v>
      </c>
      <c r="J679"/>
      <c r="K679"/>
      <c r="L679"/>
      <c r="M679" t="s">
        <v>26082</v>
      </c>
      <c r="N679" t="s">
        <v>9841</v>
      </c>
    </row>
    <row r="680" spans="1:14">
      <c r="A680" t="s">
        <v>13447</v>
      </c>
      <c r="B680" t="s">
        <v>13441</v>
      </c>
      <c r="C680" t="s">
        <v>13442</v>
      </c>
      <c r="D680">
        <v>2</v>
      </c>
      <c r="E680" t="s">
        <v>13443</v>
      </c>
      <c r="F680"/>
      <c r="G680" t="s">
        <v>13444</v>
      </c>
      <c r="H680" t="s">
        <v>13445</v>
      </c>
      <c r="I680" t="s">
        <v>13446</v>
      </c>
      <c r="J680"/>
      <c r="K680"/>
      <c r="L680"/>
      <c r="M680" t="s">
        <v>26082</v>
      </c>
      <c r="N680" t="s">
        <v>9841</v>
      </c>
    </row>
    <row r="681" spans="1:14">
      <c r="A681" t="s">
        <v>13448</v>
      </c>
      <c r="B681" t="s">
        <v>13449</v>
      </c>
      <c r="C681" t="s">
        <v>13450</v>
      </c>
      <c r="D681">
        <v>-4</v>
      </c>
      <c r="E681"/>
      <c r="F681"/>
      <c r="G681" t="s">
        <v>13451</v>
      </c>
      <c r="H681" t="s">
        <v>13452</v>
      </c>
      <c r="I681" t="s">
        <v>13453</v>
      </c>
      <c r="J681"/>
      <c r="K681"/>
      <c r="L681"/>
      <c r="M681" t="s">
        <v>26082</v>
      </c>
      <c r="N681" t="s">
        <v>9845</v>
      </c>
    </row>
    <row r="682" spans="1:14">
      <c r="A682" t="s">
        <v>13454</v>
      </c>
      <c r="B682" t="s">
        <v>13449</v>
      </c>
      <c r="C682" t="s">
        <v>13450</v>
      </c>
      <c r="D682">
        <v>-4</v>
      </c>
      <c r="E682"/>
      <c r="F682"/>
      <c r="G682" t="s">
        <v>13451</v>
      </c>
      <c r="H682" t="s">
        <v>13452</v>
      </c>
      <c r="I682" t="s">
        <v>13453</v>
      </c>
      <c r="J682"/>
      <c r="K682"/>
      <c r="L682"/>
      <c r="M682" t="s">
        <v>26082</v>
      </c>
      <c r="N682" t="s">
        <v>9845</v>
      </c>
    </row>
    <row r="683" spans="1:14">
      <c r="A683" t="s">
        <v>13455</v>
      </c>
      <c r="B683" t="s">
        <v>13456</v>
      </c>
      <c r="C683" t="s">
        <v>13457</v>
      </c>
      <c r="D683">
        <v>-1</v>
      </c>
      <c r="E683"/>
      <c r="F683"/>
      <c r="G683" t="s">
        <v>13458</v>
      </c>
      <c r="H683" t="s">
        <v>13459</v>
      </c>
      <c r="I683" t="s">
        <v>13460</v>
      </c>
      <c r="J683"/>
      <c r="K683"/>
      <c r="L683"/>
      <c r="M683" t="s">
        <v>26082</v>
      </c>
      <c r="N683" t="s">
        <v>9845</v>
      </c>
    </row>
    <row r="684" spans="1:14">
      <c r="A684" t="s">
        <v>13461</v>
      </c>
      <c r="B684" t="s">
        <v>13456</v>
      </c>
      <c r="C684" t="s">
        <v>13457</v>
      </c>
      <c r="D684">
        <v>-1</v>
      </c>
      <c r="E684"/>
      <c r="F684"/>
      <c r="G684" t="s">
        <v>13458</v>
      </c>
      <c r="H684" t="s">
        <v>13459</v>
      </c>
      <c r="I684" t="s">
        <v>13460</v>
      </c>
      <c r="J684"/>
      <c r="K684"/>
      <c r="L684"/>
      <c r="M684" t="s">
        <v>26082</v>
      </c>
      <c r="N684" t="s">
        <v>9845</v>
      </c>
    </row>
    <row r="685" spans="1:14">
      <c r="A685" t="s">
        <v>13462</v>
      </c>
      <c r="B685" t="s">
        <v>13463</v>
      </c>
      <c r="C685" t="s">
        <v>13464</v>
      </c>
      <c r="D685">
        <v>-4</v>
      </c>
      <c r="E685" t="s">
        <v>13465</v>
      </c>
      <c r="F685" t="s">
        <v>13466</v>
      </c>
      <c r="G685" t="s">
        <v>13467</v>
      </c>
      <c r="H685" t="s">
        <v>13468</v>
      </c>
      <c r="I685" t="s">
        <v>13469</v>
      </c>
      <c r="J685" t="s">
        <v>13470</v>
      </c>
      <c r="K685"/>
      <c r="L685" t="s">
        <v>13471</v>
      </c>
      <c r="M685" t="s">
        <v>26082</v>
      </c>
      <c r="N685" t="s">
        <v>9841</v>
      </c>
    </row>
    <row r="686" spans="1:14">
      <c r="A686" t="s">
        <v>13472</v>
      </c>
      <c r="B686" t="s">
        <v>13473</v>
      </c>
      <c r="C686" t="s">
        <v>13474</v>
      </c>
      <c r="D686">
        <v>0</v>
      </c>
      <c r="E686"/>
      <c r="F686" t="s">
        <v>13475</v>
      </c>
      <c r="G686"/>
      <c r="H686" t="s">
        <v>13476</v>
      </c>
      <c r="I686"/>
      <c r="J686"/>
      <c r="K686"/>
      <c r="L686"/>
      <c r="M686" t="s">
        <v>26082</v>
      </c>
      <c r="N686" t="s">
        <v>9887</v>
      </c>
    </row>
    <row r="687" spans="1:14">
      <c r="A687" t="s">
        <v>26083</v>
      </c>
      <c r="B687" t="s">
        <v>13473</v>
      </c>
      <c r="C687" t="s">
        <v>13474</v>
      </c>
      <c r="D687">
        <v>0</v>
      </c>
      <c r="E687"/>
      <c r="F687" t="s">
        <v>13475</v>
      </c>
      <c r="G687"/>
      <c r="H687" t="s">
        <v>13476</v>
      </c>
      <c r="I687"/>
      <c r="J687"/>
      <c r="K687"/>
      <c r="L687"/>
      <c r="M687" t="s">
        <v>26082</v>
      </c>
      <c r="N687" t="s">
        <v>9887</v>
      </c>
    </row>
    <row r="688" spans="1:14">
      <c r="A688" t="s">
        <v>13477</v>
      </c>
      <c r="B688" t="s">
        <v>13478</v>
      </c>
      <c r="C688" t="s">
        <v>13479</v>
      </c>
      <c r="D688">
        <v>0</v>
      </c>
      <c r="E688"/>
      <c r="F688" t="s">
        <v>13480</v>
      </c>
      <c r="G688"/>
      <c r="H688" t="s">
        <v>13481</v>
      </c>
      <c r="I688"/>
      <c r="J688"/>
      <c r="K688"/>
      <c r="L688"/>
      <c r="M688" t="s">
        <v>26082</v>
      </c>
      <c r="N688" t="s">
        <v>9887</v>
      </c>
    </row>
    <row r="689" spans="1:14">
      <c r="A689" t="s">
        <v>26084</v>
      </c>
      <c r="B689" t="s">
        <v>13478</v>
      </c>
      <c r="C689" t="s">
        <v>13479</v>
      </c>
      <c r="D689">
        <v>0</v>
      </c>
      <c r="E689"/>
      <c r="F689" t="s">
        <v>13480</v>
      </c>
      <c r="G689"/>
      <c r="H689" t="s">
        <v>13481</v>
      </c>
      <c r="I689"/>
      <c r="J689"/>
      <c r="K689"/>
      <c r="L689"/>
      <c r="M689" t="s">
        <v>26082</v>
      </c>
      <c r="N689" t="s">
        <v>9887</v>
      </c>
    </row>
    <row r="690" spans="1:14">
      <c r="A690" t="s">
        <v>13482</v>
      </c>
      <c r="B690" t="s">
        <v>13483</v>
      </c>
      <c r="C690" t="s">
        <v>13484</v>
      </c>
      <c r="D690">
        <v>0</v>
      </c>
      <c r="E690" t="s">
        <v>13485</v>
      </c>
      <c r="F690"/>
      <c r="G690" t="s">
        <v>13486</v>
      </c>
      <c r="H690" t="s">
        <v>13487</v>
      </c>
      <c r="I690" t="s">
        <v>13488</v>
      </c>
      <c r="J690"/>
      <c r="K690"/>
      <c r="L690"/>
      <c r="M690" t="s">
        <v>26082</v>
      </c>
      <c r="N690" t="s">
        <v>9841</v>
      </c>
    </row>
    <row r="691" spans="1:14">
      <c r="A691" t="s">
        <v>26085</v>
      </c>
      <c r="B691" t="s">
        <v>13483</v>
      </c>
      <c r="C691" t="s">
        <v>13484</v>
      </c>
      <c r="D691">
        <v>0</v>
      </c>
      <c r="E691" t="s">
        <v>13485</v>
      </c>
      <c r="F691"/>
      <c r="G691" t="s">
        <v>13486</v>
      </c>
      <c r="H691" t="s">
        <v>13487</v>
      </c>
      <c r="I691" t="s">
        <v>13488</v>
      </c>
      <c r="J691"/>
      <c r="K691"/>
      <c r="L691"/>
      <c r="M691" t="s">
        <v>26082</v>
      </c>
      <c r="N691" t="s">
        <v>9841</v>
      </c>
    </row>
    <row r="692" spans="1:14">
      <c r="A692" t="s">
        <v>26086</v>
      </c>
      <c r="B692" t="s">
        <v>13489</v>
      </c>
      <c r="C692" t="s">
        <v>13490</v>
      </c>
      <c r="D692">
        <v>0</v>
      </c>
      <c r="E692"/>
      <c r="F692" t="s">
        <v>13491</v>
      </c>
      <c r="G692"/>
      <c r="H692" t="s">
        <v>13492</v>
      </c>
      <c r="I692"/>
      <c r="J692"/>
      <c r="K692"/>
      <c r="L692"/>
      <c r="M692" t="s">
        <v>26082</v>
      </c>
      <c r="N692" t="s">
        <v>9887</v>
      </c>
    </row>
    <row r="693" spans="1:14">
      <c r="A693" t="s">
        <v>26087</v>
      </c>
      <c r="B693" t="s">
        <v>13489</v>
      </c>
      <c r="C693" t="s">
        <v>13490</v>
      </c>
      <c r="D693">
        <v>0</v>
      </c>
      <c r="E693"/>
      <c r="F693" t="s">
        <v>13491</v>
      </c>
      <c r="G693"/>
      <c r="H693" t="s">
        <v>13492</v>
      </c>
      <c r="I693"/>
      <c r="J693"/>
      <c r="K693"/>
      <c r="L693"/>
      <c r="M693" t="s">
        <v>26082</v>
      </c>
      <c r="N693" t="s">
        <v>9887</v>
      </c>
    </row>
    <row r="694" spans="1:14">
      <c r="A694" t="s">
        <v>13493</v>
      </c>
      <c r="B694" t="s">
        <v>13494</v>
      </c>
      <c r="C694" t="s">
        <v>13495</v>
      </c>
      <c r="D694">
        <v>0</v>
      </c>
      <c r="E694"/>
      <c r="F694" t="s">
        <v>13496</v>
      </c>
      <c r="G694"/>
      <c r="H694" t="s">
        <v>13497</v>
      </c>
      <c r="I694"/>
      <c r="J694"/>
      <c r="K694"/>
      <c r="L694"/>
      <c r="M694" t="s">
        <v>26082</v>
      </c>
      <c r="N694" t="s">
        <v>9887</v>
      </c>
    </row>
    <row r="695" spans="1:14">
      <c r="A695" t="s">
        <v>26088</v>
      </c>
      <c r="B695" t="s">
        <v>13494</v>
      </c>
      <c r="C695" t="s">
        <v>13495</v>
      </c>
      <c r="D695">
        <v>0</v>
      </c>
      <c r="E695"/>
      <c r="F695" t="s">
        <v>13496</v>
      </c>
      <c r="G695"/>
      <c r="H695" t="s">
        <v>13497</v>
      </c>
      <c r="I695"/>
      <c r="J695"/>
      <c r="K695"/>
      <c r="L695"/>
      <c r="M695" t="s">
        <v>26082</v>
      </c>
      <c r="N695" t="s">
        <v>9887</v>
      </c>
    </row>
    <row r="696" spans="1:14">
      <c r="A696" t="s">
        <v>26089</v>
      </c>
      <c r="B696" t="s">
        <v>26090</v>
      </c>
      <c r="C696" t="s">
        <v>26091</v>
      </c>
      <c r="D696">
        <v>0</v>
      </c>
      <c r="E696" t="s">
        <v>26092</v>
      </c>
      <c r="F696"/>
      <c r="G696"/>
      <c r="H696" t="s">
        <v>26093</v>
      </c>
      <c r="I696"/>
      <c r="J696"/>
      <c r="K696"/>
      <c r="L696"/>
      <c r="M696" t="s">
        <v>26082</v>
      </c>
      <c r="N696" t="s">
        <v>9841</v>
      </c>
    </row>
    <row r="697" spans="1:14">
      <c r="A697" t="s">
        <v>26094</v>
      </c>
      <c r="B697" t="s">
        <v>26090</v>
      </c>
      <c r="C697" t="s">
        <v>26091</v>
      </c>
      <c r="D697">
        <v>0</v>
      </c>
      <c r="E697"/>
      <c r="F697"/>
      <c r="G697"/>
      <c r="H697" t="s">
        <v>26093</v>
      </c>
      <c r="I697"/>
      <c r="J697"/>
      <c r="K697"/>
      <c r="L697"/>
      <c r="M697" t="s">
        <v>26082</v>
      </c>
      <c r="N697" t="s">
        <v>9841</v>
      </c>
    </row>
    <row r="698" spans="1:14">
      <c r="A698" t="s">
        <v>13498</v>
      </c>
      <c r="B698" t="s">
        <v>13499</v>
      </c>
      <c r="C698" t="s">
        <v>13500</v>
      </c>
      <c r="D698">
        <v>0</v>
      </c>
      <c r="E698" t="s">
        <v>13501</v>
      </c>
      <c r="F698" t="s">
        <v>13502</v>
      </c>
      <c r="G698" t="s">
        <v>13503</v>
      </c>
      <c r="H698" t="s">
        <v>13504</v>
      </c>
      <c r="I698" t="s">
        <v>13505</v>
      </c>
      <c r="J698" t="s">
        <v>13506</v>
      </c>
      <c r="K698"/>
      <c r="L698" t="s">
        <v>13507</v>
      </c>
      <c r="M698" t="s">
        <v>26082</v>
      </c>
      <c r="N698" t="s">
        <v>9841</v>
      </c>
    </row>
    <row r="699" spans="1:14">
      <c r="A699" t="s">
        <v>13508</v>
      </c>
      <c r="B699" t="s">
        <v>13499</v>
      </c>
      <c r="C699" t="s">
        <v>13500</v>
      </c>
      <c r="D699">
        <v>0</v>
      </c>
      <c r="E699" t="s">
        <v>13501</v>
      </c>
      <c r="F699" t="s">
        <v>13502</v>
      </c>
      <c r="G699" t="s">
        <v>13503</v>
      </c>
      <c r="H699" t="s">
        <v>13504</v>
      </c>
      <c r="I699" t="s">
        <v>13505</v>
      </c>
      <c r="J699" t="s">
        <v>13506</v>
      </c>
      <c r="K699"/>
      <c r="L699" t="s">
        <v>13509</v>
      </c>
      <c r="M699" t="s">
        <v>26082</v>
      </c>
      <c r="N699" t="s">
        <v>9841</v>
      </c>
    </row>
    <row r="700" spans="1:14">
      <c r="A700" t="s">
        <v>13510</v>
      </c>
      <c r="B700" t="s">
        <v>13499</v>
      </c>
      <c r="C700" t="s">
        <v>13500</v>
      </c>
      <c r="D700">
        <v>0</v>
      </c>
      <c r="E700" t="s">
        <v>13501</v>
      </c>
      <c r="F700" t="s">
        <v>13502</v>
      </c>
      <c r="G700" t="s">
        <v>13503</v>
      </c>
      <c r="H700" t="s">
        <v>13504</v>
      </c>
      <c r="I700" t="s">
        <v>13505</v>
      </c>
      <c r="J700" t="s">
        <v>13506</v>
      </c>
      <c r="K700"/>
      <c r="L700" t="s">
        <v>13511</v>
      </c>
      <c r="M700" t="s">
        <v>26082</v>
      </c>
      <c r="N700" t="s">
        <v>9841</v>
      </c>
    </row>
    <row r="701" spans="1:14">
      <c r="A701" t="s">
        <v>13512</v>
      </c>
      <c r="B701" t="s">
        <v>13499</v>
      </c>
      <c r="C701" t="s">
        <v>13500</v>
      </c>
      <c r="D701">
        <v>0</v>
      </c>
      <c r="E701" t="s">
        <v>13501</v>
      </c>
      <c r="F701" t="s">
        <v>13502</v>
      </c>
      <c r="G701" t="s">
        <v>13503</v>
      </c>
      <c r="H701" t="s">
        <v>13504</v>
      </c>
      <c r="I701" t="s">
        <v>13505</v>
      </c>
      <c r="J701" t="s">
        <v>13506</v>
      </c>
      <c r="K701"/>
      <c r="L701" t="s">
        <v>13513</v>
      </c>
      <c r="M701" t="s">
        <v>26082</v>
      </c>
      <c r="N701" t="s">
        <v>9841</v>
      </c>
    </row>
    <row r="702" spans="1:14">
      <c r="A702" t="s">
        <v>13514</v>
      </c>
      <c r="B702" t="s">
        <v>13515</v>
      </c>
      <c r="C702" t="s">
        <v>13516</v>
      </c>
      <c r="D702">
        <v>0</v>
      </c>
      <c r="E702" t="s">
        <v>13517</v>
      </c>
      <c r="F702"/>
      <c r="G702" t="s">
        <v>13518</v>
      </c>
      <c r="H702" t="s">
        <v>13519</v>
      </c>
      <c r="I702" t="s">
        <v>13520</v>
      </c>
      <c r="J702"/>
      <c r="K702"/>
      <c r="L702"/>
      <c r="M702" t="s">
        <v>26082</v>
      </c>
      <c r="N702" t="s">
        <v>9841</v>
      </c>
    </row>
    <row r="703" spans="1:14">
      <c r="A703" t="s">
        <v>13521</v>
      </c>
      <c r="B703" t="s">
        <v>13522</v>
      </c>
      <c r="C703" t="s">
        <v>13523</v>
      </c>
      <c r="D703">
        <v>0</v>
      </c>
      <c r="E703" t="s">
        <v>13524</v>
      </c>
      <c r="F703" t="s">
        <v>13525</v>
      </c>
      <c r="G703" t="s">
        <v>13526</v>
      </c>
      <c r="H703" t="s">
        <v>13527</v>
      </c>
      <c r="I703" t="s">
        <v>13528</v>
      </c>
      <c r="J703" t="s">
        <v>13529</v>
      </c>
      <c r="K703"/>
      <c r="L703" t="s">
        <v>13530</v>
      </c>
      <c r="M703" t="s">
        <v>26082</v>
      </c>
      <c r="N703" t="s">
        <v>9841</v>
      </c>
    </row>
    <row r="704" spans="1:14">
      <c r="A704" t="s">
        <v>13531</v>
      </c>
      <c r="B704" t="s">
        <v>13522</v>
      </c>
      <c r="C704" t="s">
        <v>13523</v>
      </c>
      <c r="D704">
        <v>0</v>
      </c>
      <c r="E704" t="s">
        <v>13524</v>
      </c>
      <c r="F704" t="s">
        <v>13525</v>
      </c>
      <c r="G704" t="s">
        <v>13526</v>
      </c>
      <c r="H704" t="s">
        <v>13527</v>
      </c>
      <c r="I704" t="s">
        <v>13528</v>
      </c>
      <c r="J704" t="s">
        <v>13529</v>
      </c>
      <c r="K704"/>
      <c r="L704" t="s">
        <v>13532</v>
      </c>
      <c r="M704" t="s">
        <v>26082</v>
      </c>
      <c r="N704" t="s">
        <v>9841</v>
      </c>
    </row>
    <row r="705" spans="1:14">
      <c r="A705" t="s">
        <v>13533</v>
      </c>
      <c r="B705" t="s">
        <v>13534</v>
      </c>
      <c r="C705" t="s">
        <v>13535</v>
      </c>
      <c r="D705">
        <v>-4</v>
      </c>
      <c r="E705" t="s">
        <v>13536</v>
      </c>
      <c r="F705" t="s">
        <v>13537</v>
      </c>
      <c r="G705" t="s">
        <v>13538</v>
      </c>
      <c r="H705" t="s">
        <v>13539</v>
      </c>
      <c r="I705" t="s">
        <v>13540</v>
      </c>
      <c r="J705" t="s">
        <v>13541</v>
      </c>
      <c r="K705"/>
      <c r="L705" t="s">
        <v>13542</v>
      </c>
      <c r="M705" t="s">
        <v>26082</v>
      </c>
      <c r="N705" t="s">
        <v>9841</v>
      </c>
    </row>
    <row r="706" spans="1:14">
      <c r="A706" t="s">
        <v>13543</v>
      </c>
      <c r="B706" t="s">
        <v>13534</v>
      </c>
      <c r="C706" t="s">
        <v>13535</v>
      </c>
      <c r="D706">
        <v>-4</v>
      </c>
      <c r="E706" t="s">
        <v>13536</v>
      </c>
      <c r="F706" t="s">
        <v>13537</v>
      </c>
      <c r="G706" t="s">
        <v>13538</v>
      </c>
      <c r="H706" t="s">
        <v>13539</v>
      </c>
      <c r="I706" t="s">
        <v>13540</v>
      </c>
      <c r="J706" t="s">
        <v>13541</v>
      </c>
      <c r="K706"/>
      <c r="L706" t="s">
        <v>13544</v>
      </c>
      <c r="M706" t="s">
        <v>26082</v>
      </c>
      <c r="N706" t="s">
        <v>9841</v>
      </c>
    </row>
    <row r="707" spans="1:14">
      <c r="A707" t="s">
        <v>13545</v>
      </c>
      <c r="B707" t="s">
        <v>13534</v>
      </c>
      <c r="C707" t="s">
        <v>13535</v>
      </c>
      <c r="D707">
        <v>-4</v>
      </c>
      <c r="E707" t="s">
        <v>13536</v>
      </c>
      <c r="F707" t="s">
        <v>13537</v>
      </c>
      <c r="G707" t="s">
        <v>13538</v>
      </c>
      <c r="H707" t="s">
        <v>13539</v>
      </c>
      <c r="I707" t="s">
        <v>13540</v>
      </c>
      <c r="J707" t="s">
        <v>13541</v>
      </c>
      <c r="K707"/>
      <c r="L707" t="s">
        <v>13546</v>
      </c>
      <c r="M707" t="s">
        <v>26082</v>
      </c>
      <c r="N707" t="s">
        <v>9841</v>
      </c>
    </row>
    <row r="708" spans="1:14">
      <c r="A708" t="s">
        <v>13547</v>
      </c>
      <c r="B708" t="s">
        <v>13534</v>
      </c>
      <c r="C708" t="s">
        <v>13535</v>
      </c>
      <c r="D708">
        <v>-4</v>
      </c>
      <c r="E708" t="s">
        <v>13536</v>
      </c>
      <c r="F708" t="s">
        <v>13537</v>
      </c>
      <c r="G708" t="s">
        <v>13538</v>
      </c>
      <c r="H708" t="s">
        <v>13539</v>
      </c>
      <c r="I708" t="s">
        <v>13540</v>
      </c>
      <c r="J708" t="s">
        <v>13541</v>
      </c>
      <c r="K708"/>
      <c r="L708" t="s">
        <v>13548</v>
      </c>
      <c r="M708" t="s">
        <v>26082</v>
      </c>
      <c r="N708" t="s">
        <v>9841</v>
      </c>
    </row>
    <row r="709" spans="1:14">
      <c r="A709" t="s">
        <v>13549</v>
      </c>
      <c r="B709" t="s">
        <v>13550</v>
      </c>
      <c r="C709" t="s">
        <v>13551</v>
      </c>
      <c r="D709">
        <v>2</v>
      </c>
      <c r="E709" t="s">
        <v>13552</v>
      </c>
      <c r="F709"/>
      <c r="G709" t="s">
        <v>13553</v>
      </c>
      <c r="H709" t="s">
        <v>13554</v>
      </c>
      <c r="I709" t="s">
        <v>13555</v>
      </c>
      <c r="J709"/>
      <c r="K709"/>
      <c r="L709"/>
      <c r="M709" t="s">
        <v>26082</v>
      </c>
      <c r="N709" t="s">
        <v>9841</v>
      </c>
    </row>
    <row r="710" spans="1:14">
      <c r="A710" t="s">
        <v>13556</v>
      </c>
      <c r="B710" t="s">
        <v>13550</v>
      </c>
      <c r="C710" t="s">
        <v>13551</v>
      </c>
      <c r="D710">
        <v>2</v>
      </c>
      <c r="E710" t="s">
        <v>13552</v>
      </c>
      <c r="F710"/>
      <c r="G710" t="s">
        <v>13553</v>
      </c>
      <c r="H710" t="s">
        <v>13554</v>
      </c>
      <c r="I710" t="s">
        <v>13555</v>
      </c>
      <c r="J710"/>
      <c r="K710"/>
      <c r="L710"/>
      <c r="M710" t="s">
        <v>26082</v>
      </c>
      <c r="N710" t="s">
        <v>9841</v>
      </c>
    </row>
    <row r="711" spans="1:14">
      <c r="A711" t="s">
        <v>13557</v>
      </c>
      <c r="B711" t="s">
        <v>13558</v>
      </c>
      <c r="C711" t="s">
        <v>13559</v>
      </c>
      <c r="D711">
        <v>0</v>
      </c>
      <c r="E711" t="s">
        <v>13560</v>
      </c>
      <c r="F711"/>
      <c r="G711" t="s">
        <v>13561</v>
      </c>
      <c r="H711" t="s">
        <v>13562</v>
      </c>
      <c r="I711" t="s">
        <v>13563</v>
      </c>
      <c r="J711"/>
      <c r="K711"/>
      <c r="L711"/>
      <c r="M711" t="s">
        <v>26082</v>
      </c>
      <c r="N711" t="s">
        <v>9841</v>
      </c>
    </row>
    <row r="712" spans="1:14">
      <c r="A712" t="s">
        <v>13564</v>
      </c>
      <c r="B712" t="s">
        <v>13565</v>
      </c>
      <c r="C712" t="s">
        <v>13566</v>
      </c>
      <c r="D712">
        <v>-1</v>
      </c>
      <c r="E712" t="s">
        <v>13567</v>
      </c>
      <c r="F712"/>
      <c r="G712" t="s">
        <v>13568</v>
      </c>
      <c r="H712" t="s">
        <v>13569</v>
      </c>
      <c r="I712" t="s">
        <v>13570</v>
      </c>
      <c r="J712"/>
      <c r="K712"/>
      <c r="L712"/>
      <c r="M712" t="s">
        <v>26082</v>
      </c>
      <c r="N712" t="s">
        <v>9841</v>
      </c>
    </row>
    <row r="713" spans="1:14">
      <c r="A713" t="s">
        <v>13571</v>
      </c>
      <c r="B713" t="s">
        <v>13572</v>
      </c>
      <c r="C713" t="s">
        <v>13573</v>
      </c>
      <c r="D713">
        <v>0</v>
      </c>
      <c r="E713" t="s">
        <v>13574</v>
      </c>
      <c r="F713" t="s">
        <v>13575</v>
      </c>
      <c r="G713" t="s">
        <v>13576</v>
      </c>
      <c r="H713" t="s">
        <v>13577</v>
      </c>
      <c r="I713" t="s">
        <v>13578</v>
      </c>
      <c r="J713" t="s">
        <v>13579</v>
      </c>
      <c r="K713"/>
      <c r="L713" t="s">
        <v>13580</v>
      </c>
      <c r="M713" t="s">
        <v>26082</v>
      </c>
      <c r="N713" t="s">
        <v>9841</v>
      </c>
    </row>
    <row r="714" spans="1:14">
      <c r="A714" t="s">
        <v>13581</v>
      </c>
      <c r="B714" t="s">
        <v>13572</v>
      </c>
      <c r="C714" t="s">
        <v>13573</v>
      </c>
      <c r="D714">
        <v>0</v>
      </c>
      <c r="E714" t="s">
        <v>13574</v>
      </c>
      <c r="F714" t="s">
        <v>13575</v>
      </c>
      <c r="G714" t="s">
        <v>13576</v>
      </c>
      <c r="H714" t="s">
        <v>13577</v>
      </c>
      <c r="I714" t="s">
        <v>13578</v>
      </c>
      <c r="J714" t="s">
        <v>13579</v>
      </c>
      <c r="K714"/>
      <c r="L714" t="s">
        <v>13582</v>
      </c>
      <c r="M714" t="s">
        <v>26082</v>
      </c>
      <c r="N714" t="s">
        <v>9841</v>
      </c>
    </row>
    <row r="715" spans="1:14">
      <c r="A715" t="s">
        <v>13583</v>
      </c>
      <c r="B715" t="s">
        <v>13572</v>
      </c>
      <c r="C715" t="s">
        <v>13573</v>
      </c>
      <c r="D715">
        <v>0</v>
      </c>
      <c r="E715" t="s">
        <v>13574</v>
      </c>
      <c r="F715" t="s">
        <v>13575</v>
      </c>
      <c r="G715" t="s">
        <v>13576</v>
      </c>
      <c r="H715" t="s">
        <v>13577</v>
      </c>
      <c r="I715" t="s">
        <v>13578</v>
      </c>
      <c r="J715" t="s">
        <v>13579</v>
      </c>
      <c r="K715"/>
      <c r="L715"/>
      <c r="M715" t="s">
        <v>26082</v>
      </c>
      <c r="N715" t="s">
        <v>9841</v>
      </c>
    </row>
    <row r="716" spans="1:14">
      <c r="A716" t="s">
        <v>13584</v>
      </c>
      <c r="B716" t="s">
        <v>13585</v>
      </c>
      <c r="C716" t="s">
        <v>13586</v>
      </c>
      <c r="D716">
        <v>0</v>
      </c>
      <c r="E716" t="s">
        <v>13587</v>
      </c>
      <c r="F716" t="s">
        <v>13588</v>
      </c>
      <c r="G716" t="s">
        <v>13589</v>
      </c>
      <c r="H716" t="s">
        <v>13590</v>
      </c>
      <c r="I716" t="s">
        <v>13591</v>
      </c>
      <c r="J716" t="s">
        <v>13592</v>
      </c>
      <c r="K716"/>
      <c r="L716" t="s">
        <v>13593</v>
      </c>
      <c r="M716" t="s">
        <v>26082</v>
      </c>
      <c r="N716" t="s">
        <v>9841</v>
      </c>
    </row>
    <row r="717" spans="1:14">
      <c r="A717" t="s">
        <v>13594</v>
      </c>
      <c r="B717" t="s">
        <v>13585</v>
      </c>
      <c r="C717" t="s">
        <v>13586</v>
      </c>
      <c r="D717">
        <v>0</v>
      </c>
      <c r="E717" t="s">
        <v>13587</v>
      </c>
      <c r="F717" t="s">
        <v>13588</v>
      </c>
      <c r="G717" t="s">
        <v>13589</v>
      </c>
      <c r="H717" t="s">
        <v>13590</v>
      </c>
      <c r="I717" t="s">
        <v>13591</v>
      </c>
      <c r="J717" t="s">
        <v>13592</v>
      </c>
      <c r="K717"/>
      <c r="L717" t="s">
        <v>13595</v>
      </c>
      <c r="M717" t="s">
        <v>26082</v>
      </c>
      <c r="N717" t="s">
        <v>9841</v>
      </c>
    </row>
    <row r="718" spans="1:14">
      <c r="A718" t="s">
        <v>13596</v>
      </c>
      <c r="B718" t="s">
        <v>13597</v>
      </c>
      <c r="C718" t="s">
        <v>13598</v>
      </c>
      <c r="D718">
        <v>0</v>
      </c>
      <c r="E718" t="s">
        <v>13599</v>
      </c>
      <c r="F718" t="s">
        <v>13600</v>
      </c>
      <c r="G718" t="s">
        <v>13601</v>
      </c>
      <c r="H718" t="s">
        <v>13602</v>
      </c>
      <c r="I718" t="s">
        <v>13603</v>
      </c>
      <c r="J718" t="s">
        <v>13604</v>
      </c>
      <c r="K718"/>
      <c r="L718" t="s">
        <v>13605</v>
      </c>
      <c r="M718" t="s">
        <v>26082</v>
      </c>
      <c r="N718" t="s">
        <v>9841</v>
      </c>
    </row>
    <row r="719" spans="1:14">
      <c r="A719" t="s">
        <v>13606</v>
      </c>
      <c r="B719" t="s">
        <v>13607</v>
      </c>
      <c r="C719" t="s">
        <v>13608</v>
      </c>
      <c r="D719">
        <v>1</v>
      </c>
      <c r="E719"/>
      <c r="F719" t="s">
        <v>13609</v>
      </c>
      <c r="G719" t="s">
        <v>13610</v>
      </c>
      <c r="H719"/>
      <c r="I719" t="s">
        <v>13611</v>
      </c>
      <c r="J719"/>
      <c r="K719"/>
      <c r="L719" t="s">
        <v>13612</v>
      </c>
      <c r="M719" t="s">
        <v>26082</v>
      </c>
      <c r="N719" t="s">
        <v>9887</v>
      </c>
    </row>
    <row r="720" spans="1:14">
      <c r="A720" t="s">
        <v>13613</v>
      </c>
      <c r="B720" t="s">
        <v>13614</v>
      </c>
      <c r="C720" t="s">
        <v>13615</v>
      </c>
      <c r="D720">
        <v>0</v>
      </c>
      <c r="E720" t="s">
        <v>13616</v>
      </c>
      <c r="F720" t="s">
        <v>13617</v>
      </c>
      <c r="G720" t="s">
        <v>13618</v>
      </c>
      <c r="H720" t="s">
        <v>13619</v>
      </c>
      <c r="I720" t="s">
        <v>13620</v>
      </c>
      <c r="J720" t="s">
        <v>13621</v>
      </c>
      <c r="K720"/>
      <c r="L720" t="s">
        <v>13622</v>
      </c>
      <c r="M720" t="s">
        <v>26082</v>
      </c>
      <c r="N720" t="s">
        <v>9841</v>
      </c>
    </row>
    <row r="721" spans="1:14">
      <c r="A721" t="s">
        <v>13623</v>
      </c>
      <c r="B721" t="s">
        <v>13614</v>
      </c>
      <c r="C721" t="s">
        <v>13615</v>
      </c>
      <c r="D721">
        <v>0</v>
      </c>
      <c r="E721" t="s">
        <v>13616</v>
      </c>
      <c r="F721" t="s">
        <v>13617</v>
      </c>
      <c r="G721" t="s">
        <v>13618</v>
      </c>
      <c r="H721" t="s">
        <v>13619</v>
      </c>
      <c r="I721" t="s">
        <v>13620</v>
      </c>
      <c r="J721" t="s">
        <v>13621</v>
      </c>
      <c r="K721"/>
      <c r="L721" t="s">
        <v>13624</v>
      </c>
      <c r="M721" t="s">
        <v>26082</v>
      </c>
      <c r="N721" t="s">
        <v>9841</v>
      </c>
    </row>
    <row r="722" spans="1:14">
      <c r="A722" t="s">
        <v>13625</v>
      </c>
      <c r="B722" t="s">
        <v>13626</v>
      </c>
      <c r="C722" t="s">
        <v>13627</v>
      </c>
      <c r="D722">
        <v>-1</v>
      </c>
      <c r="E722"/>
      <c r="F722"/>
      <c r="G722" t="s">
        <v>13628</v>
      </c>
      <c r="H722" t="s">
        <v>13629</v>
      </c>
      <c r="I722" t="s">
        <v>13630</v>
      </c>
      <c r="J722"/>
      <c r="K722"/>
      <c r="L722"/>
      <c r="M722" t="s">
        <v>26082</v>
      </c>
      <c r="N722" t="s">
        <v>9845</v>
      </c>
    </row>
    <row r="723" spans="1:14">
      <c r="A723" t="s">
        <v>13631</v>
      </c>
      <c r="B723" t="s">
        <v>13632</v>
      </c>
      <c r="C723" t="s">
        <v>13633</v>
      </c>
      <c r="D723">
        <v>0</v>
      </c>
      <c r="E723" t="s">
        <v>13634</v>
      </c>
      <c r="F723" t="s">
        <v>13635</v>
      </c>
      <c r="G723" t="s">
        <v>13636</v>
      </c>
      <c r="H723" t="s">
        <v>13637</v>
      </c>
      <c r="I723" t="s">
        <v>13638</v>
      </c>
      <c r="J723" t="s">
        <v>13639</v>
      </c>
      <c r="K723"/>
      <c r="L723" t="s">
        <v>13640</v>
      </c>
      <c r="M723" t="s">
        <v>26082</v>
      </c>
      <c r="N723" t="s">
        <v>9841</v>
      </c>
    </row>
    <row r="724" spans="1:14">
      <c r="A724" t="s">
        <v>13641</v>
      </c>
      <c r="B724" t="s">
        <v>13632</v>
      </c>
      <c r="C724" t="s">
        <v>13633</v>
      </c>
      <c r="D724">
        <v>0</v>
      </c>
      <c r="E724" t="s">
        <v>13634</v>
      </c>
      <c r="F724" t="s">
        <v>13635</v>
      </c>
      <c r="G724" t="s">
        <v>13636</v>
      </c>
      <c r="H724" t="s">
        <v>13637</v>
      </c>
      <c r="I724" t="s">
        <v>13638</v>
      </c>
      <c r="J724" t="s">
        <v>13639</v>
      </c>
      <c r="K724"/>
      <c r="L724" t="s">
        <v>13642</v>
      </c>
      <c r="M724" t="s">
        <v>26082</v>
      </c>
      <c r="N724" t="s">
        <v>9841</v>
      </c>
    </row>
    <row r="725" spans="1:14">
      <c r="A725" t="s">
        <v>13643</v>
      </c>
      <c r="B725" t="s">
        <v>13644</v>
      </c>
      <c r="C725" t="s">
        <v>13633</v>
      </c>
      <c r="D725">
        <v>0</v>
      </c>
      <c r="E725" t="s">
        <v>13645</v>
      </c>
      <c r="F725" t="s">
        <v>13646</v>
      </c>
      <c r="G725" t="s">
        <v>13647</v>
      </c>
      <c r="H725" t="s">
        <v>13648</v>
      </c>
      <c r="I725" t="s">
        <v>13649</v>
      </c>
      <c r="J725"/>
      <c r="K725"/>
      <c r="L725"/>
      <c r="M725" t="s">
        <v>26082</v>
      </c>
      <c r="N725" t="s">
        <v>9841</v>
      </c>
    </row>
    <row r="726" spans="1:14">
      <c r="A726" t="s">
        <v>13650</v>
      </c>
      <c r="B726" t="s">
        <v>13644</v>
      </c>
      <c r="C726" t="s">
        <v>13633</v>
      </c>
      <c r="D726">
        <v>0</v>
      </c>
      <c r="E726" t="s">
        <v>13645</v>
      </c>
      <c r="F726" t="s">
        <v>13646</v>
      </c>
      <c r="G726" t="s">
        <v>13647</v>
      </c>
      <c r="H726" t="s">
        <v>13648</v>
      </c>
      <c r="I726" t="s">
        <v>13649</v>
      </c>
      <c r="J726"/>
      <c r="K726"/>
      <c r="L726"/>
      <c r="M726" t="s">
        <v>26082</v>
      </c>
      <c r="N726" t="s">
        <v>9841</v>
      </c>
    </row>
    <row r="727" spans="1:14">
      <c r="A727" t="s">
        <v>13651</v>
      </c>
      <c r="B727" t="s">
        <v>13652</v>
      </c>
      <c r="C727" t="s">
        <v>13653</v>
      </c>
      <c r="D727">
        <v>-3</v>
      </c>
      <c r="E727" t="s">
        <v>13654</v>
      </c>
      <c r="F727" t="s">
        <v>13655</v>
      </c>
      <c r="G727" t="s">
        <v>13656</v>
      </c>
      <c r="H727" t="s">
        <v>13657</v>
      </c>
      <c r="I727" t="s">
        <v>13658</v>
      </c>
      <c r="J727" t="s">
        <v>13659</v>
      </c>
      <c r="K727"/>
      <c r="L727" t="s">
        <v>13660</v>
      </c>
      <c r="M727" t="s">
        <v>26082</v>
      </c>
      <c r="N727" t="s">
        <v>9841</v>
      </c>
    </row>
    <row r="728" spans="1:14">
      <c r="A728" t="s">
        <v>13661</v>
      </c>
      <c r="B728" t="s">
        <v>13652</v>
      </c>
      <c r="C728" t="s">
        <v>13653</v>
      </c>
      <c r="D728">
        <v>-3</v>
      </c>
      <c r="E728" t="s">
        <v>13654</v>
      </c>
      <c r="F728" t="s">
        <v>13655</v>
      </c>
      <c r="G728" t="s">
        <v>13656</v>
      </c>
      <c r="H728" t="s">
        <v>13657</v>
      </c>
      <c r="I728" t="s">
        <v>13658</v>
      </c>
      <c r="J728" t="s">
        <v>13659</v>
      </c>
      <c r="K728"/>
      <c r="L728" t="s">
        <v>13662</v>
      </c>
      <c r="M728" t="s">
        <v>26082</v>
      </c>
      <c r="N728" t="s">
        <v>9841</v>
      </c>
    </row>
    <row r="729" spans="1:14">
      <c r="A729" t="s">
        <v>13663</v>
      </c>
      <c r="B729" t="s">
        <v>13664</v>
      </c>
      <c r="C729" t="s">
        <v>13665</v>
      </c>
      <c r="D729">
        <v>0</v>
      </c>
      <c r="E729"/>
      <c r="F729"/>
      <c r="G729" t="s">
        <v>13666</v>
      </c>
      <c r="H729" t="s">
        <v>13667</v>
      </c>
      <c r="I729" t="s">
        <v>13668</v>
      </c>
      <c r="J729"/>
      <c r="K729"/>
      <c r="L729"/>
      <c r="M729" t="s">
        <v>26082</v>
      </c>
      <c r="N729" t="s">
        <v>9887</v>
      </c>
    </row>
    <row r="730" spans="1:14">
      <c r="A730" t="s">
        <v>13669</v>
      </c>
      <c r="B730" t="s">
        <v>13670</v>
      </c>
      <c r="C730" t="s">
        <v>13671</v>
      </c>
      <c r="D730">
        <v>0</v>
      </c>
      <c r="E730"/>
      <c r="F730"/>
      <c r="G730" t="s">
        <v>13672</v>
      </c>
      <c r="H730"/>
      <c r="I730" t="s">
        <v>13673</v>
      </c>
      <c r="J730"/>
      <c r="K730"/>
      <c r="L730"/>
      <c r="M730" t="s">
        <v>26082</v>
      </c>
      <c r="N730" t="s">
        <v>9887</v>
      </c>
    </row>
    <row r="731" spans="1:14">
      <c r="A731" t="s">
        <v>13674</v>
      </c>
      <c r="B731" t="s">
        <v>13664</v>
      </c>
      <c r="C731" t="s">
        <v>13665</v>
      </c>
      <c r="D731">
        <v>0</v>
      </c>
      <c r="E731"/>
      <c r="F731"/>
      <c r="G731" t="s">
        <v>13666</v>
      </c>
      <c r="H731" t="s">
        <v>13667</v>
      </c>
      <c r="I731" t="s">
        <v>13668</v>
      </c>
      <c r="J731"/>
      <c r="K731"/>
      <c r="L731"/>
      <c r="M731" t="s">
        <v>26082</v>
      </c>
      <c r="N731" t="s">
        <v>9887</v>
      </c>
    </row>
    <row r="732" spans="1:14">
      <c r="A732" t="s">
        <v>13675</v>
      </c>
      <c r="B732" t="s">
        <v>13664</v>
      </c>
      <c r="C732" t="s">
        <v>13665</v>
      </c>
      <c r="D732">
        <v>0</v>
      </c>
      <c r="E732"/>
      <c r="F732"/>
      <c r="G732" t="s">
        <v>13666</v>
      </c>
      <c r="H732" t="s">
        <v>13667</v>
      </c>
      <c r="I732" t="s">
        <v>13668</v>
      </c>
      <c r="J732"/>
      <c r="K732"/>
      <c r="L732"/>
      <c r="M732" t="s">
        <v>26082</v>
      </c>
      <c r="N732" t="s">
        <v>9887</v>
      </c>
    </row>
    <row r="733" spans="1:14">
      <c r="A733" t="s">
        <v>13676</v>
      </c>
      <c r="B733" t="s">
        <v>13664</v>
      </c>
      <c r="C733" t="s">
        <v>13665</v>
      </c>
      <c r="D733">
        <v>0</v>
      </c>
      <c r="E733"/>
      <c r="F733"/>
      <c r="G733" t="s">
        <v>13666</v>
      </c>
      <c r="H733" t="s">
        <v>13667</v>
      </c>
      <c r="I733" t="s">
        <v>13668</v>
      </c>
      <c r="J733"/>
      <c r="K733"/>
      <c r="L733"/>
      <c r="M733" t="s">
        <v>26082</v>
      </c>
      <c r="N733" t="s">
        <v>9887</v>
      </c>
    </row>
    <row r="734" spans="1:14">
      <c r="A734" t="s">
        <v>13677</v>
      </c>
      <c r="B734" t="s">
        <v>13664</v>
      </c>
      <c r="C734" t="s">
        <v>13665</v>
      </c>
      <c r="D734">
        <v>0</v>
      </c>
      <c r="E734"/>
      <c r="F734"/>
      <c r="G734" t="s">
        <v>13666</v>
      </c>
      <c r="H734" t="s">
        <v>13667</v>
      </c>
      <c r="I734" t="s">
        <v>13668</v>
      </c>
      <c r="J734"/>
      <c r="K734"/>
      <c r="L734"/>
      <c r="M734" t="s">
        <v>26082</v>
      </c>
      <c r="N734" t="s">
        <v>9887</v>
      </c>
    </row>
    <row r="735" spans="1:14">
      <c r="A735" t="s">
        <v>13678</v>
      </c>
      <c r="B735" t="s">
        <v>13664</v>
      </c>
      <c r="C735" t="s">
        <v>13665</v>
      </c>
      <c r="D735">
        <v>0</v>
      </c>
      <c r="E735"/>
      <c r="F735"/>
      <c r="G735" t="s">
        <v>13666</v>
      </c>
      <c r="H735" t="s">
        <v>13667</v>
      </c>
      <c r="I735" t="s">
        <v>13668</v>
      </c>
      <c r="J735"/>
      <c r="K735"/>
      <c r="L735"/>
      <c r="M735" t="s">
        <v>26082</v>
      </c>
      <c r="N735" t="s">
        <v>9887</v>
      </c>
    </row>
    <row r="736" spans="1:14">
      <c r="A736" t="s">
        <v>13679</v>
      </c>
      <c r="B736" t="s">
        <v>13664</v>
      </c>
      <c r="C736" t="s">
        <v>13665</v>
      </c>
      <c r="D736">
        <v>0</v>
      </c>
      <c r="E736"/>
      <c r="F736"/>
      <c r="G736" t="s">
        <v>13666</v>
      </c>
      <c r="H736" t="s">
        <v>13667</v>
      </c>
      <c r="I736" t="s">
        <v>13668</v>
      </c>
      <c r="J736"/>
      <c r="K736"/>
      <c r="L736"/>
      <c r="M736" t="s">
        <v>26082</v>
      </c>
      <c r="N736" t="s">
        <v>9887</v>
      </c>
    </row>
    <row r="737" spans="1:14">
      <c r="A737" t="s">
        <v>13680</v>
      </c>
      <c r="B737" t="s">
        <v>13664</v>
      </c>
      <c r="C737" t="s">
        <v>13665</v>
      </c>
      <c r="D737">
        <v>0</v>
      </c>
      <c r="E737"/>
      <c r="F737"/>
      <c r="G737" t="s">
        <v>13666</v>
      </c>
      <c r="H737" t="s">
        <v>13667</v>
      </c>
      <c r="I737" t="s">
        <v>13668</v>
      </c>
      <c r="J737"/>
      <c r="K737"/>
      <c r="L737"/>
      <c r="M737" t="s">
        <v>26082</v>
      </c>
      <c r="N737" t="s">
        <v>9887</v>
      </c>
    </row>
    <row r="738" spans="1:14">
      <c r="A738" t="s">
        <v>13681</v>
      </c>
      <c r="B738" t="s">
        <v>13664</v>
      </c>
      <c r="C738" t="s">
        <v>13665</v>
      </c>
      <c r="D738">
        <v>0</v>
      </c>
      <c r="E738"/>
      <c r="F738"/>
      <c r="G738" t="s">
        <v>13666</v>
      </c>
      <c r="H738" t="s">
        <v>13667</v>
      </c>
      <c r="I738" t="s">
        <v>13668</v>
      </c>
      <c r="J738"/>
      <c r="K738"/>
      <c r="L738"/>
      <c r="M738" t="s">
        <v>26082</v>
      </c>
      <c r="N738" t="s">
        <v>9887</v>
      </c>
    </row>
    <row r="739" spans="1:14">
      <c r="A739" t="s">
        <v>13682</v>
      </c>
      <c r="B739" t="s">
        <v>13683</v>
      </c>
      <c r="C739" t="s">
        <v>13684</v>
      </c>
      <c r="D739">
        <v>-2</v>
      </c>
      <c r="E739" t="s">
        <v>13685</v>
      </c>
      <c r="F739" t="s">
        <v>13686</v>
      </c>
      <c r="G739" t="s">
        <v>13687</v>
      </c>
      <c r="H739" t="s">
        <v>13688</v>
      </c>
      <c r="I739" t="s">
        <v>13689</v>
      </c>
      <c r="J739" t="s">
        <v>13690</v>
      </c>
      <c r="K739"/>
      <c r="L739" t="s">
        <v>13691</v>
      </c>
      <c r="M739" t="s">
        <v>26082</v>
      </c>
      <c r="N739" t="s">
        <v>9841</v>
      </c>
    </row>
    <row r="740" spans="1:14">
      <c r="A740" t="s">
        <v>13692</v>
      </c>
      <c r="B740" t="s">
        <v>13683</v>
      </c>
      <c r="C740" t="s">
        <v>13684</v>
      </c>
      <c r="D740">
        <v>-2</v>
      </c>
      <c r="E740" t="s">
        <v>13685</v>
      </c>
      <c r="F740" t="s">
        <v>13686</v>
      </c>
      <c r="G740" t="s">
        <v>13687</v>
      </c>
      <c r="H740" t="s">
        <v>13688</v>
      </c>
      <c r="I740" t="s">
        <v>13689</v>
      </c>
      <c r="J740" t="s">
        <v>13690</v>
      </c>
      <c r="K740"/>
      <c r="L740" t="s">
        <v>13693</v>
      </c>
      <c r="M740" t="s">
        <v>26082</v>
      </c>
      <c r="N740" t="s">
        <v>9841</v>
      </c>
    </row>
    <row r="741" spans="1:14">
      <c r="A741" t="s">
        <v>13694</v>
      </c>
      <c r="B741" t="s">
        <v>13695</v>
      </c>
      <c r="C741" t="s">
        <v>13696</v>
      </c>
      <c r="D741">
        <v>1</v>
      </c>
      <c r="E741" t="s">
        <v>13697</v>
      </c>
      <c r="F741" t="s">
        <v>13698</v>
      </c>
      <c r="G741" t="s">
        <v>13699</v>
      </c>
      <c r="H741" t="s">
        <v>13700</v>
      </c>
      <c r="I741" t="s">
        <v>13701</v>
      </c>
      <c r="J741" t="s">
        <v>13702</v>
      </c>
      <c r="K741"/>
      <c r="L741" t="s">
        <v>13703</v>
      </c>
      <c r="M741" t="s">
        <v>26082</v>
      </c>
      <c r="N741" t="s">
        <v>9841</v>
      </c>
    </row>
    <row r="742" spans="1:14">
      <c r="A742" t="s">
        <v>13704</v>
      </c>
      <c r="B742" t="s">
        <v>13695</v>
      </c>
      <c r="C742" t="s">
        <v>13696</v>
      </c>
      <c r="D742">
        <v>1</v>
      </c>
      <c r="E742" t="s">
        <v>13697</v>
      </c>
      <c r="F742" t="s">
        <v>13698</v>
      </c>
      <c r="G742" t="s">
        <v>13699</v>
      </c>
      <c r="H742" t="s">
        <v>13700</v>
      </c>
      <c r="I742" t="s">
        <v>13701</v>
      </c>
      <c r="J742" t="s">
        <v>13702</v>
      </c>
      <c r="K742"/>
      <c r="L742" t="s">
        <v>13705</v>
      </c>
      <c r="M742" t="s">
        <v>26082</v>
      </c>
      <c r="N742" t="s">
        <v>9841</v>
      </c>
    </row>
    <row r="743" spans="1:14">
      <c r="A743" t="s">
        <v>13706</v>
      </c>
      <c r="B743" t="s">
        <v>13707</v>
      </c>
      <c r="C743" t="s">
        <v>13708</v>
      </c>
      <c r="D743">
        <v>-4</v>
      </c>
      <c r="E743" t="s">
        <v>13709</v>
      </c>
      <c r="F743" t="s">
        <v>13710</v>
      </c>
      <c r="G743" t="s">
        <v>13711</v>
      </c>
      <c r="H743" t="s">
        <v>13712</v>
      </c>
      <c r="I743" t="s">
        <v>13713</v>
      </c>
      <c r="J743" t="s">
        <v>13714</v>
      </c>
      <c r="K743"/>
      <c r="L743" t="s">
        <v>13715</v>
      </c>
      <c r="M743" t="s">
        <v>26082</v>
      </c>
      <c r="N743" t="s">
        <v>9841</v>
      </c>
    </row>
    <row r="744" spans="1:14">
      <c r="A744" t="s">
        <v>13716</v>
      </c>
      <c r="B744" t="s">
        <v>13717</v>
      </c>
      <c r="C744" t="s">
        <v>13718</v>
      </c>
      <c r="D744">
        <v>-2</v>
      </c>
      <c r="E744" t="s">
        <v>13719</v>
      </c>
      <c r="F744" t="s">
        <v>13720</v>
      </c>
      <c r="G744" t="s">
        <v>13721</v>
      </c>
      <c r="H744" t="s">
        <v>13722</v>
      </c>
      <c r="I744" t="s">
        <v>13723</v>
      </c>
      <c r="J744" t="s">
        <v>13724</v>
      </c>
      <c r="K744"/>
      <c r="L744" t="s">
        <v>13725</v>
      </c>
      <c r="M744" t="s">
        <v>26082</v>
      </c>
      <c r="N744" t="s">
        <v>9841</v>
      </c>
    </row>
    <row r="745" spans="1:14">
      <c r="A745" t="s">
        <v>13734</v>
      </c>
      <c r="B745" t="s">
        <v>13726</v>
      </c>
      <c r="C745" t="s">
        <v>13727</v>
      </c>
      <c r="D745">
        <v>-4</v>
      </c>
      <c r="E745" t="s">
        <v>13728</v>
      </c>
      <c r="F745" t="s">
        <v>13729</v>
      </c>
      <c r="G745" t="s">
        <v>13730</v>
      </c>
      <c r="H745" t="s">
        <v>13731</v>
      </c>
      <c r="I745" t="s">
        <v>13732</v>
      </c>
      <c r="J745" t="s">
        <v>13733</v>
      </c>
      <c r="K745"/>
      <c r="L745"/>
      <c r="M745" t="s">
        <v>26082</v>
      </c>
      <c r="N745" t="s">
        <v>9841</v>
      </c>
    </row>
    <row r="746" spans="1:14">
      <c r="A746" t="s">
        <v>13735</v>
      </c>
      <c r="B746" t="s">
        <v>13726</v>
      </c>
      <c r="C746" t="s">
        <v>13727</v>
      </c>
      <c r="D746">
        <v>-4</v>
      </c>
      <c r="E746" t="s">
        <v>13728</v>
      </c>
      <c r="F746" t="s">
        <v>13729</v>
      </c>
      <c r="G746" t="s">
        <v>13730</v>
      </c>
      <c r="H746" t="s">
        <v>13731</v>
      </c>
      <c r="I746" t="s">
        <v>13732</v>
      </c>
      <c r="J746" t="s">
        <v>13733</v>
      </c>
      <c r="K746"/>
      <c r="L746" t="s">
        <v>13736</v>
      </c>
      <c r="M746" t="s">
        <v>26082</v>
      </c>
      <c r="N746" t="s">
        <v>9841</v>
      </c>
    </row>
    <row r="747" spans="1:14">
      <c r="A747" t="s">
        <v>13737</v>
      </c>
      <c r="B747" t="s">
        <v>13738</v>
      </c>
      <c r="C747" t="s">
        <v>13739</v>
      </c>
      <c r="D747">
        <v>-3</v>
      </c>
      <c r="E747"/>
      <c r="F747"/>
      <c r="G747"/>
      <c r="H747"/>
      <c r="I747"/>
      <c r="J747"/>
      <c r="K747"/>
      <c r="L747"/>
      <c r="M747" t="s">
        <v>26082</v>
      </c>
      <c r="N747" t="s">
        <v>24</v>
      </c>
    </row>
    <row r="748" spans="1:14">
      <c r="A748" t="s">
        <v>13740</v>
      </c>
      <c r="B748" t="s">
        <v>13738</v>
      </c>
      <c r="C748" t="s">
        <v>13739</v>
      </c>
      <c r="D748">
        <v>-3</v>
      </c>
      <c r="E748"/>
      <c r="F748"/>
      <c r="G748"/>
      <c r="H748"/>
      <c r="I748"/>
      <c r="J748"/>
      <c r="K748"/>
      <c r="L748" t="s">
        <v>13741</v>
      </c>
      <c r="M748" t="s">
        <v>26082</v>
      </c>
      <c r="N748" t="s">
        <v>24</v>
      </c>
    </row>
    <row r="749" spans="1:14">
      <c r="A749" t="s">
        <v>13742</v>
      </c>
      <c r="B749" t="s">
        <v>13743</v>
      </c>
      <c r="C749" t="s">
        <v>13744</v>
      </c>
      <c r="D749">
        <v>-1</v>
      </c>
      <c r="E749"/>
      <c r="F749"/>
      <c r="G749" t="s">
        <v>13745</v>
      </c>
      <c r="H749"/>
      <c r="I749" t="s">
        <v>13746</v>
      </c>
      <c r="J749"/>
      <c r="K749"/>
      <c r="L749"/>
      <c r="M749" t="s">
        <v>26082</v>
      </c>
      <c r="N749" t="s">
        <v>9887</v>
      </c>
    </row>
    <row r="750" spans="1:14">
      <c r="A750" t="s">
        <v>13747</v>
      </c>
      <c r="B750" t="s">
        <v>13748</v>
      </c>
      <c r="C750" t="s">
        <v>13749</v>
      </c>
      <c r="D750">
        <v>-1</v>
      </c>
      <c r="E750" t="s">
        <v>13750</v>
      </c>
      <c r="F750" t="s">
        <v>13751</v>
      </c>
      <c r="G750" t="s">
        <v>13752</v>
      </c>
      <c r="H750" t="s">
        <v>13753</v>
      </c>
      <c r="I750" t="s">
        <v>13754</v>
      </c>
      <c r="J750" t="s">
        <v>13755</v>
      </c>
      <c r="K750"/>
      <c r="L750" t="s">
        <v>13756</v>
      </c>
      <c r="M750" t="s">
        <v>26082</v>
      </c>
      <c r="N750" t="s">
        <v>9841</v>
      </c>
    </row>
    <row r="751" spans="1:14">
      <c r="A751" t="s">
        <v>13757</v>
      </c>
      <c r="B751" t="s">
        <v>13748</v>
      </c>
      <c r="C751" t="s">
        <v>13749</v>
      </c>
      <c r="D751">
        <v>-1</v>
      </c>
      <c r="E751" t="s">
        <v>13750</v>
      </c>
      <c r="F751" t="s">
        <v>13751</v>
      </c>
      <c r="G751" t="s">
        <v>13752</v>
      </c>
      <c r="H751" t="s">
        <v>13753</v>
      </c>
      <c r="I751" t="s">
        <v>13754</v>
      </c>
      <c r="J751" t="s">
        <v>13755</v>
      </c>
      <c r="K751"/>
      <c r="L751" t="s">
        <v>13758</v>
      </c>
      <c r="M751" t="s">
        <v>26082</v>
      </c>
      <c r="N751" t="s">
        <v>9841</v>
      </c>
    </row>
    <row r="752" spans="1:14">
      <c r="A752" t="s">
        <v>13759</v>
      </c>
      <c r="B752" t="s">
        <v>13748</v>
      </c>
      <c r="C752" t="s">
        <v>13749</v>
      </c>
      <c r="D752">
        <v>-1</v>
      </c>
      <c r="E752" t="s">
        <v>13750</v>
      </c>
      <c r="F752" t="s">
        <v>13751</v>
      </c>
      <c r="G752" t="s">
        <v>13752</v>
      </c>
      <c r="H752" t="s">
        <v>13753</v>
      </c>
      <c r="I752" t="s">
        <v>13754</v>
      </c>
      <c r="J752" t="s">
        <v>13755</v>
      </c>
      <c r="K752"/>
      <c r="L752" t="s">
        <v>13760</v>
      </c>
      <c r="M752" t="s">
        <v>26082</v>
      </c>
      <c r="N752" t="s">
        <v>9841</v>
      </c>
    </row>
    <row r="753" spans="1:14">
      <c r="A753" t="s">
        <v>13761</v>
      </c>
      <c r="B753" t="s">
        <v>13762</v>
      </c>
      <c r="C753" t="s">
        <v>13763</v>
      </c>
      <c r="D753">
        <v>-4</v>
      </c>
      <c r="E753" t="s">
        <v>13764</v>
      </c>
      <c r="F753" t="s">
        <v>13765</v>
      </c>
      <c r="G753" t="s">
        <v>13766</v>
      </c>
      <c r="H753" t="s">
        <v>13767</v>
      </c>
      <c r="I753" t="s">
        <v>13768</v>
      </c>
      <c r="J753" t="s">
        <v>13769</v>
      </c>
      <c r="K753"/>
      <c r="L753"/>
      <c r="M753" t="s">
        <v>26082</v>
      </c>
      <c r="N753" t="s">
        <v>9841</v>
      </c>
    </row>
    <row r="754" spans="1:14">
      <c r="A754" t="s">
        <v>13770</v>
      </c>
      <c r="B754" t="s">
        <v>13762</v>
      </c>
      <c r="C754" t="s">
        <v>13763</v>
      </c>
      <c r="D754">
        <v>-4</v>
      </c>
      <c r="E754" t="s">
        <v>13764</v>
      </c>
      <c r="F754" t="s">
        <v>13765</v>
      </c>
      <c r="G754" t="s">
        <v>13766</v>
      </c>
      <c r="H754" t="s">
        <v>13767</v>
      </c>
      <c r="I754" t="s">
        <v>13768</v>
      </c>
      <c r="J754" t="s">
        <v>13769</v>
      </c>
      <c r="K754"/>
      <c r="L754"/>
      <c r="M754" t="s">
        <v>26082</v>
      </c>
      <c r="N754" t="s">
        <v>9841</v>
      </c>
    </row>
    <row r="755" spans="1:14">
      <c r="A755" t="s">
        <v>13771</v>
      </c>
      <c r="B755" t="s">
        <v>13762</v>
      </c>
      <c r="C755" t="s">
        <v>13763</v>
      </c>
      <c r="D755">
        <v>-4</v>
      </c>
      <c r="E755" t="s">
        <v>13764</v>
      </c>
      <c r="F755" t="s">
        <v>13765</v>
      </c>
      <c r="G755" t="s">
        <v>13766</v>
      </c>
      <c r="H755" t="s">
        <v>13767</v>
      </c>
      <c r="I755" t="s">
        <v>13768</v>
      </c>
      <c r="J755" t="s">
        <v>13769</v>
      </c>
      <c r="K755"/>
      <c r="L755" t="s">
        <v>13772</v>
      </c>
      <c r="M755" t="s">
        <v>26082</v>
      </c>
      <c r="N755" t="s">
        <v>9841</v>
      </c>
    </row>
    <row r="756" spans="1:14">
      <c r="A756" t="s">
        <v>13773</v>
      </c>
      <c r="B756" t="s">
        <v>13774</v>
      </c>
      <c r="C756" t="s">
        <v>13775</v>
      </c>
      <c r="D756">
        <v>-4</v>
      </c>
      <c r="E756" t="s">
        <v>13776</v>
      </c>
      <c r="F756" t="s">
        <v>13777</v>
      </c>
      <c r="G756" t="s">
        <v>13778</v>
      </c>
      <c r="H756" t="s">
        <v>13779</v>
      </c>
      <c r="I756" t="s">
        <v>13780</v>
      </c>
      <c r="J756" t="s">
        <v>13781</v>
      </c>
      <c r="K756"/>
      <c r="L756" t="s">
        <v>13782</v>
      </c>
      <c r="M756" t="s">
        <v>26082</v>
      </c>
      <c r="N756" t="s">
        <v>9841</v>
      </c>
    </row>
    <row r="757" spans="1:14">
      <c r="A757" t="s">
        <v>13783</v>
      </c>
      <c r="B757" t="s">
        <v>13784</v>
      </c>
      <c r="C757" t="s">
        <v>13785</v>
      </c>
      <c r="D757">
        <v>-3</v>
      </c>
      <c r="E757" t="s">
        <v>13786</v>
      </c>
      <c r="F757" t="s">
        <v>13787</v>
      </c>
      <c r="G757" t="s">
        <v>13788</v>
      </c>
      <c r="H757" t="s">
        <v>13789</v>
      </c>
      <c r="I757" t="s">
        <v>13790</v>
      </c>
      <c r="J757" t="s">
        <v>13791</v>
      </c>
      <c r="K757"/>
      <c r="L757" t="s">
        <v>13792</v>
      </c>
      <c r="M757" t="s">
        <v>26082</v>
      </c>
      <c r="N757" t="s">
        <v>9841</v>
      </c>
    </row>
    <row r="758" spans="1:14">
      <c r="A758" t="s">
        <v>13793</v>
      </c>
      <c r="B758" t="s">
        <v>13784</v>
      </c>
      <c r="C758" t="s">
        <v>13785</v>
      </c>
      <c r="D758">
        <v>-3</v>
      </c>
      <c r="E758" t="s">
        <v>13786</v>
      </c>
      <c r="F758" t="s">
        <v>13787</v>
      </c>
      <c r="G758" t="s">
        <v>13788</v>
      </c>
      <c r="H758" t="s">
        <v>13789</v>
      </c>
      <c r="I758" t="s">
        <v>13790</v>
      </c>
      <c r="J758" t="s">
        <v>13791</v>
      </c>
      <c r="K758"/>
      <c r="L758" t="s">
        <v>13794</v>
      </c>
      <c r="M758" t="s">
        <v>26082</v>
      </c>
      <c r="N758" t="s">
        <v>9841</v>
      </c>
    </row>
    <row r="759" spans="1:14">
      <c r="A759" t="s">
        <v>13795</v>
      </c>
      <c r="B759" t="s">
        <v>13796</v>
      </c>
      <c r="C759" t="s">
        <v>13797</v>
      </c>
      <c r="D759">
        <v>-2</v>
      </c>
      <c r="E759" t="s">
        <v>13798</v>
      </c>
      <c r="F759" t="s">
        <v>13799</v>
      </c>
      <c r="G759" t="s">
        <v>13800</v>
      </c>
      <c r="H759" t="s">
        <v>13801</v>
      </c>
      <c r="I759" t="s">
        <v>13802</v>
      </c>
      <c r="J759" t="s">
        <v>13803</v>
      </c>
      <c r="K759"/>
      <c r="L759" t="s">
        <v>13804</v>
      </c>
      <c r="M759" t="s">
        <v>26082</v>
      </c>
      <c r="N759" t="s">
        <v>9841</v>
      </c>
    </row>
    <row r="760" spans="1:14">
      <c r="A760" t="s">
        <v>13805</v>
      </c>
      <c r="B760" t="s">
        <v>13806</v>
      </c>
      <c r="C760" t="s">
        <v>13807</v>
      </c>
      <c r="D760">
        <v>-4</v>
      </c>
      <c r="E760" t="s">
        <v>13808</v>
      </c>
      <c r="F760" t="s">
        <v>13809</v>
      </c>
      <c r="G760" t="s">
        <v>13810</v>
      </c>
      <c r="H760" t="s">
        <v>13811</v>
      </c>
      <c r="I760" t="s">
        <v>13812</v>
      </c>
      <c r="J760" t="s">
        <v>13813</v>
      </c>
      <c r="K760"/>
      <c r="L760" t="s">
        <v>13814</v>
      </c>
      <c r="M760" t="s">
        <v>26082</v>
      </c>
      <c r="N760" t="s">
        <v>9841</v>
      </c>
    </row>
    <row r="761" spans="1:14">
      <c r="A761" t="s">
        <v>13815</v>
      </c>
      <c r="B761" t="s">
        <v>13816</v>
      </c>
      <c r="C761" t="s">
        <v>13817</v>
      </c>
      <c r="D761">
        <v>0</v>
      </c>
      <c r="E761" t="s">
        <v>13818</v>
      </c>
      <c r="F761" t="s">
        <v>13819</v>
      </c>
      <c r="G761" t="s">
        <v>13820</v>
      </c>
      <c r="H761" t="s">
        <v>13821</v>
      </c>
      <c r="I761" t="s">
        <v>13822</v>
      </c>
      <c r="J761" t="s">
        <v>13823</v>
      </c>
      <c r="K761"/>
      <c r="L761" t="s">
        <v>13824</v>
      </c>
      <c r="M761" t="s">
        <v>26082</v>
      </c>
      <c r="N761" t="s">
        <v>9841</v>
      </c>
    </row>
    <row r="762" spans="1:14">
      <c r="A762" t="s">
        <v>13825</v>
      </c>
      <c r="B762" t="s">
        <v>13816</v>
      </c>
      <c r="C762" t="s">
        <v>13817</v>
      </c>
      <c r="D762">
        <v>0</v>
      </c>
      <c r="E762" t="s">
        <v>13818</v>
      </c>
      <c r="F762" t="s">
        <v>13819</v>
      </c>
      <c r="G762" t="s">
        <v>13820</v>
      </c>
      <c r="H762" t="s">
        <v>13821</v>
      </c>
      <c r="I762" t="s">
        <v>13822</v>
      </c>
      <c r="J762" t="s">
        <v>13823</v>
      </c>
      <c r="K762"/>
      <c r="L762" t="s">
        <v>13826</v>
      </c>
      <c r="M762" t="s">
        <v>26082</v>
      </c>
      <c r="N762" t="s">
        <v>9841</v>
      </c>
    </row>
    <row r="763" spans="1:14">
      <c r="A763" t="s">
        <v>13827</v>
      </c>
      <c r="B763" t="s">
        <v>13828</v>
      </c>
      <c r="C763" t="s">
        <v>13829</v>
      </c>
      <c r="D763">
        <v>-4</v>
      </c>
      <c r="E763"/>
      <c r="F763"/>
      <c r="G763"/>
      <c r="H763"/>
      <c r="I763"/>
      <c r="J763"/>
      <c r="K763"/>
      <c r="L763" t="s">
        <v>13830</v>
      </c>
      <c r="M763" t="s">
        <v>26082</v>
      </c>
      <c r="N763" t="s">
        <v>24</v>
      </c>
    </row>
    <row r="764" spans="1:14">
      <c r="A764" t="s">
        <v>13831</v>
      </c>
      <c r="B764" t="s">
        <v>13832</v>
      </c>
      <c r="C764" t="s">
        <v>13829</v>
      </c>
      <c r="D764">
        <v>-4</v>
      </c>
      <c r="E764"/>
      <c r="F764"/>
      <c r="G764"/>
      <c r="H764"/>
      <c r="I764"/>
      <c r="J764"/>
      <c r="K764"/>
      <c r="L764"/>
      <c r="M764" t="s">
        <v>26082</v>
      </c>
      <c r="N764" t="s">
        <v>24</v>
      </c>
    </row>
    <row r="765" spans="1:14">
      <c r="A765" t="s">
        <v>13833</v>
      </c>
      <c r="B765" t="s">
        <v>13832</v>
      </c>
      <c r="C765" t="s">
        <v>13829</v>
      </c>
      <c r="D765">
        <v>-4</v>
      </c>
      <c r="E765"/>
      <c r="F765"/>
      <c r="G765"/>
      <c r="H765"/>
      <c r="I765"/>
      <c r="J765"/>
      <c r="K765"/>
      <c r="L765" t="s">
        <v>13834</v>
      </c>
      <c r="M765" t="s">
        <v>26082</v>
      </c>
      <c r="N765" t="s">
        <v>24</v>
      </c>
    </row>
    <row r="766" spans="1:14">
      <c r="A766" t="s">
        <v>13843</v>
      </c>
      <c r="B766" t="s">
        <v>13835</v>
      </c>
      <c r="C766" t="s">
        <v>13836</v>
      </c>
      <c r="D766">
        <v>-4</v>
      </c>
      <c r="E766" t="s">
        <v>13837</v>
      </c>
      <c r="F766" t="s">
        <v>13838</v>
      </c>
      <c r="G766" t="s">
        <v>13839</v>
      </c>
      <c r="H766" t="s">
        <v>13840</v>
      </c>
      <c r="I766" t="s">
        <v>13841</v>
      </c>
      <c r="J766" t="s">
        <v>13842</v>
      </c>
      <c r="K766"/>
      <c r="L766"/>
      <c r="M766" t="s">
        <v>26082</v>
      </c>
      <c r="N766" t="s">
        <v>9841</v>
      </c>
    </row>
    <row r="767" spans="1:14">
      <c r="A767" t="s">
        <v>13844</v>
      </c>
      <c r="B767" t="s">
        <v>13835</v>
      </c>
      <c r="C767" t="s">
        <v>13836</v>
      </c>
      <c r="D767">
        <v>-4</v>
      </c>
      <c r="E767" t="s">
        <v>13837</v>
      </c>
      <c r="F767" t="s">
        <v>13838</v>
      </c>
      <c r="G767" t="s">
        <v>13839</v>
      </c>
      <c r="H767" t="s">
        <v>13840</v>
      </c>
      <c r="I767" t="s">
        <v>13841</v>
      </c>
      <c r="J767" t="s">
        <v>13842</v>
      </c>
      <c r="K767"/>
      <c r="L767" t="s">
        <v>13845</v>
      </c>
      <c r="M767" t="s">
        <v>26082</v>
      </c>
      <c r="N767" t="s">
        <v>9841</v>
      </c>
    </row>
    <row r="768" spans="1:14">
      <c r="A768" t="s">
        <v>26095</v>
      </c>
      <c r="B768" t="s">
        <v>13847</v>
      </c>
      <c r="C768" t="s">
        <v>13829</v>
      </c>
      <c r="D768">
        <v>-4</v>
      </c>
      <c r="E768"/>
      <c r="F768"/>
      <c r="G768"/>
      <c r="H768"/>
      <c r="I768"/>
      <c r="J768"/>
      <c r="K768"/>
      <c r="L768"/>
      <c r="M768" t="s">
        <v>26082</v>
      </c>
      <c r="N768" t="s">
        <v>24</v>
      </c>
    </row>
    <row r="769" spans="1:14">
      <c r="A769" t="s">
        <v>13846</v>
      </c>
      <c r="B769" t="s">
        <v>13847</v>
      </c>
      <c r="C769" t="s">
        <v>13829</v>
      </c>
      <c r="D769">
        <v>-4</v>
      </c>
      <c r="E769"/>
      <c r="F769"/>
      <c r="G769"/>
      <c r="H769"/>
      <c r="I769"/>
      <c r="J769"/>
      <c r="K769"/>
      <c r="L769" t="s">
        <v>13848</v>
      </c>
      <c r="M769" t="s">
        <v>26082</v>
      </c>
      <c r="N769" t="s">
        <v>24</v>
      </c>
    </row>
    <row r="770" spans="1:14">
      <c r="A770" t="s">
        <v>26096</v>
      </c>
      <c r="B770" t="s">
        <v>13850</v>
      </c>
      <c r="C770" t="s">
        <v>13851</v>
      </c>
      <c r="D770">
        <v>-4</v>
      </c>
      <c r="E770"/>
      <c r="F770"/>
      <c r="G770"/>
      <c r="H770"/>
      <c r="I770"/>
      <c r="J770"/>
      <c r="K770"/>
      <c r="L770"/>
      <c r="M770" t="s">
        <v>26082</v>
      </c>
      <c r="N770" t="s">
        <v>24</v>
      </c>
    </row>
    <row r="771" spans="1:14">
      <c r="A771" t="s">
        <v>13849</v>
      </c>
      <c r="B771" t="s">
        <v>13850</v>
      </c>
      <c r="C771" t="s">
        <v>13851</v>
      </c>
      <c r="D771">
        <v>-4</v>
      </c>
      <c r="E771"/>
      <c r="F771"/>
      <c r="G771"/>
      <c r="H771"/>
      <c r="I771"/>
      <c r="J771"/>
      <c r="K771"/>
      <c r="L771" t="s">
        <v>13852</v>
      </c>
      <c r="M771" t="s">
        <v>26082</v>
      </c>
      <c r="N771" t="s">
        <v>24</v>
      </c>
    </row>
    <row r="772" spans="1:14">
      <c r="A772" t="s">
        <v>13853</v>
      </c>
      <c r="B772" t="s">
        <v>13854</v>
      </c>
      <c r="C772" t="s">
        <v>13855</v>
      </c>
      <c r="D772">
        <v>-3</v>
      </c>
      <c r="E772"/>
      <c r="F772"/>
      <c r="G772"/>
      <c r="H772" t="s">
        <v>13856</v>
      </c>
      <c r="I772"/>
      <c r="J772"/>
      <c r="K772"/>
      <c r="L772"/>
      <c r="M772" t="s">
        <v>26082</v>
      </c>
      <c r="N772" t="s">
        <v>24</v>
      </c>
    </row>
    <row r="773" spans="1:14">
      <c r="A773" t="s">
        <v>13857</v>
      </c>
      <c r="B773" t="s">
        <v>13854</v>
      </c>
      <c r="C773" t="s">
        <v>13855</v>
      </c>
      <c r="D773">
        <v>-3</v>
      </c>
      <c r="E773"/>
      <c r="F773"/>
      <c r="G773"/>
      <c r="H773" t="s">
        <v>13856</v>
      </c>
      <c r="I773"/>
      <c r="J773"/>
      <c r="K773"/>
      <c r="L773" t="s">
        <v>13858</v>
      </c>
      <c r="M773" t="s">
        <v>26082</v>
      </c>
      <c r="N773" t="s">
        <v>24</v>
      </c>
    </row>
    <row r="774" spans="1:14">
      <c r="A774" t="s">
        <v>13859</v>
      </c>
      <c r="B774" t="s">
        <v>13860</v>
      </c>
      <c r="C774" t="s">
        <v>13851</v>
      </c>
      <c r="D774">
        <v>-4</v>
      </c>
      <c r="E774"/>
      <c r="F774"/>
      <c r="G774"/>
      <c r="H774"/>
      <c r="I774"/>
      <c r="J774"/>
      <c r="K774"/>
      <c r="L774"/>
      <c r="M774" t="s">
        <v>26082</v>
      </c>
      <c r="N774" t="s">
        <v>24</v>
      </c>
    </row>
    <row r="775" spans="1:14">
      <c r="A775" t="s">
        <v>13861</v>
      </c>
      <c r="B775" t="s">
        <v>13860</v>
      </c>
      <c r="C775" t="s">
        <v>13851</v>
      </c>
      <c r="D775">
        <v>-4</v>
      </c>
      <c r="E775"/>
      <c r="F775"/>
      <c r="G775"/>
      <c r="H775"/>
      <c r="I775"/>
      <c r="J775"/>
      <c r="K775"/>
      <c r="L775" t="s">
        <v>13862</v>
      </c>
      <c r="M775" t="s">
        <v>26082</v>
      </c>
      <c r="N775" t="s">
        <v>24</v>
      </c>
    </row>
    <row r="776" spans="1:14">
      <c r="A776" t="s">
        <v>13863</v>
      </c>
      <c r="B776" t="s">
        <v>13864</v>
      </c>
      <c r="C776" t="s">
        <v>13865</v>
      </c>
      <c r="D776">
        <v>-1</v>
      </c>
      <c r="E776"/>
      <c r="F776"/>
      <c r="G776" t="s">
        <v>13866</v>
      </c>
      <c r="H776"/>
      <c r="I776" t="s">
        <v>13867</v>
      </c>
      <c r="J776"/>
      <c r="K776"/>
      <c r="L776"/>
      <c r="M776" t="s">
        <v>26082</v>
      </c>
      <c r="N776" t="s">
        <v>9887</v>
      </c>
    </row>
    <row r="777" spans="1:14">
      <c r="A777" t="s">
        <v>13868</v>
      </c>
      <c r="B777" t="s">
        <v>13869</v>
      </c>
      <c r="C777" t="s">
        <v>13870</v>
      </c>
      <c r="D777">
        <v>-1</v>
      </c>
      <c r="E777" t="s">
        <v>13871</v>
      </c>
      <c r="F777" t="s">
        <v>13872</v>
      </c>
      <c r="G777" t="s">
        <v>13873</v>
      </c>
      <c r="H777" t="s">
        <v>13874</v>
      </c>
      <c r="I777" t="s">
        <v>13875</v>
      </c>
      <c r="J777" t="s">
        <v>13876</v>
      </c>
      <c r="K777"/>
      <c r="L777" t="s">
        <v>13877</v>
      </c>
      <c r="M777" t="s">
        <v>26082</v>
      </c>
      <c r="N777" t="s">
        <v>9841</v>
      </c>
    </row>
    <row r="778" spans="1:14">
      <c r="A778" t="s">
        <v>13878</v>
      </c>
      <c r="B778" t="s">
        <v>13869</v>
      </c>
      <c r="C778" t="s">
        <v>13870</v>
      </c>
      <c r="D778">
        <v>-1</v>
      </c>
      <c r="E778" t="s">
        <v>13871</v>
      </c>
      <c r="F778" t="s">
        <v>13872</v>
      </c>
      <c r="G778" t="s">
        <v>13873</v>
      </c>
      <c r="H778" t="s">
        <v>13874</v>
      </c>
      <c r="I778" t="s">
        <v>13875</v>
      </c>
      <c r="J778" t="s">
        <v>13876</v>
      </c>
      <c r="K778"/>
      <c r="L778" t="s">
        <v>13879</v>
      </c>
      <c r="M778" t="s">
        <v>26082</v>
      </c>
      <c r="N778" t="s">
        <v>9841</v>
      </c>
    </row>
    <row r="779" spans="1:14">
      <c r="A779" t="s">
        <v>13880</v>
      </c>
      <c r="B779" t="s">
        <v>13869</v>
      </c>
      <c r="C779" t="s">
        <v>13870</v>
      </c>
      <c r="D779">
        <v>-1</v>
      </c>
      <c r="E779" t="s">
        <v>13871</v>
      </c>
      <c r="F779" t="s">
        <v>13872</v>
      </c>
      <c r="G779" t="s">
        <v>13873</v>
      </c>
      <c r="H779" t="s">
        <v>13874</v>
      </c>
      <c r="I779" t="s">
        <v>13875</v>
      </c>
      <c r="J779" t="s">
        <v>13876</v>
      </c>
      <c r="K779"/>
      <c r="L779" t="s">
        <v>13881</v>
      </c>
      <c r="M779" t="s">
        <v>26082</v>
      </c>
      <c r="N779" t="s">
        <v>9841</v>
      </c>
    </row>
    <row r="780" spans="1:14">
      <c r="A780" t="s">
        <v>13882</v>
      </c>
      <c r="B780" t="s">
        <v>13869</v>
      </c>
      <c r="C780" t="s">
        <v>13870</v>
      </c>
      <c r="D780">
        <v>-1</v>
      </c>
      <c r="E780" t="s">
        <v>13871</v>
      </c>
      <c r="F780" t="s">
        <v>13872</v>
      </c>
      <c r="G780" t="s">
        <v>13873</v>
      </c>
      <c r="H780" t="s">
        <v>13874</v>
      </c>
      <c r="I780" t="s">
        <v>13875</v>
      </c>
      <c r="J780" t="s">
        <v>13876</v>
      </c>
      <c r="K780"/>
      <c r="L780" t="s">
        <v>13883</v>
      </c>
      <c r="M780" t="s">
        <v>26082</v>
      </c>
      <c r="N780" t="s">
        <v>9841</v>
      </c>
    </row>
    <row r="781" spans="1:14">
      <c r="A781" t="s">
        <v>13884</v>
      </c>
      <c r="B781" t="s">
        <v>13869</v>
      </c>
      <c r="C781" t="s">
        <v>13870</v>
      </c>
      <c r="D781">
        <v>-1</v>
      </c>
      <c r="E781" t="s">
        <v>13871</v>
      </c>
      <c r="F781" t="s">
        <v>13872</v>
      </c>
      <c r="G781" t="s">
        <v>13873</v>
      </c>
      <c r="H781" t="s">
        <v>13874</v>
      </c>
      <c r="I781" t="s">
        <v>13875</v>
      </c>
      <c r="J781" t="s">
        <v>13876</v>
      </c>
      <c r="K781"/>
      <c r="L781" t="s">
        <v>13885</v>
      </c>
      <c r="M781" t="s">
        <v>26082</v>
      </c>
      <c r="N781" t="s">
        <v>9841</v>
      </c>
    </row>
    <row r="782" spans="1:14">
      <c r="A782" t="s">
        <v>13886</v>
      </c>
      <c r="B782" t="s">
        <v>13887</v>
      </c>
      <c r="C782" t="s">
        <v>13888</v>
      </c>
      <c r="D782">
        <v>-4</v>
      </c>
      <c r="E782" t="s">
        <v>13889</v>
      </c>
      <c r="F782" t="s">
        <v>13890</v>
      </c>
      <c r="G782" t="s">
        <v>13891</v>
      </c>
      <c r="H782" t="s">
        <v>13892</v>
      </c>
      <c r="I782" t="s">
        <v>13893</v>
      </c>
      <c r="J782" t="s">
        <v>13894</v>
      </c>
      <c r="K782"/>
      <c r="L782" t="s">
        <v>13895</v>
      </c>
      <c r="M782" t="s">
        <v>26082</v>
      </c>
      <c r="N782" t="s">
        <v>9841</v>
      </c>
    </row>
    <row r="783" spans="1:14">
      <c r="A783" t="s">
        <v>13896</v>
      </c>
      <c r="B783" t="s">
        <v>13887</v>
      </c>
      <c r="C783" t="s">
        <v>13888</v>
      </c>
      <c r="D783">
        <v>-4</v>
      </c>
      <c r="E783" t="s">
        <v>13889</v>
      </c>
      <c r="F783" t="s">
        <v>13890</v>
      </c>
      <c r="G783" t="s">
        <v>13891</v>
      </c>
      <c r="H783" t="s">
        <v>13892</v>
      </c>
      <c r="I783" t="s">
        <v>13893</v>
      </c>
      <c r="J783" t="s">
        <v>13894</v>
      </c>
      <c r="K783"/>
      <c r="L783" t="s">
        <v>13897</v>
      </c>
      <c r="M783" t="s">
        <v>26082</v>
      </c>
      <c r="N783" t="s">
        <v>9841</v>
      </c>
    </row>
    <row r="784" spans="1:14">
      <c r="A784" t="s">
        <v>13898</v>
      </c>
      <c r="B784" t="s">
        <v>13887</v>
      </c>
      <c r="C784" t="s">
        <v>13888</v>
      </c>
      <c r="D784">
        <v>-4</v>
      </c>
      <c r="E784" t="s">
        <v>13889</v>
      </c>
      <c r="F784" t="s">
        <v>13890</v>
      </c>
      <c r="G784" t="s">
        <v>13891</v>
      </c>
      <c r="H784" t="s">
        <v>13892</v>
      </c>
      <c r="I784" t="s">
        <v>13893</v>
      </c>
      <c r="J784" t="s">
        <v>13894</v>
      </c>
      <c r="K784"/>
      <c r="L784"/>
      <c r="M784" t="s">
        <v>26082</v>
      </c>
      <c r="N784" t="s">
        <v>9841</v>
      </c>
    </row>
    <row r="785" spans="1:14">
      <c r="A785" t="s">
        <v>13899</v>
      </c>
      <c r="B785" t="s">
        <v>13887</v>
      </c>
      <c r="C785" t="s">
        <v>13888</v>
      </c>
      <c r="D785">
        <v>-4</v>
      </c>
      <c r="E785" t="s">
        <v>13889</v>
      </c>
      <c r="F785" t="s">
        <v>13890</v>
      </c>
      <c r="G785" t="s">
        <v>13891</v>
      </c>
      <c r="H785" t="s">
        <v>13892</v>
      </c>
      <c r="I785" t="s">
        <v>13893</v>
      </c>
      <c r="J785" t="s">
        <v>13894</v>
      </c>
      <c r="K785"/>
      <c r="L785" t="s">
        <v>13900</v>
      </c>
      <c r="M785" t="s">
        <v>26082</v>
      </c>
      <c r="N785" t="s">
        <v>9841</v>
      </c>
    </row>
    <row r="786" spans="1:14">
      <c r="A786" t="s">
        <v>13901</v>
      </c>
      <c r="B786" t="s">
        <v>13887</v>
      </c>
      <c r="C786" t="s">
        <v>13888</v>
      </c>
      <c r="D786">
        <v>-4</v>
      </c>
      <c r="E786" t="s">
        <v>13889</v>
      </c>
      <c r="F786" t="s">
        <v>13890</v>
      </c>
      <c r="G786" t="s">
        <v>13891</v>
      </c>
      <c r="H786" t="s">
        <v>13892</v>
      </c>
      <c r="I786" t="s">
        <v>13893</v>
      </c>
      <c r="J786" t="s">
        <v>13894</v>
      </c>
      <c r="K786"/>
      <c r="L786" t="s">
        <v>13902</v>
      </c>
      <c r="M786" t="s">
        <v>26082</v>
      </c>
      <c r="N786" t="s">
        <v>9841</v>
      </c>
    </row>
    <row r="787" spans="1:14">
      <c r="A787" t="s">
        <v>13903</v>
      </c>
      <c r="B787" t="s">
        <v>13904</v>
      </c>
      <c r="C787" t="s">
        <v>13905</v>
      </c>
      <c r="D787">
        <v>0</v>
      </c>
      <c r="E787"/>
      <c r="F787"/>
      <c r="G787"/>
      <c r="H787"/>
      <c r="I787"/>
      <c r="J787"/>
      <c r="K787"/>
      <c r="L787"/>
      <c r="M787" t="s">
        <v>26082</v>
      </c>
      <c r="N787" t="s">
        <v>9887</v>
      </c>
    </row>
    <row r="788" spans="1:14">
      <c r="A788" t="s">
        <v>13906</v>
      </c>
      <c r="B788" t="s">
        <v>13907</v>
      </c>
      <c r="C788" t="s">
        <v>12333</v>
      </c>
      <c r="D788">
        <v>-3</v>
      </c>
      <c r="E788" t="s">
        <v>13908</v>
      </c>
      <c r="F788" t="s">
        <v>13909</v>
      </c>
      <c r="G788" t="s">
        <v>13910</v>
      </c>
      <c r="H788" t="s">
        <v>13911</v>
      </c>
      <c r="I788" t="s">
        <v>13912</v>
      </c>
      <c r="J788" t="s">
        <v>13913</v>
      </c>
      <c r="K788"/>
      <c r="L788" t="s">
        <v>13914</v>
      </c>
      <c r="M788" t="s">
        <v>26082</v>
      </c>
      <c r="N788" t="s">
        <v>9841</v>
      </c>
    </row>
    <row r="789" spans="1:14">
      <c r="A789" t="s">
        <v>13915</v>
      </c>
      <c r="B789" t="s">
        <v>13907</v>
      </c>
      <c r="C789" t="s">
        <v>12333</v>
      </c>
      <c r="D789">
        <v>-3</v>
      </c>
      <c r="E789" t="s">
        <v>13908</v>
      </c>
      <c r="F789" t="s">
        <v>13909</v>
      </c>
      <c r="G789" t="s">
        <v>13910</v>
      </c>
      <c r="H789" t="s">
        <v>13911</v>
      </c>
      <c r="I789" t="s">
        <v>13912</v>
      </c>
      <c r="J789" t="s">
        <v>13913</v>
      </c>
      <c r="K789"/>
      <c r="L789" t="s">
        <v>13916</v>
      </c>
      <c r="M789" t="s">
        <v>26082</v>
      </c>
      <c r="N789" t="s">
        <v>9841</v>
      </c>
    </row>
    <row r="790" spans="1:14">
      <c r="A790" t="s">
        <v>13917</v>
      </c>
      <c r="B790" t="s">
        <v>13918</v>
      </c>
      <c r="C790" t="s">
        <v>12596</v>
      </c>
      <c r="D790">
        <v>-2</v>
      </c>
      <c r="E790" t="s">
        <v>13919</v>
      </c>
      <c r="F790" t="s">
        <v>13920</v>
      </c>
      <c r="G790" t="s">
        <v>13921</v>
      </c>
      <c r="H790" t="s">
        <v>13922</v>
      </c>
      <c r="I790" t="s">
        <v>13923</v>
      </c>
      <c r="J790" t="s">
        <v>13924</v>
      </c>
      <c r="K790"/>
      <c r="L790" t="s">
        <v>13925</v>
      </c>
      <c r="M790" t="s">
        <v>26082</v>
      </c>
      <c r="N790" t="s">
        <v>9841</v>
      </c>
    </row>
    <row r="791" spans="1:14">
      <c r="A791" t="s">
        <v>13926</v>
      </c>
      <c r="B791" t="s">
        <v>13918</v>
      </c>
      <c r="C791" t="s">
        <v>12596</v>
      </c>
      <c r="D791">
        <v>-2</v>
      </c>
      <c r="E791" t="s">
        <v>13919</v>
      </c>
      <c r="F791" t="s">
        <v>13920</v>
      </c>
      <c r="G791" t="s">
        <v>13921</v>
      </c>
      <c r="H791" t="s">
        <v>13922</v>
      </c>
      <c r="I791" t="s">
        <v>13923</v>
      </c>
      <c r="J791" t="s">
        <v>13924</v>
      </c>
      <c r="K791"/>
      <c r="L791" t="s">
        <v>13927</v>
      </c>
      <c r="M791" t="s">
        <v>26082</v>
      </c>
      <c r="N791" t="s">
        <v>9841</v>
      </c>
    </row>
    <row r="792" spans="1:14">
      <c r="A792" t="s">
        <v>13928</v>
      </c>
      <c r="B792" t="s">
        <v>13929</v>
      </c>
      <c r="C792" t="s">
        <v>12321</v>
      </c>
      <c r="D792">
        <v>0</v>
      </c>
      <c r="E792" t="s">
        <v>13930</v>
      </c>
      <c r="F792" t="s">
        <v>13931</v>
      </c>
      <c r="G792" t="s">
        <v>13932</v>
      </c>
      <c r="H792" t="s">
        <v>13933</v>
      </c>
      <c r="I792" t="s">
        <v>13934</v>
      </c>
      <c r="J792" t="s">
        <v>13935</v>
      </c>
      <c r="K792"/>
      <c r="L792" t="s">
        <v>13936</v>
      </c>
      <c r="M792" t="s">
        <v>26082</v>
      </c>
      <c r="N792" t="s">
        <v>9841</v>
      </c>
    </row>
    <row r="793" spans="1:14">
      <c r="A793" t="s">
        <v>13937</v>
      </c>
      <c r="B793" t="s">
        <v>13929</v>
      </c>
      <c r="C793" t="s">
        <v>12321</v>
      </c>
      <c r="D793">
        <v>0</v>
      </c>
      <c r="E793" t="s">
        <v>13930</v>
      </c>
      <c r="F793" t="s">
        <v>13931</v>
      </c>
      <c r="G793" t="s">
        <v>13932</v>
      </c>
      <c r="H793" t="s">
        <v>13933</v>
      </c>
      <c r="I793" t="s">
        <v>13934</v>
      </c>
      <c r="J793" t="s">
        <v>13935</v>
      </c>
      <c r="K793"/>
      <c r="L793" t="s">
        <v>13938</v>
      </c>
      <c r="M793" t="s">
        <v>26082</v>
      </c>
      <c r="N793" t="s">
        <v>9841</v>
      </c>
    </row>
    <row r="794" spans="1:14">
      <c r="A794" t="s">
        <v>13939</v>
      </c>
      <c r="B794" t="s">
        <v>13940</v>
      </c>
      <c r="C794" t="s">
        <v>12855</v>
      </c>
      <c r="D794">
        <v>-4</v>
      </c>
      <c r="E794" t="s">
        <v>13941</v>
      </c>
      <c r="F794" t="s">
        <v>13942</v>
      </c>
      <c r="G794" t="s">
        <v>13943</v>
      </c>
      <c r="H794" t="s">
        <v>13944</v>
      </c>
      <c r="I794" t="s">
        <v>13945</v>
      </c>
      <c r="J794" t="s">
        <v>13946</v>
      </c>
      <c r="K794"/>
      <c r="L794" t="s">
        <v>13947</v>
      </c>
      <c r="M794" t="s">
        <v>26082</v>
      </c>
      <c r="N794" t="s">
        <v>9841</v>
      </c>
    </row>
    <row r="795" spans="1:14">
      <c r="A795" t="s">
        <v>13948</v>
      </c>
      <c r="B795" t="s">
        <v>13949</v>
      </c>
      <c r="C795" t="s">
        <v>11953</v>
      </c>
      <c r="D795">
        <v>0</v>
      </c>
      <c r="E795" t="s">
        <v>13950</v>
      </c>
      <c r="F795" t="s">
        <v>13951</v>
      </c>
      <c r="G795" t="s">
        <v>13952</v>
      </c>
      <c r="H795" t="s">
        <v>13953</v>
      </c>
      <c r="I795" t="s">
        <v>13954</v>
      </c>
      <c r="J795" t="s">
        <v>13955</v>
      </c>
      <c r="K795"/>
      <c r="L795" t="s">
        <v>13956</v>
      </c>
      <c r="M795" t="s">
        <v>26082</v>
      </c>
      <c r="N795" t="s">
        <v>9841</v>
      </c>
    </row>
    <row r="796" spans="1:14">
      <c r="A796" t="s">
        <v>13957</v>
      </c>
      <c r="B796" t="s">
        <v>13949</v>
      </c>
      <c r="C796" t="s">
        <v>11953</v>
      </c>
      <c r="D796">
        <v>0</v>
      </c>
      <c r="E796" t="s">
        <v>13950</v>
      </c>
      <c r="F796" t="s">
        <v>13951</v>
      </c>
      <c r="G796" t="s">
        <v>13952</v>
      </c>
      <c r="H796" t="s">
        <v>13953</v>
      </c>
      <c r="I796" t="s">
        <v>13954</v>
      </c>
      <c r="J796" t="s">
        <v>13955</v>
      </c>
      <c r="K796"/>
      <c r="L796"/>
      <c r="M796" t="s">
        <v>26082</v>
      </c>
      <c r="N796" t="s">
        <v>9841</v>
      </c>
    </row>
    <row r="797" spans="1:14">
      <c r="A797" t="s">
        <v>13958</v>
      </c>
      <c r="B797" t="s">
        <v>13959</v>
      </c>
      <c r="C797" t="s">
        <v>13960</v>
      </c>
      <c r="D797">
        <v>0</v>
      </c>
      <c r="E797" t="s">
        <v>13961</v>
      </c>
      <c r="F797" t="s">
        <v>13962</v>
      </c>
      <c r="G797" t="s">
        <v>13963</v>
      </c>
      <c r="H797" t="s">
        <v>13964</v>
      </c>
      <c r="I797" t="s">
        <v>13965</v>
      </c>
      <c r="J797" t="s">
        <v>13966</v>
      </c>
      <c r="K797"/>
      <c r="L797" t="s">
        <v>13967</v>
      </c>
      <c r="M797" t="s">
        <v>26082</v>
      </c>
      <c r="N797" t="s">
        <v>9841</v>
      </c>
    </row>
    <row r="798" spans="1:14">
      <c r="A798" t="s">
        <v>13968</v>
      </c>
      <c r="B798" t="s">
        <v>13969</v>
      </c>
      <c r="C798" t="s">
        <v>13970</v>
      </c>
      <c r="D798">
        <v>-2</v>
      </c>
      <c r="E798" t="s">
        <v>13971</v>
      </c>
      <c r="F798" t="s">
        <v>13972</v>
      </c>
      <c r="G798" t="s">
        <v>13973</v>
      </c>
      <c r="H798" t="s">
        <v>13974</v>
      </c>
      <c r="I798" t="s">
        <v>13975</v>
      </c>
      <c r="J798" t="s">
        <v>13976</v>
      </c>
      <c r="K798"/>
      <c r="L798" t="s">
        <v>13977</v>
      </c>
      <c r="M798" t="s">
        <v>26082</v>
      </c>
      <c r="N798" t="s">
        <v>9841</v>
      </c>
    </row>
    <row r="799" spans="1:14">
      <c r="A799" t="s">
        <v>13978</v>
      </c>
      <c r="B799" t="s">
        <v>13969</v>
      </c>
      <c r="C799" t="s">
        <v>13970</v>
      </c>
      <c r="D799">
        <v>-2</v>
      </c>
      <c r="E799" t="s">
        <v>13971</v>
      </c>
      <c r="F799" t="s">
        <v>13972</v>
      </c>
      <c r="G799" t="s">
        <v>13973</v>
      </c>
      <c r="H799" t="s">
        <v>13974</v>
      </c>
      <c r="I799" t="s">
        <v>13975</v>
      </c>
      <c r="J799" t="s">
        <v>13976</v>
      </c>
      <c r="K799"/>
      <c r="L799" t="s">
        <v>13979</v>
      </c>
      <c r="M799" t="s">
        <v>26082</v>
      </c>
      <c r="N799" t="s">
        <v>9841</v>
      </c>
    </row>
    <row r="800" spans="1:14">
      <c r="A800" t="s">
        <v>13980</v>
      </c>
      <c r="B800" t="s">
        <v>13969</v>
      </c>
      <c r="C800" t="s">
        <v>13970</v>
      </c>
      <c r="D800">
        <v>-2</v>
      </c>
      <c r="E800" t="s">
        <v>13971</v>
      </c>
      <c r="F800" t="s">
        <v>13972</v>
      </c>
      <c r="G800" t="s">
        <v>13973</v>
      </c>
      <c r="H800" t="s">
        <v>13974</v>
      </c>
      <c r="I800" t="s">
        <v>13975</v>
      </c>
      <c r="J800" t="s">
        <v>13976</v>
      </c>
      <c r="K800"/>
      <c r="L800" t="s">
        <v>13981</v>
      </c>
      <c r="M800" t="s">
        <v>26082</v>
      </c>
      <c r="N800" t="s">
        <v>9841</v>
      </c>
    </row>
    <row r="801" spans="1:14">
      <c r="A801" t="s">
        <v>13982</v>
      </c>
      <c r="B801" t="s">
        <v>13969</v>
      </c>
      <c r="C801" t="s">
        <v>13970</v>
      </c>
      <c r="D801">
        <v>-2</v>
      </c>
      <c r="E801" t="s">
        <v>13971</v>
      </c>
      <c r="F801" t="s">
        <v>13972</v>
      </c>
      <c r="G801" t="s">
        <v>13973</v>
      </c>
      <c r="H801" t="s">
        <v>13974</v>
      </c>
      <c r="I801" t="s">
        <v>13975</v>
      </c>
      <c r="J801" t="s">
        <v>13976</v>
      </c>
      <c r="K801"/>
      <c r="L801" t="s">
        <v>13983</v>
      </c>
      <c r="M801" t="s">
        <v>26082</v>
      </c>
      <c r="N801" t="s">
        <v>9841</v>
      </c>
    </row>
    <row r="802" spans="1:14">
      <c r="A802" t="s">
        <v>13984</v>
      </c>
      <c r="B802" t="s">
        <v>13985</v>
      </c>
      <c r="C802" t="s">
        <v>13986</v>
      </c>
      <c r="D802">
        <v>-1</v>
      </c>
      <c r="E802"/>
      <c r="F802"/>
      <c r="G802" t="s">
        <v>13987</v>
      </c>
      <c r="H802" t="s">
        <v>13988</v>
      </c>
      <c r="I802" t="s">
        <v>13989</v>
      </c>
      <c r="J802"/>
      <c r="K802"/>
      <c r="L802"/>
      <c r="M802" t="s">
        <v>26082</v>
      </c>
      <c r="N802" t="s">
        <v>9845</v>
      </c>
    </row>
    <row r="803" spans="1:14">
      <c r="A803" t="s">
        <v>13990</v>
      </c>
      <c r="B803" t="s">
        <v>13991</v>
      </c>
      <c r="C803" t="s">
        <v>10419</v>
      </c>
      <c r="D803">
        <v>-1</v>
      </c>
      <c r="E803" t="s">
        <v>13992</v>
      </c>
      <c r="F803"/>
      <c r="G803" t="s">
        <v>13993</v>
      </c>
      <c r="H803" t="s">
        <v>13994</v>
      </c>
      <c r="I803" t="s">
        <v>13995</v>
      </c>
      <c r="J803"/>
      <c r="K803"/>
      <c r="L803"/>
      <c r="M803" t="s">
        <v>26082</v>
      </c>
      <c r="N803" t="s">
        <v>9841</v>
      </c>
    </row>
    <row r="804" spans="1:14">
      <c r="A804" t="s">
        <v>13996</v>
      </c>
      <c r="B804" t="s">
        <v>13997</v>
      </c>
      <c r="C804" t="s">
        <v>13998</v>
      </c>
      <c r="D804">
        <v>-2</v>
      </c>
      <c r="E804" t="s">
        <v>13999</v>
      </c>
      <c r="F804" t="s">
        <v>14000</v>
      </c>
      <c r="G804" t="s">
        <v>14001</v>
      </c>
      <c r="H804" t="s">
        <v>14002</v>
      </c>
      <c r="I804" t="s">
        <v>14003</v>
      </c>
      <c r="J804" t="s">
        <v>14004</v>
      </c>
      <c r="K804"/>
      <c r="L804" t="s">
        <v>14005</v>
      </c>
      <c r="M804" t="s">
        <v>26082</v>
      </c>
      <c r="N804" t="s">
        <v>9841</v>
      </c>
    </row>
    <row r="805" spans="1:14">
      <c r="A805" t="s">
        <v>14006</v>
      </c>
      <c r="B805" t="s">
        <v>13997</v>
      </c>
      <c r="C805" t="s">
        <v>13998</v>
      </c>
      <c r="D805">
        <v>-2</v>
      </c>
      <c r="E805" t="s">
        <v>13999</v>
      </c>
      <c r="F805" t="s">
        <v>14000</v>
      </c>
      <c r="G805" t="s">
        <v>14001</v>
      </c>
      <c r="H805" t="s">
        <v>14002</v>
      </c>
      <c r="I805" t="s">
        <v>14003</v>
      </c>
      <c r="J805" t="s">
        <v>14004</v>
      </c>
      <c r="K805"/>
      <c r="L805" t="s">
        <v>14007</v>
      </c>
      <c r="M805" t="s">
        <v>26082</v>
      </c>
      <c r="N805" t="s">
        <v>9841</v>
      </c>
    </row>
    <row r="806" spans="1:14">
      <c r="A806" t="s">
        <v>14008</v>
      </c>
      <c r="B806" t="s">
        <v>14009</v>
      </c>
      <c r="C806" t="s">
        <v>14010</v>
      </c>
      <c r="D806">
        <v>0</v>
      </c>
      <c r="E806" t="s">
        <v>14011</v>
      </c>
      <c r="F806" t="s">
        <v>14012</v>
      </c>
      <c r="G806" t="s">
        <v>14013</v>
      </c>
      <c r="H806" t="s">
        <v>14014</v>
      </c>
      <c r="I806" t="s">
        <v>14015</v>
      </c>
      <c r="J806" t="s">
        <v>14016</v>
      </c>
      <c r="K806"/>
      <c r="L806" t="s">
        <v>14017</v>
      </c>
      <c r="M806" t="s">
        <v>26082</v>
      </c>
      <c r="N806" t="s">
        <v>9841</v>
      </c>
    </row>
    <row r="807" spans="1:14">
      <c r="A807" t="s">
        <v>14018</v>
      </c>
      <c r="B807" t="s">
        <v>14019</v>
      </c>
      <c r="C807" t="s">
        <v>14020</v>
      </c>
      <c r="D807">
        <v>0</v>
      </c>
      <c r="E807"/>
      <c r="F807" t="s">
        <v>14021</v>
      </c>
      <c r="G807" t="s">
        <v>14022</v>
      </c>
      <c r="H807"/>
      <c r="I807" t="s">
        <v>14023</v>
      </c>
      <c r="J807"/>
      <c r="K807"/>
      <c r="L807" t="s">
        <v>14024</v>
      </c>
      <c r="M807" t="s">
        <v>26082</v>
      </c>
      <c r="N807" t="s">
        <v>9887</v>
      </c>
    </row>
    <row r="808" spans="1:14">
      <c r="A808" t="s">
        <v>14025</v>
      </c>
      <c r="B808" t="s">
        <v>14026</v>
      </c>
      <c r="C808" t="s">
        <v>14027</v>
      </c>
      <c r="D808">
        <v>0</v>
      </c>
      <c r="E808" t="s">
        <v>14028</v>
      </c>
      <c r="F808" t="s">
        <v>14029</v>
      </c>
      <c r="G808" t="s">
        <v>14030</v>
      </c>
      <c r="H808" t="s">
        <v>14031</v>
      </c>
      <c r="I808" t="s">
        <v>14032</v>
      </c>
      <c r="J808" t="s">
        <v>14033</v>
      </c>
      <c r="K808"/>
      <c r="L808" t="s">
        <v>14034</v>
      </c>
      <c r="M808" t="s">
        <v>26082</v>
      </c>
      <c r="N808" t="s">
        <v>9841</v>
      </c>
    </row>
    <row r="809" spans="1:14">
      <c r="A809" t="s">
        <v>14035</v>
      </c>
      <c r="B809" t="s">
        <v>14026</v>
      </c>
      <c r="C809" t="s">
        <v>14027</v>
      </c>
      <c r="D809">
        <v>0</v>
      </c>
      <c r="E809" t="s">
        <v>14028</v>
      </c>
      <c r="F809" t="s">
        <v>14029</v>
      </c>
      <c r="G809" t="s">
        <v>14030</v>
      </c>
      <c r="H809" t="s">
        <v>14031</v>
      </c>
      <c r="I809" t="s">
        <v>14032</v>
      </c>
      <c r="J809" t="s">
        <v>14033</v>
      </c>
      <c r="K809"/>
      <c r="L809" t="s">
        <v>14036</v>
      </c>
      <c r="M809" t="s">
        <v>26082</v>
      </c>
      <c r="N809" t="s">
        <v>9841</v>
      </c>
    </row>
    <row r="810" spans="1:14">
      <c r="A810" t="s">
        <v>14037</v>
      </c>
      <c r="B810" t="s">
        <v>14038</v>
      </c>
      <c r="C810" t="s">
        <v>14039</v>
      </c>
      <c r="D810">
        <v>0</v>
      </c>
      <c r="E810" t="s">
        <v>14040</v>
      </c>
      <c r="F810"/>
      <c r="G810" t="s">
        <v>14041</v>
      </c>
      <c r="H810" t="s">
        <v>14042</v>
      </c>
      <c r="I810" t="s">
        <v>14043</v>
      </c>
      <c r="J810"/>
      <c r="K810"/>
      <c r="L810"/>
      <c r="M810" t="s">
        <v>26082</v>
      </c>
      <c r="N810" t="s">
        <v>9841</v>
      </c>
    </row>
    <row r="811" spans="1:14">
      <c r="A811" t="s">
        <v>14044</v>
      </c>
      <c r="B811" t="s">
        <v>14045</v>
      </c>
      <c r="C811" t="s">
        <v>14046</v>
      </c>
      <c r="D811">
        <v>-1</v>
      </c>
      <c r="E811" t="s">
        <v>14047</v>
      </c>
      <c r="F811" t="s">
        <v>14048</v>
      </c>
      <c r="G811" t="s">
        <v>14049</v>
      </c>
      <c r="H811" t="s">
        <v>14050</v>
      </c>
      <c r="I811" t="s">
        <v>14051</v>
      </c>
      <c r="J811" t="s">
        <v>14052</v>
      </c>
      <c r="K811"/>
      <c r="L811" t="s">
        <v>14053</v>
      </c>
      <c r="M811" t="s">
        <v>26082</v>
      </c>
      <c r="N811" t="s">
        <v>9841</v>
      </c>
    </row>
    <row r="812" spans="1:14">
      <c r="A812" t="s">
        <v>14054</v>
      </c>
      <c r="B812" t="s">
        <v>14055</v>
      </c>
      <c r="C812" t="s">
        <v>14056</v>
      </c>
      <c r="D812">
        <v>-2</v>
      </c>
      <c r="E812" t="s">
        <v>14057</v>
      </c>
      <c r="F812" t="s">
        <v>14058</v>
      </c>
      <c r="G812" t="s">
        <v>14059</v>
      </c>
      <c r="H812" t="s">
        <v>14060</v>
      </c>
      <c r="I812" t="s">
        <v>14061</v>
      </c>
      <c r="J812" t="s">
        <v>14062</v>
      </c>
      <c r="K812"/>
      <c r="L812" t="s">
        <v>14063</v>
      </c>
      <c r="M812" t="s">
        <v>26082</v>
      </c>
      <c r="N812" t="s">
        <v>9841</v>
      </c>
    </row>
    <row r="813" spans="1:14">
      <c r="A813" t="s">
        <v>14064</v>
      </c>
      <c r="B813" t="s">
        <v>14065</v>
      </c>
      <c r="C813" t="s">
        <v>10413</v>
      </c>
      <c r="D813">
        <v>-1</v>
      </c>
      <c r="E813" t="s">
        <v>14066</v>
      </c>
      <c r="F813"/>
      <c r="G813" t="s">
        <v>14067</v>
      </c>
      <c r="H813" t="s">
        <v>14068</v>
      </c>
      <c r="I813" t="s">
        <v>14069</v>
      </c>
      <c r="J813"/>
      <c r="K813"/>
      <c r="L813"/>
      <c r="M813" t="s">
        <v>26082</v>
      </c>
      <c r="N813" t="s">
        <v>9841</v>
      </c>
    </row>
    <row r="814" spans="1:14">
      <c r="A814" t="s">
        <v>14070</v>
      </c>
      <c r="B814" t="s">
        <v>14071</v>
      </c>
      <c r="C814" t="s">
        <v>14072</v>
      </c>
      <c r="D814">
        <v>-1</v>
      </c>
      <c r="E814" t="s">
        <v>14073</v>
      </c>
      <c r="F814" t="s">
        <v>14074</v>
      </c>
      <c r="G814" t="s">
        <v>14075</v>
      </c>
      <c r="H814" t="s">
        <v>14076</v>
      </c>
      <c r="I814" t="s">
        <v>14077</v>
      </c>
      <c r="J814" t="s">
        <v>14078</v>
      </c>
      <c r="K814"/>
      <c r="L814" t="s">
        <v>14079</v>
      </c>
      <c r="M814" t="s">
        <v>26082</v>
      </c>
      <c r="N814" t="s">
        <v>9841</v>
      </c>
    </row>
    <row r="815" spans="1:14">
      <c r="A815" t="s">
        <v>14080</v>
      </c>
      <c r="B815" t="s">
        <v>14071</v>
      </c>
      <c r="C815" t="s">
        <v>14072</v>
      </c>
      <c r="D815">
        <v>-1</v>
      </c>
      <c r="E815" t="s">
        <v>14073</v>
      </c>
      <c r="F815" t="s">
        <v>14074</v>
      </c>
      <c r="G815" t="s">
        <v>14075</v>
      </c>
      <c r="H815" t="s">
        <v>14076</v>
      </c>
      <c r="I815" t="s">
        <v>14077</v>
      </c>
      <c r="J815" t="s">
        <v>14078</v>
      </c>
      <c r="K815"/>
      <c r="L815" t="s">
        <v>14081</v>
      </c>
      <c r="M815" t="s">
        <v>26082</v>
      </c>
      <c r="N815" t="s">
        <v>9841</v>
      </c>
    </row>
    <row r="816" spans="1:14">
      <c r="A816" t="s">
        <v>14082</v>
      </c>
      <c r="B816" t="s">
        <v>14083</v>
      </c>
      <c r="C816" t="s">
        <v>14084</v>
      </c>
      <c r="D816">
        <v>-7</v>
      </c>
      <c r="E816" t="s">
        <v>14085</v>
      </c>
      <c r="F816" t="s">
        <v>14086</v>
      </c>
      <c r="G816" t="s">
        <v>14087</v>
      </c>
      <c r="H816" t="s">
        <v>14088</v>
      </c>
      <c r="I816" t="s">
        <v>14089</v>
      </c>
      <c r="J816" t="s">
        <v>14090</v>
      </c>
      <c r="K816"/>
      <c r="L816" t="s">
        <v>14091</v>
      </c>
      <c r="M816" t="s">
        <v>26082</v>
      </c>
      <c r="N816" t="s">
        <v>9841</v>
      </c>
    </row>
    <row r="817" spans="1:14">
      <c r="A817" t="s">
        <v>14092</v>
      </c>
      <c r="B817" t="s">
        <v>14093</v>
      </c>
      <c r="C817" t="s">
        <v>14094</v>
      </c>
      <c r="D817">
        <v>-4</v>
      </c>
      <c r="E817" t="s">
        <v>14095</v>
      </c>
      <c r="F817"/>
      <c r="G817"/>
      <c r="H817" t="s">
        <v>14096</v>
      </c>
      <c r="I817"/>
      <c r="J817"/>
      <c r="K817"/>
      <c r="L817" t="s">
        <v>14097</v>
      </c>
      <c r="M817" t="s">
        <v>26082</v>
      </c>
      <c r="N817" t="s">
        <v>9841</v>
      </c>
    </row>
    <row r="818" spans="1:14">
      <c r="A818" t="s">
        <v>14098</v>
      </c>
      <c r="B818" t="s">
        <v>14093</v>
      </c>
      <c r="C818" t="s">
        <v>14094</v>
      </c>
      <c r="D818">
        <v>-4</v>
      </c>
      <c r="E818" t="s">
        <v>14095</v>
      </c>
      <c r="F818"/>
      <c r="G818"/>
      <c r="H818" t="s">
        <v>14096</v>
      </c>
      <c r="I818"/>
      <c r="J818"/>
      <c r="K818"/>
      <c r="L818" t="s">
        <v>14099</v>
      </c>
      <c r="M818" t="s">
        <v>26082</v>
      </c>
      <c r="N818" t="s">
        <v>9841</v>
      </c>
    </row>
    <row r="819" spans="1:14">
      <c r="A819" t="s">
        <v>14100</v>
      </c>
      <c r="B819" t="s">
        <v>14101</v>
      </c>
      <c r="C819" t="s">
        <v>14102</v>
      </c>
      <c r="D819">
        <v>-3</v>
      </c>
      <c r="E819" t="s">
        <v>14103</v>
      </c>
      <c r="F819" t="s">
        <v>14104</v>
      </c>
      <c r="G819" t="s">
        <v>14105</v>
      </c>
      <c r="H819" t="s">
        <v>14106</v>
      </c>
      <c r="I819" t="s">
        <v>14107</v>
      </c>
      <c r="J819"/>
      <c r="K819"/>
      <c r="L819" t="s">
        <v>14108</v>
      </c>
      <c r="M819" t="s">
        <v>26082</v>
      </c>
      <c r="N819" t="s">
        <v>9841</v>
      </c>
    </row>
    <row r="820" spans="1:14">
      <c r="A820" t="s">
        <v>14109</v>
      </c>
      <c r="B820" t="s">
        <v>14110</v>
      </c>
      <c r="C820" t="s">
        <v>14111</v>
      </c>
      <c r="D820">
        <v>0</v>
      </c>
      <c r="E820" t="s">
        <v>14112</v>
      </c>
      <c r="F820" t="s">
        <v>14113</v>
      </c>
      <c r="G820" t="s">
        <v>14114</v>
      </c>
      <c r="H820" t="s">
        <v>14115</v>
      </c>
      <c r="I820" t="s">
        <v>14116</v>
      </c>
      <c r="J820" t="s">
        <v>14117</v>
      </c>
      <c r="K820"/>
      <c r="L820" t="s">
        <v>14118</v>
      </c>
      <c r="M820" t="s">
        <v>26082</v>
      </c>
      <c r="N820" t="s">
        <v>9841</v>
      </c>
    </row>
    <row r="821" spans="1:14">
      <c r="A821" t="s">
        <v>14119</v>
      </c>
      <c r="B821" t="s">
        <v>14110</v>
      </c>
      <c r="C821" t="s">
        <v>14111</v>
      </c>
      <c r="D821">
        <v>0</v>
      </c>
      <c r="E821" t="s">
        <v>14112</v>
      </c>
      <c r="F821" t="s">
        <v>14113</v>
      </c>
      <c r="G821" t="s">
        <v>14114</v>
      </c>
      <c r="H821" t="s">
        <v>14115</v>
      </c>
      <c r="I821" t="s">
        <v>14116</v>
      </c>
      <c r="J821" t="s">
        <v>14117</v>
      </c>
      <c r="K821"/>
      <c r="L821" t="s">
        <v>14120</v>
      </c>
      <c r="M821" t="s">
        <v>26082</v>
      </c>
      <c r="N821" t="s">
        <v>9841</v>
      </c>
    </row>
    <row r="822" spans="1:14">
      <c r="A822" t="s">
        <v>14121</v>
      </c>
      <c r="B822" t="s">
        <v>14122</v>
      </c>
      <c r="C822" t="s">
        <v>14123</v>
      </c>
      <c r="D822">
        <v>-4</v>
      </c>
      <c r="E822" t="s">
        <v>14124</v>
      </c>
      <c r="F822" t="s">
        <v>14125</v>
      </c>
      <c r="G822" t="s">
        <v>14126</v>
      </c>
      <c r="H822" t="s">
        <v>14127</v>
      </c>
      <c r="I822" t="s">
        <v>14128</v>
      </c>
      <c r="J822"/>
      <c r="K822"/>
      <c r="L822" t="s">
        <v>14129</v>
      </c>
      <c r="M822" t="s">
        <v>26082</v>
      </c>
      <c r="N822" t="s">
        <v>9841</v>
      </c>
    </row>
    <row r="823" spans="1:14">
      <c r="A823" t="s">
        <v>14130</v>
      </c>
      <c r="B823" t="s">
        <v>14131</v>
      </c>
      <c r="C823" t="s">
        <v>12777</v>
      </c>
      <c r="D823">
        <v>-1</v>
      </c>
      <c r="E823"/>
      <c r="F823"/>
      <c r="G823" t="s">
        <v>14132</v>
      </c>
      <c r="H823" t="s">
        <v>14133</v>
      </c>
      <c r="I823" t="s">
        <v>14134</v>
      </c>
      <c r="J823"/>
      <c r="K823"/>
      <c r="L823"/>
      <c r="M823" t="s">
        <v>26082</v>
      </c>
      <c r="N823" t="s">
        <v>9845</v>
      </c>
    </row>
    <row r="824" spans="1:14">
      <c r="A824" t="s">
        <v>14135</v>
      </c>
      <c r="B824" t="s">
        <v>14136</v>
      </c>
      <c r="C824" t="s">
        <v>14137</v>
      </c>
      <c r="D824">
        <v>-2</v>
      </c>
      <c r="E824" t="s">
        <v>14138</v>
      </c>
      <c r="F824" t="s">
        <v>14139</v>
      </c>
      <c r="G824" t="s">
        <v>14140</v>
      </c>
      <c r="H824" t="s">
        <v>14141</v>
      </c>
      <c r="I824" t="s">
        <v>14142</v>
      </c>
      <c r="J824" t="s">
        <v>14143</v>
      </c>
      <c r="K824"/>
      <c r="L824" t="s">
        <v>14144</v>
      </c>
      <c r="M824" t="s">
        <v>26082</v>
      </c>
      <c r="N824" t="s">
        <v>9841</v>
      </c>
    </row>
    <row r="825" spans="1:14">
      <c r="A825" t="s">
        <v>14145</v>
      </c>
      <c r="B825" t="s">
        <v>14146</v>
      </c>
      <c r="C825" t="s">
        <v>14147</v>
      </c>
      <c r="D825">
        <v>0</v>
      </c>
      <c r="E825"/>
      <c r="F825"/>
      <c r="G825"/>
      <c r="H825"/>
      <c r="I825"/>
      <c r="J825"/>
      <c r="K825"/>
      <c r="L825"/>
      <c r="M825" t="s">
        <v>26082</v>
      </c>
      <c r="N825" t="s">
        <v>9887</v>
      </c>
    </row>
    <row r="826" spans="1:14">
      <c r="A826" t="s">
        <v>14148</v>
      </c>
      <c r="B826" t="s">
        <v>14149</v>
      </c>
      <c r="C826" t="s">
        <v>14150</v>
      </c>
      <c r="D826">
        <v>-1</v>
      </c>
      <c r="E826" t="s">
        <v>14151</v>
      </c>
      <c r="F826" t="s">
        <v>14152</v>
      </c>
      <c r="G826" t="s">
        <v>14153</v>
      </c>
      <c r="H826" t="s">
        <v>14154</v>
      </c>
      <c r="I826" t="s">
        <v>14155</v>
      </c>
      <c r="J826" t="s">
        <v>14156</v>
      </c>
      <c r="K826"/>
      <c r="L826" t="s">
        <v>14157</v>
      </c>
      <c r="M826" t="s">
        <v>26082</v>
      </c>
      <c r="N826" t="s">
        <v>9841</v>
      </c>
    </row>
    <row r="827" spans="1:14">
      <c r="A827" t="s">
        <v>14158</v>
      </c>
      <c r="B827" t="s">
        <v>14159</v>
      </c>
      <c r="C827" t="s">
        <v>14160</v>
      </c>
      <c r="D827">
        <v>-3</v>
      </c>
      <c r="E827" t="s">
        <v>14161</v>
      </c>
      <c r="F827" t="s">
        <v>14162</v>
      </c>
      <c r="G827" t="s">
        <v>14163</v>
      </c>
      <c r="H827" t="s">
        <v>14164</v>
      </c>
      <c r="I827" t="s">
        <v>14165</v>
      </c>
      <c r="J827" t="s">
        <v>14166</v>
      </c>
      <c r="K827"/>
      <c r="L827" t="s">
        <v>14167</v>
      </c>
      <c r="M827" t="s">
        <v>26082</v>
      </c>
      <c r="N827" t="s">
        <v>9841</v>
      </c>
    </row>
    <row r="828" spans="1:14">
      <c r="A828" t="s">
        <v>14168</v>
      </c>
      <c r="B828" t="s">
        <v>14169</v>
      </c>
      <c r="C828" t="s">
        <v>14170</v>
      </c>
      <c r="D828">
        <v>0</v>
      </c>
      <c r="E828"/>
      <c r="F828"/>
      <c r="G828"/>
      <c r="H828"/>
      <c r="I828"/>
      <c r="J828"/>
      <c r="K828"/>
      <c r="L828"/>
      <c r="M828" t="s">
        <v>26082</v>
      </c>
      <c r="N828" t="s">
        <v>9887</v>
      </c>
    </row>
    <row r="829" spans="1:14">
      <c r="A829" t="s">
        <v>14171</v>
      </c>
      <c r="B829" t="s">
        <v>14172</v>
      </c>
      <c r="C829" t="s">
        <v>14173</v>
      </c>
      <c r="D829">
        <v>-2</v>
      </c>
      <c r="E829" t="s">
        <v>14174</v>
      </c>
      <c r="F829" t="s">
        <v>14175</v>
      </c>
      <c r="G829" t="s">
        <v>14176</v>
      </c>
      <c r="H829" t="s">
        <v>14177</v>
      </c>
      <c r="I829" t="s">
        <v>14178</v>
      </c>
      <c r="J829" t="s">
        <v>14179</v>
      </c>
      <c r="K829"/>
      <c r="L829" t="s">
        <v>14180</v>
      </c>
      <c r="M829" t="s">
        <v>26082</v>
      </c>
      <c r="N829" t="s">
        <v>9841</v>
      </c>
    </row>
    <row r="830" spans="1:14">
      <c r="A830" t="s">
        <v>14181</v>
      </c>
      <c r="B830" t="s">
        <v>14172</v>
      </c>
      <c r="C830" t="s">
        <v>14173</v>
      </c>
      <c r="D830">
        <v>-2</v>
      </c>
      <c r="E830" t="s">
        <v>14174</v>
      </c>
      <c r="F830" t="s">
        <v>14175</v>
      </c>
      <c r="G830" t="s">
        <v>14176</v>
      </c>
      <c r="H830" t="s">
        <v>14177</v>
      </c>
      <c r="I830" t="s">
        <v>14178</v>
      </c>
      <c r="J830" t="s">
        <v>14179</v>
      </c>
      <c r="K830"/>
      <c r="L830" t="s">
        <v>14182</v>
      </c>
      <c r="M830" t="s">
        <v>26082</v>
      </c>
      <c r="N830" t="s">
        <v>9841</v>
      </c>
    </row>
    <row r="831" spans="1:14">
      <c r="A831" t="s">
        <v>14183</v>
      </c>
      <c r="B831" t="s">
        <v>14184</v>
      </c>
      <c r="C831" t="s">
        <v>14185</v>
      </c>
      <c r="D831">
        <v>-1</v>
      </c>
      <c r="E831"/>
      <c r="F831"/>
      <c r="G831" t="s">
        <v>14186</v>
      </c>
      <c r="H831" t="s">
        <v>14187</v>
      </c>
      <c r="I831" t="s">
        <v>14188</v>
      </c>
      <c r="J831"/>
      <c r="K831"/>
      <c r="L831"/>
      <c r="M831" t="s">
        <v>26082</v>
      </c>
      <c r="N831" t="s">
        <v>9845</v>
      </c>
    </row>
    <row r="832" spans="1:14">
      <c r="A832" t="s">
        <v>23966</v>
      </c>
      <c r="B832" t="s">
        <v>14184</v>
      </c>
      <c r="C832" t="s">
        <v>14185</v>
      </c>
      <c r="D832">
        <v>-1</v>
      </c>
      <c r="E832"/>
      <c r="F832"/>
      <c r="G832" t="s">
        <v>14186</v>
      </c>
      <c r="H832" t="s">
        <v>14187</v>
      </c>
      <c r="I832" t="s">
        <v>14188</v>
      </c>
      <c r="J832"/>
      <c r="K832"/>
      <c r="L832"/>
      <c r="M832" t="s">
        <v>26082</v>
      </c>
      <c r="N832" t="s">
        <v>9845</v>
      </c>
    </row>
    <row r="833" spans="1:14">
      <c r="A833" t="s">
        <v>14189</v>
      </c>
      <c r="B833" t="s">
        <v>14184</v>
      </c>
      <c r="C833" t="s">
        <v>14185</v>
      </c>
      <c r="D833">
        <v>-1</v>
      </c>
      <c r="E833"/>
      <c r="F833"/>
      <c r="G833" t="s">
        <v>14186</v>
      </c>
      <c r="H833" t="s">
        <v>14187</v>
      </c>
      <c r="I833" t="s">
        <v>14188</v>
      </c>
      <c r="J833"/>
      <c r="K833"/>
      <c r="L833"/>
      <c r="M833" t="s">
        <v>26082</v>
      </c>
      <c r="N833" t="s">
        <v>9845</v>
      </c>
    </row>
    <row r="834" spans="1:14">
      <c r="A834" t="s">
        <v>14190</v>
      </c>
      <c r="B834" t="s">
        <v>14184</v>
      </c>
      <c r="C834" t="s">
        <v>14185</v>
      </c>
      <c r="D834">
        <v>-1</v>
      </c>
      <c r="E834"/>
      <c r="F834"/>
      <c r="G834" t="s">
        <v>14186</v>
      </c>
      <c r="H834" t="s">
        <v>14187</v>
      </c>
      <c r="I834" t="s">
        <v>14188</v>
      </c>
      <c r="J834"/>
      <c r="K834"/>
      <c r="L834"/>
      <c r="M834" t="s">
        <v>26082</v>
      </c>
      <c r="N834" t="s">
        <v>9845</v>
      </c>
    </row>
    <row r="835" spans="1:14">
      <c r="A835" t="s">
        <v>14191</v>
      </c>
      <c r="B835" t="s">
        <v>14184</v>
      </c>
      <c r="C835" t="s">
        <v>14185</v>
      </c>
      <c r="D835">
        <v>-1</v>
      </c>
      <c r="E835"/>
      <c r="F835"/>
      <c r="G835" t="s">
        <v>14186</v>
      </c>
      <c r="H835" t="s">
        <v>14187</v>
      </c>
      <c r="I835" t="s">
        <v>14188</v>
      </c>
      <c r="J835"/>
      <c r="K835"/>
      <c r="L835"/>
      <c r="M835" t="s">
        <v>26082</v>
      </c>
      <c r="N835" t="s">
        <v>9845</v>
      </c>
    </row>
    <row r="836" spans="1:14">
      <c r="A836" t="s">
        <v>14192</v>
      </c>
      <c r="B836" t="s">
        <v>14184</v>
      </c>
      <c r="C836" t="s">
        <v>14185</v>
      </c>
      <c r="D836">
        <v>-1</v>
      </c>
      <c r="E836"/>
      <c r="F836"/>
      <c r="G836" t="s">
        <v>14186</v>
      </c>
      <c r="H836" t="s">
        <v>14187</v>
      </c>
      <c r="I836" t="s">
        <v>14188</v>
      </c>
      <c r="J836"/>
      <c r="K836"/>
      <c r="L836"/>
      <c r="M836" t="s">
        <v>26082</v>
      </c>
      <c r="N836" t="s">
        <v>9845</v>
      </c>
    </row>
    <row r="837" spans="1:14">
      <c r="A837" t="s">
        <v>14193</v>
      </c>
      <c r="B837" t="s">
        <v>14184</v>
      </c>
      <c r="C837" t="s">
        <v>14185</v>
      </c>
      <c r="D837">
        <v>-1</v>
      </c>
      <c r="E837"/>
      <c r="F837"/>
      <c r="G837" t="s">
        <v>14186</v>
      </c>
      <c r="H837" t="s">
        <v>14187</v>
      </c>
      <c r="I837" t="s">
        <v>14188</v>
      </c>
      <c r="J837"/>
      <c r="K837"/>
      <c r="L837"/>
      <c r="M837" t="s">
        <v>26082</v>
      </c>
      <c r="N837" t="s">
        <v>9845</v>
      </c>
    </row>
    <row r="838" spans="1:14">
      <c r="A838" t="s">
        <v>14194</v>
      </c>
      <c r="B838" t="s">
        <v>14184</v>
      </c>
      <c r="C838" t="s">
        <v>14185</v>
      </c>
      <c r="D838">
        <v>-1</v>
      </c>
      <c r="E838"/>
      <c r="F838"/>
      <c r="G838" t="s">
        <v>14186</v>
      </c>
      <c r="H838" t="s">
        <v>14187</v>
      </c>
      <c r="I838" t="s">
        <v>14188</v>
      </c>
      <c r="J838"/>
      <c r="K838"/>
      <c r="L838"/>
      <c r="M838" t="s">
        <v>26082</v>
      </c>
      <c r="N838" t="s">
        <v>9845</v>
      </c>
    </row>
    <row r="839" spans="1:14">
      <c r="A839" t="s">
        <v>14195</v>
      </c>
      <c r="B839" t="s">
        <v>14196</v>
      </c>
      <c r="C839" t="s">
        <v>14185</v>
      </c>
      <c r="D839">
        <v>-1</v>
      </c>
      <c r="E839" t="s">
        <v>14197</v>
      </c>
      <c r="F839"/>
      <c r="G839"/>
      <c r="H839" t="s">
        <v>14198</v>
      </c>
      <c r="I839"/>
      <c r="J839"/>
      <c r="K839"/>
      <c r="L839" t="s">
        <v>14199</v>
      </c>
      <c r="M839" t="s">
        <v>26082</v>
      </c>
      <c r="N839" t="s">
        <v>9841</v>
      </c>
    </row>
    <row r="840" spans="1:14">
      <c r="A840" t="s">
        <v>14200</v>
      </c>
      <c r="B840" t="s">
        <v>14196</v>
      </c>
      <c r="C840" t="s">
        <v>14185</v>
      </c>
      <c r="D840">
        <v>-1</v>
      </c>
      <c r="E840" t="s">
        <v>14197</v>
      </c>
      <c r="F840"/>
      <c r="G840"/>
      <c r="H840" t="s">
        <v>14198</v>
      </c>
      <c r="I840"/>
      <c r="J840"/>
      <c r="K840"/>
      <c r="L840" t="s">
        <v>14201</v>
      </c>
      <c r="M840" t="s">
        <v>26082</v>
      </c>
      <c r="N840" t="s">
        <v>9841</v>
      </c>
    </row>
    <row r="841" spans="1:14">
      <c r="A841" t="s">
        <v>14202</v>
      </c>
      <c r="B841" t="s">
        <v>14196</v>
      </c>
      <c r="C841" t="s">
        <v>14185</v>
      </c>
      <c r="D841">
        <v>-1</v>
      </c>
      <c r="E841" t="s">
        <v>14197</v>
      </c>
      <c r="F841"/>
      <c r="G841"/>
      <c r="H841" t="s">
        <v>14198</v>
      </c>
      <c r="I841"/>
      <c r="J841"/>
      <c r="K841"/>
      <c r="L841" t="s">
        <v>14203</v>
      </c>
      <c r="M841" t="s">
        <v>26082</v>
      </c>
      <c r="N841" t="s">
        <v>9841</v>
      </c>
    </row>
    <row r="842" spans="1:14">
      <c r="A842" t="s">
        <v>14204</v>
      </c>
      <c r="B842" t="s">
        <v>14196</v>
      </c>
      <c r="C842" t="s">
        <v>14185</v>
      </c>
      <c r="D842">
        <v>-1</v>
      </c>
      <c r="E842" t="s">
        <v>14197</v>
      </c>
      <c r="F842"/>
      <c r="G842"/>
      <c r="H842" t="s">
        <v>14198</v>
      </c>
      <c r="I842"/>
      <c r="J842"/>
      <c r="K842"/>
      <c r="L842"/>
      <c r="M842" t="s">
        <v>26082</v>
      </c>
      <c r="N842" t="s">
        <v>9841</v>
      </c>
    </row>
    <row r="843" spans="1:14">
      <c r="A843" t="s">
        <v>14205</v>
      </c>
      <c r="B843" t="s">
        <v>14206</v>
      </c>
      <c r="C843" t="s">
        <v>14207</v>
      </c>
      <c r="D843">
        <v>-4</v>
      </c>
      <c r="E843" t="s">
        <v>14208</v>
      </c>
      <c r="F843" t="s">
        <v>14209</v>
      </c>
      <c r="G843" t="s">
        <v>14210</v>
      </c>
      <c r="H843" t="s">
        <v>14211</v>
      </c>
      <c r="I843" t="s">
        <v>14212</v>
      </c>
      <c r="J843"/>
      <c r="K843"/>
      <c r="L843" t="s">
        <v>14213</v>
      </c>
      <c r="M843" t="s">
        <v>26082</v>
      </c>
      <c r="N843" t="s">
        <v>9841</v>
      </c>
    </row>
    <row r="844" spans="1:14">
      <c r="A844" t="s">
        <v>14214</v>
      </c>
      <c r="B844" t="s">
        <v>14206</v>
      </c>
      <c r="C844" t="s">
        <v>14207</v>
      </c>
      <c r="D844">
        <v>-4</v>
      </c>
      <c r="E844" t="s">
        <v>14208</v>
      </c>
      <c r="F844" t="s">
        <v>14209</v>
      </c>
      <c r="G844" t="s">
        <v>14210</v>
      </c>
      <c r="H844" t="s">
        <v>14211</v>
      </c>
      <c r="I844" t="s">
        <v>14212</v>
      </c>
      <c r="J844"/>
      <c r="K844"/>
      <c r="L844" t="s">
        <v>14215</v>
      </c>
      <c r="M844" t="s">
        <v>26082</v>
      </c>
      <c r="N844" t="s">
        <v>9841</v>
      </c>
    </row>
    <row r="845" spans="1:14">
      <c r="A845" t="s">
        <v>14216</v>
      </c>
      <c r="B845" t="s">
        <v>14206</v>
      </c>
      <c r="C845" t="s">
        <v>14207</v>
      </c>
      <c r="D845">
        <v>-4</v>
      </c>
      <c r="E845" t="s">
        <v>14208</v>
      </c>
      <c r="F845" t="s">
        <v>14209</v>
      </c>
      <c r="G845" t="s">
        <v>14210</v>
      </c>
      <c r="H845" t="s">
        <v>14211</v>
      </c>
      <c r="I845" t="s">
        <v>14212</v>
      </c>
      <c r="J845"/>
      <c r="K845"/>
      <c r="L845" t="s">
        <v>14217</v>
      </c>
      <c r="M845" t="s">
        <v>26082</v>
      </c>
      <c r="N845" t="s">
        <v>9841</v>
      </c>
    </row>
    <row r="846" spans="1:14">
      <c r="A846" t="s">
        <v>14218</v>
      </c>
      <c r="B846" t="s">
        <v>14206</v>
      </c>
      <c r="C846" t="s">
        <v>14207</v>
      </c>
      <c r="D846">
        <v>-4</v>
      </c>
      <c r="E846" t="s">
        <v>14208</v>
      </c>
      <c r="F846" t="s">
        <v>14209</v>
      </c>
      <c r="G846" t="s">
        <v>14210</v>
      </c>
      <c r="H846" t="s">
        <v>14211</v>
      </c>
      <c r="I846" t="s">
        <v>14212</v>
      </c>
      <c r="J846"/>
      <c r="K846"/>
      <c r="L846"/>
      <c r="M846" t="s">
        <v>26082</v>
      </c>
      <c r="N846" t="s">
        <v>9841</v>
      </c>
    </row>
    <row r="847" spans="1:14">
      <c r="A847" t="s">
        <v>14219</v>
      </c>
      <c r="B847" t="s">
        <v>14206</v>
      </c>
      <c r="C847" t="s">
        <v>14207</v>
      </c>
      <c r="D847">
        <v>-4</v>
      </c>
      <c r="E847" t="s">
        <v>14208</v>
      </c>
      <c r="F847" t="s">
        <v>14209</v>
      </c>
      <c r="G847" t="s">
        <v>14210</v>
      </c>
      <c r="H847" t="s">
        <v>14211</v>
      </c>
      <c r="I847" t="s">
        <v>14212</v>
      </c>
      <c r="J847"/>
      <c r="K847"/>
      <c r="L847"/>
      <c r="M847" t="s">
        <v>26082</v>
      </c>
      <c r="N847" t="s">
        <v>9841</v>
      </c>
    </row>
    <row r="848" spans="1:14">
      <c r="A848" t="s">
        <v>14220</v>
      </c>
      <c r="B848" t="s">
        <v>14206</v>
      </c>
      <c r="C848" t="s">
        <v>14207</v>
      </c>
      <c r="D848">
        <v>-4</v>
      </c>
      <c r="E848" t="s">
        <v>14208</v>
      </c>
      <c r="F848" t="s">
        <v>14209</v>
      </c>
      <c r="G848" t="s">
        <v>14210</v>
      </c>
      <c r="H848" t="s">
        <v>14211</v>
      </c>
      <c r="I848" t="s">
        <v>14212</v>
      </c>
      <c r="J848"/>
      <c r="K848"/>
      <c r="L848" t="s">
        <v>14221</v>
      </c>
      <c r="M848" t="s">
        <v>26082</v>
      </c>
      <c r="N848" t="s">
        <v>9841</v>
      </c>
    </row>
    <row r="849" spans="1:14">
      <c r="A849" t="s">
        <v>14222</v>
      </c>
      <c r="B849" t="s">
        <v>14206</v>
      </c>
      <c r="C849" t="s">
        <v>14207</v>
      </c>
      <c r="D849">
        <v>-4</v>
      </c>
      <c r="E849" t="s">
        <v>14208</v>
      </c>
      <c r="F849" t="s">
        <v>14209</v>
      </c>
      <c r="G849" t="s">
        <v>14210</v>
      </c>
      <c r="H849" t="s">
        <v>14211</v>
      </c>
      <c r="I849" t="s">
        <v>14212</v>
      </c>
      <c r="J849"/>
      <c r="K849"/>
      <c r="L849" t="s">
        <v>14223</v>
      </c>
      <c r="M849" t="s">
        <v>26082</v>
      </c>
      <c r="N849" t="s">
        <v>9841</v>
      </c>
    </row>
    <row r="850" spans="1:14">
      <c r="A850" t="s">
        <v>14224</v>
      </c>
      <c r="B850" t="s">
        <v>14225</v>
      </c>
      <c r="C850" t="s">
        <v>14226</v>
      </c>
      <c r="D850">
        <v>-3</v>
      </c>
      <c r="E850"/>
      <c r="F850"/>
      <c r="G850" t="s">
        <v>14227</v>
      </c>
      <c r="H850" t="s">
        <v>14228</v>
      </c>
      <c r="I850" t="s">
        <v>14229</v>
      </c>
      <c r="J850"/>
      <c r="K850"/>
      <c r="L850"/>
      <c r="M850" t="s">
        <v>26082</v>
      </c>
      <c r="N850" t="s">
        <v>9887</v>
      </c>
    </row>
    <row r="851" spans="1:14">
      <c r="A851" t="s">
        <v>14230</v>
      </c>
      <c r="B851" t="s">
        <v>14225</v>
      </c>
      <c r="C851" t="s">
        <v>14226</v>
      </c>
      <c r="D851">
        <v>-3</v>
      </c>
      <c r="E851"/>
      <c r="F851"/>
      <c r="G851" t="s">
        <v>14227</v>
      </c>
      <c r="H851" t="s">
        <v>14228</v>
      </c>
      <c r="I851" t="s">
        <v>14229</v>
      </c>
      <c r="J851"/>
      <c r="K851"/>
      <c r="L851"/>
      <c r="M851" t="s">
        <v>26082</v>
      </c>
      <c r="N851" t="s">
        <v>9887</v>
      </c>
    </row>
    <row r="852" spans="1:14">
      <c r="A852" t="s">
        <v>14231</v>
      </c>
      <c r="B852" t="s">
        <v>14225</v>
      </c>
      <c r="C852" t="s">
        <v>14226</v>
      </c>
      <c r="D852">
        <v>-3</v>
      </c>
      <c r="E852"/>
      <c r="F852"/>
      <c r="G852" t="s">
        <v>14227</v>
      </c>
      <c r="H852" t="s">
        <v>14228</v>
      </c>
      <c r="I852" t="s">
        <v>14229</v>
      </c>
      <c r="J852"/>
      <c r="K852"/>
      <c r="L852"/>
      <c r="M852" t="s">
        <v>26082</v>
      </c>
      <c r="N852" t="s">
        <v>9887</v>
      </c>
    </row>
    <row r="853" spans="1:14">
      <c r="A853" t="s">
        <v>14232</v>
      </c>
      <c r="B853" t="s">
        <v>14233</v>
      </c>
      <c r="C853" t="s">
        <v>14234</v>
      </c>
      <c r="D853">
        <v>-1</v>
      </c>
      <c r="E853"/>
      <c r="F853"/>
      <c r="G853" t="s">
        <v>14235</v>
      </c>
      <c r="H853" t="s">
        <v>14236</v>
      </c>
      <c r="I853" t="s">
        <v>14237</v>
      </c>
      <c r="J853"/>
      <c r="K853"/>
      <c r="L853"/>
      <c r="M853" t="s">
        <v>26082</v>
      </c>
      <c r="N853" t="s">
        <v>9887</v>
      </c>
    </row>
    <row r="854" spans="1:14">
      <c r="A854" t="s">
        <v>14238</v>
      </c>
      <c r="B854" t="s">
        <v>14233</v>
      </c>
      <c r="C854" t="s">
        <v>14234</v>
      </c>
      <c r="D854">
        <v>-1</v>
      </c>
      <c r="E854"/>
      <c r="F854"/>
      <c r="G854" t="s">
        <v>14235</v>
      </c>
      <c r="H854" t="s">
        <v>14236</v>
      </c>
      <c r="I854" t="s">
        <v>14237</v>
      </c>
      <c r="J854"/>
      <c r="K854"/>
      <c r="L854"/>
      <c r="M854" t="s">
        <v>26082</v>
      </c>
      <c r="N854" t="s">
        <v>9887</v>
      </c>
    </row>
    <row r="855" spans="1:14">
      <c r="A855" t="s">
        <v>14239</v>
      </c>
      <c r="B855" t="s">
        <v>14240</v>
      </c>
      <c r="C855" t="s">
        <v>14241</v>
      </c>
      <c r="D855">
        <v>0</v>
      </c>
      <c r="E855"/>
      <c r="F855" t="s">
        <v>14242</v>
      </c>
      <c r="G855" t="s">
        <v>14243</v>
      </c>
      <c r="H855" t="s">
        <v>14244</v>
      </c>
      <c r="I855" t="s">
        <v>14245</v>
      </c>
      <c r="J855"/>
      <c r="K855"/>
      <c r="L855" t="s">
        <v>14246</v>
      </c>
      <c r="M855" t="s">
        <v>26082</v>
      </c>
      <c r="N855" t="s">
        <v>9887</v>
      </c>
    </row>
    <row r="856" spans="1:14">
      <c r="A856" t="s">
        <v>14247</v>
      </c>
      <c r="B856" t="s">
        <v>14248</v>
      </c>
      <c r="C856" t="s">
        <v>14234</v>
      </c>
      <c r="D856">
        <v>-1</v>
      </c>
      <c r="E856"/>
      <c r="F856" t="s">
        <v>14249</v>
      </c>
      <c r="G856" t="s">
        <v>14250</v>
      </c>
      <c r="H856" t="s">
        <v>14251</v>
      </c>
      <c r="I856" t="s">
        <v>14252</v>
      </c>
      <c r="J856"/>
      <c r="K856"/>
      <c r="L856" t="s">
        <v>14253</v>
      </c>
      <c r="M856" t="s">
        <v>26082</v>
      </c>
      <c r="N856" t="s">
        <v>9887</v>
      </c>
    </row>
    <row r="857" spans="1:14">
      <c r="A857" t="s">
        <v>14254</v>
      </c>
      <c r="B857" t="s">
        <v>14255</v>
      </c>
      <c r="C857" t="s">
        <v>14256</v>
      </c>
      <c r="D857">
        <v>-2</v>
      </c>
      <c r="E857"/>
      <c r="F857" t="s">
        <v>14257</v>
      </c>
      <c r="G857" t="s">
        <v>14258</v>
      </c>
      <c r="H857" t="s">
        <v>14259</v>
      </c>
      <c r="I857" t="s">
        <v>14260</v>
      </c>
      <c r="J857" t="s">
        <v>14261</v>
      </c>
      <c r="K857"/>
      <c r="L857" t="s">
        <v>14262</v>
      </c>
      <c r="M857" t="s">
        <v>26082</v>
      </c>
      <c r="N857" t="s">
        <v>9887</v>
      </c>
    </row>
    <row r="858" spans="1:14">
      <c r="A858" t="s">
        <v>14263</v>
      </c>
      <c r="B858" t="s">
        <v>14255</v>
      </c>
      <c r="C858" t="s">
        <v>14256</v>
      </c>
      <c r="D858">
        <v>-2</v>
      </c>
      <c r="E858"/>
      <c r="F858" t="s">
        <v>14257</v>
      </c>
      <c r="G858" t="s">
        <v>14258</v>
      </c>
      <c r="H858" t="s">
        <v>14259</v>
      </c>
      <c r="I858" t="s">
        <v>14260</v>
      </c>
      <c r="J858" t="s">
        <v>14261</v>
      </c>
      <c r="K858"/>
      <c r="L858" t="s">
        <v>14264</v>
      </c>
      <c r="M858" t="s">
        <v>26082</v>
      </c>
      <c r="N858" t="s">
        <v>9887</v>
      </c>
    </row>
    <row r="859" spans="1:14">
      <c r="A859" t="s">
        <v>14265</v>
      </c>
      <c r="B859" t="s">
        <v>14266</v>
      </c>
      <c r="C859" t="s">
        <v>14267</v>
      </c>
      <c r="D859">
        <v>-2</v>
      </c>
      <c r="E859" t="s">
        <v>14268</v>
      </c>
      <c r="F859" t="s">
        <v>14269</v>
      </c>
      <c r="G859" t="s">
        <v>14270</v>
      </c>
      <c r="H859" t="s">
        <v>14271</v>
      </c>
      <c r="I859" t="s">
        <v>14272</v>
      </c>
      <c r="J859" t="s">
        <v>14273</v>
      </c>
      <c r="K859"/>
      <c r="L859" t="s">
        <v>14274</v>
      </c>
      <c r="M859" t="s">
        <v>26082</v>
      </c>
      <c r="N859" t="s">
        <v>9841</v>
      </c>
    </row>
    <row r="860" spans="1:14">
      <c r="A860" t="s">
        <v>14275</v>
      </c>
      <c r="B860" t="s">
        <v>14276</v>
      </c>
      <c r="C860" t="s">
        <v>14277</v>
      </c>
      <c r="D860">
        <v>0</v>
      </c>
      <c r="E860" t="s">
        <v>14278</v>
      </c>
      <c r="F860" t="s">
        <v>14279</v>
      </c>
      <c r="G860" t="s">
        <v>14280</v>
      </c>
      <c r="H860" t="s">
        <v>14281</v>
      </c>
      <c r="I860" t="s">
        <v>14282</v>
      </c>
      <c r="J860" t="s">
        <v>14283</v>
      </c>
      <c r="K860"/>
      <c r="L860" t="s">
        <v>14284</v>
      </c>
      <c r="M860" t="s">
        <v>26082</v>
      </c>
      <c r="N860" t="s">
        <v>9841</v>
      </c>
    </row>
    <row r="861" spans="1:14">
      <c r="A861" t="s">
        <v>14285</v>
      </c>
      <c r="B861" t="s">
        <v>14286</v>
      </c>
      <c r="C861" t="s">
        <v>14287</v>
      </c>
      <c r="D861">
        <v>-1</v>
      </c>
      <c r="E861" t="s">
        <v>14288</v>
      </c>
      <c r="F861" t="s">
        <v>14289</v>
      </c>
      <c r="G861" t="s">
        <v>14290</v>
      </c>
      <c r="H861" t="s">
        <v>14291</v>
      </c>
      <c r="I861" t="s">
        <v>14292</v>
      </c>
      <c r="J861" t="s">
        <v>14293</v>
      </c>
      <c r="K861"/>
      <c r="L861" t="s">
        <v>14294</v>
      </c>
      <c r="M861" t="s">
        <v>26082</v>
      </c>
      <c r="N861" t="s">
        <v>9841</v>
      </c>
    </row>
    <row r="862" spans="1:14">
      <c r="A862" t="s">
        <v>14295</v>
      </c>
      <c r="B862" t="s">
        <v>14286</v>
      </c>
      <c r="C862" t="s">
        <v>14287</v>
      </c>
      <c r="D862">
        <v>-1</v>
      </c>
      <c r="E862" t="s">
        <v>14288</v>
      </c>
      <c r="F862" t="s">
        <v>14289</v>
      </c>
      <c r="G862" t="s">
        <v>14290</v>
      </c>
      <c r="H862" t="s">
        <v>14291</v>
      </c>
      <c r="I862" t="s">
        <v>14292</v>
      </c>
      <c r="J862" t="s">
        <v>14293</v>
      </c>
      <c r="K862"/>
      <c r="L862"/>
      <c r="M862" t="s">
        <v>26082</v>
      </c>
      <c r="N862" t="s">
        <v>9841</v>
      </c>
    </row>
    <row r="863" spans="1:14">
      <c r="A863" t="s">
        <v>14296</v>
      </c>
      <c r="B863" t="s">
        <v>14297</v>
      </c>
      <c r="C863" t="s">
        <v>14298</v>
      </c>
      <c r="D863">
        <v>-2</v>
      </c>
      <c r="E863" t="s">
        <v>14299</v>
      </c>
      <c r="F863"/>
      <c r="G863" t="s">
        <v>14300</v>
      </c>
      <c r="H863" t="s">
        <v>14301</v>
      </c>
      <c r="I863" t="s">
        <v>14302</v>
      </c>
      <c r="J863"/>
      <c r="K863"/>
      <c r="L863"/>
      <c r="M863" t="s">
        <v>26082</v>
      </c>
      <c r="N863" t="s">
        <v>9841</v>
      </c>
    </row>
    <row r="864" spans="1:14">
      <c r="A864" t="s">
        <v>14303</v>
      </c>
      <c r="B864" t="s">
        <v>14304</v>
      </c>
      <c r="C864" t="s">
        <v>14305</v>
      </c>
      <c r="D864">
        <v>-3</v>
      </c>
      <c r="E864" t="s">
        <v>14306</v>
      </c>
      <c r="F864" t="s">
        <v>14307</v>
      </c>
      <c r="G864" t="s">
        <v>14308</v>
      </c>
      <c r="H864" t="s">
        <v>14309</v>
      </c>
      <c r="I864" t="s">
        <v>14310</v>
      </c>
      <c r="J864" t="s">
        <v>14311</v>
      </c>
      <c r="K864"/>
      <c r="L864" t="s">
        <v>14312</v>
      </c>
      <c r="M864" t="s">
        <v>26082</v>
      </c>
      <c r="N864" t="s">
        <v>9841</v>
      </c>
    </row>
    <row r="865" spans="1:14">
      <c r="A865" t="s">
        <v>14313</v>
      </c>
      <c r="B865" t="s">
        <v>14314</v>
      </c>
      <c r="C865" t="s">
        <v>14315</v>
      </c>
      <c r="D865">
        <v>-2</v>
      </c>
      <c r="E865" t="s">
        <v>14316</v>
      </c>
      <c r="F865"/>
      <c r="G865" t="s">
        <v>14317</v>
      </c>
      <c r="H865" t="s">
        <v>14318</v>
      </c>
      <c r="I865" t="s">
        <v>14319</v>
      </c>
      <c r="J865"/>
      <c r="K865"/>
      <c r="L865"/>
      <c r="M865" t="s">
        <v>26082</v>
      </c>
      <c r="N865" t="s">
        <v>9841</v>
      </c>
    </row>
    <row r="866" spans="1:14">
      <c r="A866" t="s">
        <v>14320</v>
      </c>
      <c r="B866" t="s">
        <v>14321</v>
      </c>
      <c r="C866" t="s">
        <v>14322</v>
      </c>
      <c r="D866">
        <v>-2</v>
      </c>
      <c r="E866" t="s">
        <v>14323</v>
      </c>
      <c r="F866" t="s">
        <v>14324</v>
      </c>
      <c r="G866" t="s">
        <v>14325</v>
      </c>
      <c r="H866" t="s">
        <v>14326</v>
      </c>
      <c r="I866" t="s">
        <v>14327</v>
      </c>
      <c r="J866" t="s">
        <v>14328</v>
      </c>
      <c r="K866"/>
      <c r="L866" t="s">
        <v>14329</v>
      </c>
      <c r="M866" t="s">
        <v>26082</v>
      </c>
      <c r="N866" t="s">
        <v>9841</v>
      </c>
    </row>
    <row r="867" spans="1:14">
      <c r="A867" t="s">
        <v>14330</v>
      </c>
      <c r="B867" t="s">
        <v>14331</v>
      </c>
      <c r="C867" t="s">
        <v>14332</v>
      </c>
      <c r="D867">
        <v>-4</v>
      </c>
      <c r="E867" t="s">
        <v>14333</v>
      </c>
      <c r="F867" t="s">
        <v>14334</v>
      </c>
      <c r="G867" t="s">
        <v>14335</v>
      </c>
      <c r="H867" t="s">
        <v>14336</v>
      </c>
      <c r="I867" t="s">
        <v>14337</v>
      </c>
      <c r="J867" t="s">
        <v>14338</v>
      </c>
      <c r="K867"/>
      <c r="L867" t="s">
        <v>14339</v>
      </c>
      <c r="M867" t="s">
        <v>26082</v>
      </c>
      <c r="N867" t="s">
        <v>9841</v>
      </c>
    </row>
    <row r="868" spans="1:14">
      <c r="A868" t="s">
        <v>14340</v>
      </c>
      <c r="B868" t="s">
        <v>14331</v>
      </c>
      <c r="C868" t="s">
        <v>14332</v>
      </c>
      <c r="D868">
        <v>-4</v>
      </c>
      <c r="E868" t="s">
        <v>14333</v>
      </c>
      <c r="F868" t="s">
        <v>14334</v>
      </c>
      <c r="G868" t="s">
        <v>14335</v>
      </c>
      <c r="H868" t="s">
        <v>14336</v>
      </c>
      <c r="I868" t="s">
        <v>14337</v>
      </c>
      <c r="J868" t="s">
        <v>14338</v>
      </c>
      <c r="K868"/>
      <c r="L868" t="s">
        <v>14341</v>
      </c>
      <c r="M868" t="s">
        <v>26082</v>
      </c>
      <c r="N868" t="s">
        <v>9841</v>
      </c>
    </row>
    <row r="869" spans="1:14">
      <c r="A869" t="s">
        <v>14342</v>
      </c>
      <c r="B869" t="s">
        <v>14343</v>
      </c>
      <c r="C869" t="s">
        <v>14344</v>
      </c>
      <c r="D869">
        <v>-3</v>
      </c>
      <c r="E869" t="s">
        <v>14345</v>
      </c>
      <c r="F869" t="s">
        <v>14346</v>
      </c>
      <c r="G869" t="s">
        <v>14347</v>
      </c>
      <c r="H869" t="s">
        <v>14348</v>
      </c>
      <c r="I869" t="s">
        <v>14349</v>
      </c>
      <c r="J869" t="s">
        <v>14350</v>
      </c>
      <c r="K869"/>
      <c r="L869" t="s">
        <v>14351</v>
      </c>
      <c r="M869" t="s">
        <v>26082</v>
      </c>
      <c r="N869" t="s">
        <v>9841</v>
      </c>
    </row>
    <row r="870" spans="1:14">
      <c r="A870" t="s">
        <v>14352</v>
      </c>
      <c r="B870" t="s">
        <v>14343</v>
      </c>
      <c r="C870" t="s">
        <v>14344</v>
      </c>
      <c r="D870">
        <v>-3</v>
      </c>
      <c r="E870" t="s">
        <v>14345</v>
      </c>
      <c r="F870" t="s">
        <v>14346</v>
      </c>
      <c r="G870" t="s">
        <v>14347</v>
      </c>
      <c r="H870" t="s">
        <v>14348</v>
      </c>
      <c r="I870" t="s">
        <v>14349</v>
      </c>
      <c r="J870" t="s">
        <v>14350</v>
      </c>
      <c r="K870"/>
      <c r="L870" t="s">
        <v>14353</v>
      </c>
      <c r="M870" t="s">
        <v>26082</v>
      </c>
      <c r="N870" t="s">
        <v>9841</v>
      </c>
    </row>
    <row r="871" spans="1:14">
      <c r="A871" t="s">
        <v>14354</v>
      </c>
      <c r="B871" t="s">
        <v>14355</v>
      </c>
      <c r="C871" t="s">
        <v>14356</v>
      </c>
      <c r="D871">
        <v>-2</v>
      </c>
      <c r="E871" t="s">
        <v>14357</v>
      </c>
      <c r="F871" t="s">
        <v>14358</v>
      </c>
      <c r="G871" t="s">
        <v>14359</v>
      </c>
      <c r="H871" t="s">
        <v>14360</v>
      </c>
      <c r="I871" t="s">
        <v>14361</v>
      </c>
      <c r="J871" t="s">
        <v>14362</v>
      </c>
      <c r="K871"/>
      <c r="L871" t="s">
        <v>14363</v>
      </c>
      <c r="M871" t="s">
        <v>26082</v>
      </c>
      <c r="N871" t="s">
        <v>9841</v>
      </c>
    </row>
    <row r="872" spans="1:14">
      <c r="A872" t="s">
        <v>14364</v>
      </c>
      <c r="B872" t="s">
        <v>14355</v>
      </c>
      <c r="C872" t="s">
        <v>14356</v>
      </c>
      <c r="D872">
        <v>-2</v>
      </c>
      <c r="E872" t="s">
        <v>14357</v>
      </c>
      <c r="F872" t="s">
        <v>14358</v>
      </c>
      <c r="G872" t="s">
        <v>14359</v>
      </c>
      <c r="H872" t="s">
        <v>14360</v>
      </c>
      <c r="I872" t="s">
        <v>14361</v>
      </c>
      <c r="J872" t="s">
        <v>14362</v>
      </c>
      <c r="K872"/>
      <c r="L872" t="s">
        <v>14365</v>
      </c>
      <c r="M872" t="s">
        <v>26082</v>
      </c>
      <c r="N872" t="s">
        <v>9841</v>
      </c>
    </row>
    <row r="873" spans="1:14">
      <c r="A873" t="s">
        <v>14366</v>
      </c>
      <c r="B873" t="s">
        <v>14367</v>
      </c>
      <c r="C873" t="s">
        <v>14368</v>
      </c>
      <c r="D873">
        <v>0</v>
      </c>
      <c r="E873" t="s">
        <v>14369</v>
      </c>
      <c r="F873" t="s">
        <v>14370</v>
      </c>
      <c r="G873" t="s">
        <v>14371</v>
      </c>
      <c r="H873" t="s">
        <v>14372</v>
      </c>
      <c r="I873" t="s">
        <v>14373</v>
      </c>
      <c r="J873" t="s">
        <v>14374</v>
      </c>
      <c r="K873"/>
      <c r="L873" t="s">
        <v>14375</v>
      </c>
      <c r="M873" t="s">
        <v>26082</v>
      </c>
      <c r="N873" t="s">
        <v>9841</v>
      </c>
    </row>
    <row r="874" spans="1:14">
      <c r="A874" t="s">
        <v>14376</v>
      </c>
      <c r="B874" t="s">
        <v>14367</v>
      </c>
      <c r="C874" t="s">
        <v>14368</v>
      </c>
      <c r="D874">
        <v>0</v>
      </c>
      <c r="E874" t="s">
        <v>14369</v>
      </c>
      <c r="F874" t="s">
        <v>14370</v>
      </c>
      <c r="G874" t="s">
        <v>14371</v>
      </c>
      <c r="H874" t="s">
        <v>14372</v>
      </c>
      <c r="I874" t="s">
        <v>14373</v>
      </c>
      <c r="J874" t="s">
        <v>14374</v>
      </c>
      <c r="K874"/>
      <c r="L874" t="s">
        <v>14377</v>
      </c>
      <c r="M874" t="s">
        <v>26082</v>
      </c>
      <c r="N874" t="s">
        <v>9841</v>
      </c>
    </row>
    <row r="875" spans="1:14">
      <c r="A875" t="s">
        <v>14378</v>
      </c>
      <c r="B875" t="s">
        <v>14379</v>
      </c>
      <c r="C875" t="s">
        <v>14380</v>
      </c>
      <c r="D875">
        <v>-4</v>
      </c>
      <c r="E875" t="s">
        <v>14381</v>
      </c>
      <c r="F875" t="s">
        <v>14382</v>
      </c>
      <c r="G875" t="s">
        <v>14383</v>
      </c>
      <c r="H875" t="s">
        <v>14384</v>
      </c>
      <c r="I875" t="s">
        <v>14385</v>
      </c>
      <c r="J875" t="s">
        <v>14386</v>
      </c>
      <c r="K875"/>
      <c r="L875" t="s">
        <v>14387</v>
      </c>
      <c r="M875" t="s">
        <v>26082</v>
      </c>
      <c r="N875" t="s">
        <v>9841</v>
      </c>
    </row>
    <row r="876" spans="1:14">
      <c r="A876" t="s">
        <v>14388</v>
      </c>
      <c r="B876" t="s">
        <v>14389</v>
      </c>
      <c r="C876" t="s">
        <v>14390</v>
      </c>
      <c r="D876">
        <v>-1</v>
      </c>
      <c r="E876"/>
      <c r="F876" t="s">
        <v>14391</v>
      </c>
      <c r="G876" t="s">
        <v>14392</v>
      </c>
      <c r="H876" t="s">
        <v>14393</v>
      </c>
      <c r="I876" t="s">
        <v>14394</v>
      </c>
      <c r="J876" t="s">
        <v>14395</v>
      </c>
      <c r="K876"/>
      <c r="L876" t="s">
        <v>14396</v>
      </c>
      <c r="M876" t="s">
        <v>26082</v>
      </c>
      <c r="N876" t="s">
        <v>9845</v>
      </c>
    </row>
    <row r="877" spans="1:14">
      <c r="A877" t="s">
        <v>14397</v>
      </c>
      <c r="B877" t="s">
        <v>14389</v>
      </c>
      <c r="C877" t="s">
        <v>14390</v>
      </c>
      <c r="D877">
        <v>-1</v>
      </c>
      <c r="E877"/>
      <c r="F877" t="s">
        <v>14391</v>
      </c>
      <c r="G877" t="s">
        <v>14392</v>
      </c>
      <c r="H877" t="s">
        <v>14393</v>
      </c>
      <c r="I877" t="s">
        <v>14394</v>
      </c>
      <c r="J877" t="s">
        <v>14395</v>
      </c>
      <c r="K877"/>
      <c r="L877" t="s">
        <v>14398</v>
      </c>
      <c r="M877" t="s">
        <v>26082</v>
      </c>
      <c r="N877" t="s">
        <v>9845</v>
      </c>
    </row>
    <row r="878" spans="1:14">
      <c r="A878" t="s">
        <v>14399</v>
      </c>
      <c r="B878" t="s">
        <v>14389</v>
      </c>
      <c r="C878" t="s">
        <v>14390</v>
      </c>
      <c r="D878">
        <v>-1</v>
      </c>
      <c r="E878"/>
      <c r="F878" t="s">
        <v>14391</v>
      </c>
      <c r="G878" t="s">
        <v>14392</v>
      </c>
      <c r="H878" t="s">
        <v>14393</v>
      </c>
      <c r="I878" t="s">
        <v>14394</v>
      </c>
      <c r="J878" t="s">
        <v>14395</v>
      </c>
      <c r="K878"/>
      <c r="L878" t="s">
        <v>14400</v>
      </c>
      <c r="M878" t="s">
        <v>26082</v>
      </c>
      <c r="N878" t="s">
        <v>9845</v>
      </c>
    </row>
    <row r="879" spans="1:14">
      <c r="A879" t="s">
        <v>14401</v>
      </c>
      <c r="B879" t="s">
        <v>14402</v>
      </c>
      <c r="C879" t="s">
        <v>14403</v>
      </c>
      <c r="D879">
        <v>-2</v>
      </c>
      <c r="E879" t="s">
        <v>14404</v>
      </c>
      <c r="F879" t="s">
        <v>14405</v>
      </c>
      <c r="G879" t="s">
        <v>14406</v>
      </c>
      <c r="H879" t="s">
        <v>14407</v>
      </c>
      <c r="I879" t="s">
        <v>14408</v>
      </c>
      <c r="J879" t="s">
        <v>14409</v>
      </c>
      <c r="K879"/>
      <c r="L879" t="s">
        <v>14410</v>
      </c>
      <c r="M879" t="s">
        <v>26082</v>
      </c>
      <c r="N879" t="s">
        <v>9841</v>
      </c>
    </row>
    <row r="880" spans="1:14">
      <c r="A880" t="s">
        <v>14411</v>
      </c>
      <c r="B880" t="s">
        <v>14402</v>
      </c>
      <c r="C880" t="s">
        <v>14403</v>
      </c>
      <c r="D880">
        <v>-2</v>
      </c>
      <c r="E880" t="s">
        <v>14404</v>
      </c>
      <c r="F880" t="s">
        <v>14405</v>
      </c>
      <c r="G880" t="s">
        <v>14406</v>
      </c>
      <c r="H880" t="s">
        <v>14407</v>
      </c>
      <c r="I880" t="s">
        <v>14408</v>
      </c>
      <c r="J880" t="s">
        <v>14409</v>
      </c>
      <c r="K880"/>
      <c r="L880" t="s">
        <v>14412</v>
      </c>
      <c r="M880" t="s">
        <v>26082</v>
      </c>
      <c r="N880" t="s">
        <v>9841</v>
      </c>
    </row>
    <row r="881" spans="1:14">
      <c r="A881" t="s">
        <v>14413</v>
      </c>
      <c r="B881" t="s">
        <v>14414</v>
      </c>
      <c r="C881" t="s">
        <v>14415</v>
      </c>
      <c r="D881">
        <v>-2</v>
      </c>
      <c r="E881" t="s">
        <v>14416</v>
      </c>
      <c r="F881" t="s">
        <v>14417</v>
      </c>
      <c r="G881" t="s">
        <v>14418</v>
      </c>
      <c r="H881" t="s">
        <v>14419</v>
      </c>
      <c r="I881" t="s">
        <v>14420</v>
      </c>
      <c r="J881" t="s">
        <v>14421</v>
      </c>
      <c r="K881"/>
      <c r="L881" t="s">
        <v>14422</v>
      </c>
      <c r="M881" t="s">
        <v>26082</v>
      </c>
      <c r="N881" t="s">
        <v>9841</v>
      </c>
    </row>
    <row r="882" spans="1:14">
      <c r="A882" t="s">
        <v>14423</v>
      </c>
      <c r="B882" t="s">
        <v>14424</v>
      </c>
      <c r="C882" t="s">
        <v>11395</v>
      </c>
      <c r="D882">
        <v>0</v>
      </c>
      <c r="E882" t="s">
        <v>14425</v>
      </c>
      <c r="F882" t="s">
        <v>14426</v>
      </c>
      <c r="G882" t="s">
        <v>14427</v>
      </c>
      <c r="H882" t="s">
        <v>14428</v>
      </c>
      <c r="I882" t="s">
        <v>14429</v>
      </c>
      <c r="J882" t="s">
        <v>14430</v>
      </c>
      <c r="K882"/>
      <c r="L882" t="s">
        <v>14431</v>
      </c>
      <c r="M882" t="s">
        <v>26082</v>
      </c>
      <c r="N882" t="s">
        <v>9841</v>
      </c>
    </row>
    <row r="883" spans="1:14">
      <c r="A883" t="s">
        <v>14432</v>
      </c>
      <c r="B883" t="s">
        <v>14424</v>
      </c>
      <c r="C883" t="s">
        <v>11395</v>
      </c>
      <c r="D883">
        <v>0</v>
      </c>
      <c r="E883" t="s">
        <v>14425</v>
      </c>
      <c r="F883" t="s">
        <v>14426</v>
      </c>
      <c r="G883" t="s">
        <v>14427</v>
      </c>
      <c r="H883" t="s">
        <v>14428</v>
      </c>
      <c r="I883" t="s">
        <v>14429</v>
      </c>
      <c r="J883" t="s">
        <v>14430</v>
      </c>
      <c r="K883"/>
      <c r="L883" t="s">
        <v>14433</v>
      </c>
      <c r="M883" t="s">
        <v>26082</v>
      </c>
      <c r="N883" t="s">
        <v>9841</v>
      </c>
    </row>
    <row r="884" spans="1:14">
      <c r="A884" t="s">
        <v>14434</v>
      </c>
      <c r="B884" t="s">
        <v>14424</v>
      </c>
      <c r="C884" t="s">
        <v>11395</v>
      </c>
      <c r="D884">
        <v>0</v>
      </c>
      <c r="E884" t="s">
        <v>14425</v>
      </c>
      <c r="F884" t="s">
        <v>14426</v>
      </c>
      <c r="G884" t="s">
        <v>14427</v>
      </c>
      <c r="H884" t="s">
        <v>14428</v>
      </c>
      <c r="I884" t="s">
        <v>14429</v>
      </c>
      <c r="J884" t="s">
        <v>14430</v>
      </c>
      <c r="K884"/>
      <c r="L884" t="s">
        <v>14435</v>
      </c>
      <c r="M884" t="s">
        <v>26082</v>
      </c>
      <c r="N884" t="s">
        <v>9841</v>
      </c>
    </row>
    <row r="885" spans="1:14">
      <c r="A885" t="s">
        <v>14436</v>
      </c>
      <c r="B885" t="s">
        <v>14424</v>
      </c>
      <c r="C885" t="s">
        <v>11395</v>
      </c>
      <c r="D885">
        <v>0</v>
      </c>
      <c r="E885" t="s">
        <v>14425</v>
      </c>
      <c r="F885" t="s">
        <v>14426</v>
      </c>
      <c r="G885" t="s">
        <v>14427</v>
      </c>
      <c r="H885" t="s">
        <v>14428</v>
      </c>
      <c r="I885" t="s">
        <v>14429</v>
      </c>
      <c r="J885" t="s">
        <v>14430</v>
      </c>
      <c r="K885"/>
      <c r="L885" t="s">
        <v>14437</v>
      </c>
      <c r="M885" t="s">
        <v>26082</v>
      </c>
      <c r="N885" t="s">
        <v>9841</v>
      </c>
    </row>
    <row r="886" spans="1:14">
      <c r="A886" t="s">
        <v>14438</v>
      </c>
      <c r="B886" t="s">
        <v>14439</v>
      </c>
      <c r="C886" t="s">
        <v>14440</v>
      </c>
      <c r="D886">
        <v>0</v>
      </c>
      <c r="E886"/>
      <c r="F886" t="s">
        <v>14441</v>
      </c>
      <c r="G886"/>
      <c r="H886" t="s">
        <v>14442</v>
      </c>
      <c r="I886" t="s">
        <v>14443</v>
      </c>
      <c r="J886" t="s">
        <v>14444</v>
      </c>
      <c r="K886"/>
      <c r="L886" t="s">
        <v>14445</v>
      </c>
      <c r="M886" t="s">
        <v>26082</v>
      </c>
      <c r="N886" t="s">
        <v>9845</v>
      </c>
    </row>
    <row r="887" spans="1:14">
      <c r="A887" t="s">
        <v>14446</v>
      </c>
      <c r="B887" t="s">
        <v>14447</v>
      </c>
      <c r="C887" t="s">
        <v>10517</v>
      </c>
      <c r="D887">
        <v>0</v>
      </c>
      <c r="E887" t="s">
        <v>14448</v>
      </c>
      <c r="F887" t="s">
        <v>14449</v>
      </c>
      <c r="G887" t="s">
        <v>14450</v>
      </c>
      <c r="H887" t="s">
        <v>14451</v>
      </c>
      <c r="I887" t="s">
        <v>14452</v>
      </c>
      <c r="J887" t="s">
        <v>14453</v>
      </c>
      <c r="K887"/>
      <c r="L887" t="s">
        <v>14454</v>
      </c>
      <c r="M887" t="s">
        <v>26082</v>
      </c>
      <c r="N887" t="s">
        <v>9841</v>
      </c>
    </row>
    <row r="888" spans="1:14">
      <c r="A888" t="s">
        <v>14455</v>
      </c>
      <c r="B888" t="s">
        <v>14447</v>
      </c>
      <c r="C888" t="s">
        <v>10517</v>
      </c>
      <c r="D888">
        <v>0</v>
      </c>
      <c r="E888" t="s">
        <v>14448</v>
      </c>
      <c r="F888" t="s">
        <v>14449</v>
      </c>
      <c r="G888" t="s">
        <v>14450</v>
      </c>
      <c r="H888" t="s">
        <v>14451</v>
      </c>
      <c r="I888" t="s">
        <v>14452</v>
      </c>
      <c r="J888" t="s">
        <v>14453</v>
      </c>
      <c r="K888"/>
      <c r="L888" t="s">
        <v>14456</v>
      </c>
      <c r="M888" t="s">
        <v>26082</v>
      </c>
      <c r="N888" t="s">
        <v>9841</v>
      </c>
    </row>
    <row r="889" spans="1:14">
      <c r="A889" t="s">
        <v>14457</v>
      </c>
      <c r="B889" t="s">
        <v>14447</v>
      </c>
      <c r="C889" t="s">
        <v>10517</v>
      </c>
      <c r="D889">
        <v>0</v>
      </c>
      <c r="E889" t="s">
        <v>14448</v>
      </c>
      <c r="F889" t="s">
        <v>14449</v>
      </c>
      <c r="G889" t="s">
        <v>14450</v>
      </c>
      <c r="H889" t="s">
        <v>14451</v>
      </c>
      <c r="I889" t="s">
        <v>14452</v>
      </c>
      <c r="J889" t="s">
        <v>14453</v>
      </c>
      <c r="K889"/>
      <c r="L889" t="s">
        <v>14458</v>
      </c>
      <c r="M889" t="s">
        <v>26082</v>
      </c>
      <c r="N889" t="s">
        <v>9841</v>
      </c>
    </row>
    <row r="890" spans="1:14">
      <c r="A890" t="s">
        <v>14459</v>
      </c>
      <c r="B890" t="s">
        <v>14447</v>
      </c>
      <c r="C890" t="s">
        <v>10517</v>
      </c>
      <c r="D890">
        <v>0</v>
      </c>
      <c r="E890" t="s">
        <v>14448</v>
      </c>
      <c r="F890" t="s">
        <v>14449</v>
      </c>
      <c r="G890" t="s">
        <v>14450</v>
      </c>
      <c r="H890" t="s">
        <v>14451</v>
      </c>
      <c r="I890" t="s">
        <v>14452</v>
      </c>
      <c r="J890" t="s">
        <v>14453</v>
      </c>
      <c r="K890"/>
      <c r="L890" t="s">
        <v>14460</v>
      </c>
      <c r="M890" t="s">
        <v>26082</v>
      </c>
      <c r="N890" t="s">
        <v>9841</v>
      </c>
    </row>
    <row r="891" spans="1:14">
      <c r="A891" t="s">
        <v>14461</v>
      </c>
      <c r="B891" t="s">
        <v>14447</v>
      </c>
      <c r="C891" t="s">
        <v>10517</v>
      </c>
      <c r="D891">
        <v>0</v>
      </c>
      <c r="E891" t="s">
        <v>14448</v>
      </c>
      <c r="F891" t="s">
        <v>14449</v>
      </c>
      <c r="G891" t="s">
        <v>14450</v>
      </c>
      <c r="H891" t="s">
        <v>14451</v>
      </c>
      <c r="I891" t="s">
        <v>14452</v>
      </c>
      <c r="J891" t="s">
        <v>14453</v>
      </c>
      <c r="K891"/>
      <c r="L891" t="s">
        <v>14462</v>
      </c>
      <c r="M891" t="s">
        <v>26082</v>
      </c>
      <c r="N891" t="s">
        <v>9841</v>
      </c>
    </row>
    <row r="892" spans="1:14">
      <c r="A892" t="s">
        <v>14463</v>
      </c>
      <c r="B892" t="s">
        <v>14447</v>
      </c>
      <c r="C892" t="s">
        <v>10517</v>
      </c>
      <c r="D892">
        <v>0</v>
      </c>
      <c r="E892" t="s">
        <v>14448</v>
      </c>
      <c r="F892" t="s">
        <v>14449</v>
      </c>
      <c r="G892" t="s">
        <v>14450</v>
      </c>
      <c r="H892" t="s">
        <v>14451</v>
      </c>
      <c r="I892" t="s">
        <v>14452</v>
      </c>
      <c r="J892" t="s">
        <v>14453</v>
      </c>
      <c r="K892"/>
      <c r="L892" t="s">
        <v>14464</v>
      </c>
      <c r="M892" t="s">
        <v>26082</v>
      </c>
      <c r="N892" t="s">
        <v>9841</v>
      </c>
    </row>
    <row r="893" spans="1:14">
      <c r="A893" t="s">
        <v>14465</v>
      </c>
      <c r="B893" t="s">
        <v>14466</v>
      </c>
      <c r="C893" t="s">
        <v>14467</v>
      </c>
      <c r="D893">
        <v>0</v>
      </c>
      <c r="E893"/>
      <c r="F893"/>
      <c r="G893"/>
      <c r="H893"/>
      <c r="I893"/>
      <c r="J893"/>
      <c r="K893"/>
      <c r="L893"/>
      <c r="M893" t="s">
        <v>26082</v>
      </c>
      <c r="N893" t="s">
        <v>9887</v>
      </c>
    </row>
    <row r="894" spans="1:14">
      <c r="A894" t="s">
        <v>14468</v>
      </c>
      <c r="B894" t="s">
        <v>14466</v>
      </c>
      <c r="C894" t="s">
        <v>14467</v>
      </c>
      <c r="D894">
        <v>0</v>
      </c>
      <c r="E894"/>
      <c r="F894"/>
      <c r="G894"/>
      <c r="H894"/>
      <c r="I894"/>
      <c r="J894"/>
      <c r="K894"/>
      <c r="L894"/>
      <c r="M894" t="s">
        <v>26082</v>
      </c>
      <c r="N894" t="s">
        <v>9887</v>
      </c>
    </row>
    <row r="895" spans="1:14">
      <c r="A895" t="s">
        <v>14469</v>
      </c>
      <c r="B895" t="s">
        <v>14466</v>
      </c>
      <c r="C895" t="s">
        <v>14467</v>
      </c>
      <c r="D895">
        <v>0</v>
      </c>
      <c r="E895"/>
      <c r="F895"/>
      <c r="G895"/>
      <c r="H895"/>
      <c r="I895"/>
      <c r="J895"/>
      <c r="K895"/>
      <c r="L895"/>
      <c r="M895" t="s">
        <v>26082</v>
      </c>
      <c r="N895" t="s">
        <v>9887</v>
      </c>
    </row>
    <row r="896" spans="1:14">
      <c r="A896" t="s">
        <v>14470</v>
      </c>
      <c r="B896" t="s">
        <v>14471</v>
      </c>
      <c r="C896" t="s">
        <v>14472</v>
      </c>
      <c r="D896">
        <v>0</v>
      </c>
      <c r="E896" t="s">
        <v>14473</v>
      </c>
      <c r="F896" t="s">
        <v>14474</v>
      </c>
      <c r="G896" t="s">
        <v>14475</v>
      </c>
      <c r="H896" t="s">
        <v>14476</v>
      </c>
      <c r="I896" t="s">
        <v>14477</v>
      </c>
      <c r="J896" t="s">
        <v>14478</v>
      </c>
      <c r="K896"/>
      <c r="L896" t="s">
        <v>14479</v>
      </c>
      <c r="M896" t="s">
        <v>26082</v>
      </c>
      <c r="N896" t="s">
        <v>9841</v>
      </c>
    </row>
    <row r="897" spans="1:14">
      <c r="A897" t="s">
        <v>14480</v>
      </c>
      <c r="B897" t="s">
        <v>14471</v>
      </c>
      <c r="C897" t="s">
        <v>14472</v>
      </c>
      <c r="D897">
        <v>0</v>
      </c>
      <c r="E897" t="s">
        <v>14473</v>
      </c>
      <c r="F897" t="s">
        <v>14474</v>
      </c>
      <c r="G897" t="s">
        <v>14475</v>
      </c>
      <c r="H897" t="s">
        <v>14476</v>
      </c>
      <c r="I897" t="s">
        <v>14477</v>
      </c>
      <c r="J897" t="s">
        <v>14478</v>
      </c>
      <c r="K897"/>
      <c r="L897" t="s">
        <v>14481</v>
      </c>
      <c r="M897" t="s">
        <v>26082</v>
      </c>
      <c r="N897" t="s">
        <v>9841</v>
      </c>
    </row>
    <row r="898" spans="1:14">
      <c r="A898" t="s">
        <v>14482</v>
      </c>
      <c r="B898" t="s">
        <v>14471</v>
      </c>
      <c r="C898" t="s">
        <v>14472</v>
      </c>
      <c r="D898">
        <v>0</v>
      </c>
      <c r="E898" t="s">
        <v>14473</v>
      </c>
      <c r="F898" t="s">
        <v>14474</v>
      </c>
      <c r="G898" t="s">
        <v>14475</v>
      </c>
      <c r="H898" t="s">
        <v>14476</v>
      </c>
      <c r="I898" t="s">
        <v>14477</v>
      </c>
      <c r="J898" t="s">
        <v>14478</v>
      </c>
      <c r="K898"/>
      <c r="L898" t="s">
        <v>14483</v>
      </c>
      <c r="M898" t="s">
        <v>26082</v>
      </c>
      <c r="N898" t="s">
        <v>9841</v>
      </c>
    </row>
    <row r="899" spans="1:14">
      <c r="A899" t="s">
        <v>14484</v>
      </c>
      <c r="B899" t="s">
        <v>14485</v>
      </c>
      <c r="C899" t="s">
        <v>10517</v>
      </c>
      <c r="D899">
        <v>0</v>
      </c>
      <c r="E899" t="s">
        <v>14486</v>
      </c>
      <c r="F899" t="s">
        <v>14487</v>
      </c>
      <c r="G899" t="s">
        <v>14488</v>
      </c>
      <c r="H899" t="s">
        <v>14489</v>
      </c>
      <c r="I899" t="s">
        <v>14490</v>
      </c>
      <c r="J899" t="s">
        <v>14491</v>
      </c>
      <c r="K899"/>
      <c r="L899" t="s">
        <v>14492</v>
      </c>
      <c r="M899" t="s">
        <v>26082</v>
      </c>
      <c r="N899" t="s">
        <v>9841</v>
      </c>
    </row>
    <row r="900" spans="1:14">
      <c r="A900" t="s">
        <v>14493</v>
      </c>
      <c r="B900" t="s">
        <v>14494</v>
      </c>
      <c r="C900" t="s">
        <v>12279</v>
      </c>
      <c r="D900">
        <v>0</v>
      </c>
      <c r="E900" t="s">
        <v>14495</v>
      </c>
      <c r="F900" t="s">
        <v>14496</v>
      </c>
      <c r="G900" t="s">
        <v>14497</v>
      </c>
      <c r="H900" t="s">
        <v>14498</v>
      </c>
      <c r="I900" t="s">
        <v>14499</v>
      </c>
      <c r="J900" t="s">
        <v>14500</v>
      </c>
      <c r="K900"/>
      <c r="L900" t="s">
        <v>14501</v>
      </c>
      <c r="M900" t="s">
        <v>26082</v>
      </c>
      <c r="N900" t="s">
        <v>9841</v>
      </c>
    </row>
    <row r="901" spans="1:14">
      <c r="A901" t="s">
        <v>14502</v>
      </c>
      <c r="B901" t="s">
        <v>14494</v>
      </c>
      <c r="C901" t="s">
        <v>12279</v>
      </c>
      <c r="D901">
        <v>0</v>
      </c>
      <c r="E901" t="s">
        <v>14495</v>
      </c>
      <c r="F901" t="s">
        <v>14496</v>
      </c>
      <c r="G901" t="s">
        <v>14497</v>
      </c>
      <c r="H901" t="s">
        <v>14498</v>
      </c>
      <c r="I901" t="s">
        <v>14499</v>
      </c>
      <c r="J901" t="s">
        <v>14500</v>
      </c>
      <c r="K901"/>
      <c r="L901" t="s">
        <v>14503</v>
      </c>
      <c r="M901" t="s">
        <v>26082</v>
      </c>
      <c r="N901" t="s">
        <v>9841</v>
      </c>
    </row>
    <row r="902" spans="1:14">
      <c r="A902" t="s">
        <v>14504</v>
      </c>
      <c r="B902" t="s">
        <v>14494</v>
      </c>
      <c r="C902" t="s">
        <v>12279</v>
      </c>
      <c r="D902">
        <v>0</v>
      </c>
      <c r="E902" t="s">
        <v>14495</v>
      </c>
      <c r="F902" t="s">
        <v>14496</v>
      </c>
      <c r="G902" t="s">
        <v>14497</v>
      </c>
      <c r="H902" t="s">
        <v>14498</v>
      </c>
      <c r="I902" t="s">
        <v>14499</v>
      </c>
      <c r="J902" t="s">
        <v>14500</v>
      </c>
      <c r="K902"/>
      <c r="L902"/>
      <c r="M902" t="s">
        <v>26082</v>
      </c>
      <c r="N902" t="s">
        <v>9841</v>
      </c>
    </row>
    <row r="903" spans="1:14">
      <c r="A903" t="s">
        <v>14505</v>
      </c>
      <c r="B903" t="s">
        <v>14494</v>
      </c>
      <c r="C903" t="s">
        <v>12279</v>
      </c>
      <c r="D903">
        <v>0</v>
      </c>
      <c r="E903" t="s">
        <v>14495</v>
      </c>
      <c r="F903" t="s">
        <v>14496</v>
      </c>
      <c r="G903" t="s">
        <v>14497</v>
      </c>
      <c r="H903" t="s">
        <v>14498</v>
      </c>
      <c r="I903" t="s">
        <v>14499</v>
      </c>
      <c r="J903" t="s">
        <v>14500</v>
      </c>
      <c r="K903"/>
      <c r="L903"/>
      <c r="M903" t="s">
        <v>26082</v>
      </c>
      <c r="N903" t="s">
        <v>9841</v>
      </c>
    </row>
    <row r="904" spans="1:14">
      <c r="A904" t="s">
        <v>14506</v>
      </c>
      <c r="B904" t="s">
        <v>14507</v>
      </c>
      <c r="C904" t="s">
        <v>14508</v>
      </c>
      <c r="D904">
        <v>1</v>
      </c>
      <c r="E904" t="s">
        <v>14509</v>
      </c>
      <c r="F904" t="s">
        <v>14510</v>
      </c>
      <c r="G904" t="s">
        <v>14511</v>
      </c>
      <c r="H904" t="s">
        <v>14512</v>
      </c>
      <c r="I904" t="s">
        <v>14513</v>
      </c>
      <c r="J904" t="s">
        <v>14514</v>
      </c>
      <c r="K904"/>
      <c r="L904" t="s">
        <v>14515</v>
      </c>
      <c r="M904" t="s">
        <v>26082</v>
      </c>
      <c r="N904" t="s">
        <v>9841</v>
      </c>
    </row>
    <row r="905" spans="1:14">
      <c r="A905" t="s">
        <v>14516</v>
      </c>
      <c r="B905" t="s">
        <v>14507</v>
      </c>
      <c r="C905" t="s">
        <v>14508</v>
      </c>
      <c r="D905">
        <v>1</v>
      </c>
      <c r="E905" t="s">
        <v>14509</v>
      </c>
      <c r="F905" t="s">
        <v>14510</v>
      </c>
      <c r="G905" t="s">
        <v>14511</v>
      </c>
      <c r="H905" t="s">
        <v>14512</v>
      </c>
      <c r="I905" t="s">
        <v>14513</v>
      </c>
      <c r="J905" t="s">
        <v>14514</v>
      </c>
      <c r="K905"/>
      <c r="L905" t="s">
        <v>14517</v>
      </c>
      <c r="M905" t="s">
        <v>26082</v>
      </c>
      <c r="N905" t="s">
        <v>9841</v>
      </c>
    </row>
    <row r="906" spans="1:14">
      <c r="A906" t="s">
        <v>14518</v>
      </c>
      <c r="B906" t="s">
        <v>14519</v>
      </c>
      <c r="C906" t="s">
        <v>14520</v>
      </c>
      <c r="D906">
        <v>-1</v>
      </c>
      <c r="E906" t="s">
        <v>14521</v>
      </c>
      <c r="F906" t="s">
        <v>14522</v>
      </c>
      <c r="G906" t="s">
        <v>14523</v>
      </c>
      <c r="H906" t="s">
        <v>14524</v>
      </c>
      <c r="I906" t="s">
        <v>14525</v>
      </c>
      <c r="J906" t="s">
        <v>14526</v>
      </c>
      <c r="K906"/>
      <c r="L906" t="s">
        <v>14527</v>
      </c>
      <c r="M906" t="s">
        <v>26082</v>
      </c>
      <c r="N906" t="s">
        <v>9841</v>
      </c>
    </row>
    <row r="907" spans="1:14">
      <c r="A907" t="s">
        <v>14528</v>
      </c>
      <c r="B907" t="s">
        <v>14519</v>
      </c>
      <c r="C907" t="s">
        <v>14520</v>
      </c>
      <c r="D907">
        <v>-1</v>
      </c>
      <c r="E907" t="s">
        <v>14521</v>
      </c>
      <c r="F907" t="s">
        <v>14522</v>
      </c>
      <c r="G907" t="s">
        <v>14523</v>
      </c>
      <c r="H907" t="s">
        <v>14524</v>
      </c>
      <c r="I907" t="s">
        <v>14525</v>
      </c>
      <c r="J907" t="s">
        <v>14526</v>
      </c>
      <c r="K907"/>
      <c r="L907" t="s">
        <v>14529</v>
      </c>
      <c r="M907" t="s">
        <v>26082</v>
      </c>
      <c r="N907" t="s">
        <v>9841</v>
      </c>
    </row>
    <row r="908" spans="1:14">
      <c r="A908" t="s">
        <v>14530</v>
      </c>
      <c r="B908" t="s">
        <v>14531</v>
      </c>
      <c r="C908" t="s">
        <v>14532</v>
      </c>
      <c r="D908">
        <v>-1</v>
      </c>
      <c r="E908" t="s">
        <v>14533</v>
      </c>
      <c r="F908"/>
      <c r="G908" t="s">
        <v>14534</v>
      </c>
      <c r="H908" t="s">
        <v>14535</v>
      </c>
      <c r="I908" t="s">
        <v>14536</v>
      </c>
      <c r="J908"/>
      <c r="K908"/>
      <c r="L908"/>
      <c r="M908" t="s">
        <v>26082</v>
      </c>
      <c r="N908" t="s">
        <v>9841</v>
      </c>
    </row>
    <row r="909" spans="1:14">
      <c r="A909" t="s">
        <v>14537</v>
      </c>
      <c r="B909" t="s">
        <v>14538</v>
      </c>
      <c r="C909" t="s">
        <v>14539</v>
      </c>
      <c r="D909">
        <v>0</v>
      </c>
      <c r="E909" t="s">
        <v>14540</v>
      </c>
      <c r="F909" t="s">
        <v>14541</v>
      </c>
      <c r="G909" t="s">
        <v>14542</v>
      </c>
      <c r="H909" t="s">
        <v>14543</v>
      </c>
      <c r="I909" t="s">
        <v>14544</v>
      </c>
      <c r="J909" t="s">
        <v>14545</v>
      </c>
      <c r="K909"/>
      <c r="L909" t="s">
        <v>14546</v>
      </c>
      <c r="M909" t="s">
        <v>26082</v>
      </c>
      <c r="N909" t="s">
        <v>9841</v>
      </c>
    </row>
    <row r="910" spans="1:14">
      <c r="A910" t="s">
        <v>14547</v>
      </c>
      <c r="B910" t="s">
        <v>14538</v>
      </c>
      <c r="C910" t="s">
        <v>14539</v>
      </c>
      <c r="D910">
        <v>0</v>
      </c>
      <c r="E910" t="s">
        <v>14540</v>
      </c>
      <c r="F910" t="s">
        <v>14541</v>
      </c>
      <c r="G910" t="s">
        <v>14542</v>
      </c>
      <c r="H910" t="s">
        <v>14543</v>
      </c>
      <c r="I910" t="s">
        <v>14544</v>
      </c>
      <c r="J910" t="s">
        <v>14545</v>
      </c>
      <c r="K910"/>
      <c r="L910" t="s">
        <v>14548</v>
      </c>
      <c r="M910" t="s">
        <v>26082</v>
      </c>
      <c r="N910" t="s">
        <v>9841</v>
      </c>
    </row>
    <row r="911" spans="1:14">
      <c r="A911" t="s">
        <v>14549</v>
      </c>
      <c r="B911" t="s">
        <v>14538</v>
      </c>
      <c r="C911" t="s">
        <v>14539</v>
      </c>
      <c r="D911">
        <v>0</v>
      </c>
      <c r="E911" t="s">
        <v>14540</v>
      </c>
      <c r="F911" t="s">
        <v>14541</v>
      </c>
      <c r="G911" t="s">
        <v>14542</v>
      </c>
      <c r="H911" t="s">
        <v>14543</v>
      </c>
      <c r="I911" t="s">
        <v>14544</v>
      </c>
      <c r="J911" t="s">
        <v>14545</v>
      </c>
      <c r="K911"/>
      <c r="L911" t="s">
        <v>14550</v>
      </c>
      <c r="M911" t="s">
        <v>26082</v>
      </c>
      <c r="N911" t="s">
        <v>9841</v>
      </c>
    </row>
    <row r="912" spans="1:14">
      <c r="A912" t="s">
        <v>14551</v>
      </c>
      <c r="B912" t="s">
        <v>14538</v>
      </c>
      <c r="C912" t="s">
        <v>14539</v>
      </c>
      <c r="D912">
        <v>0</v>
      </c>
      <c r="E912" t="s">
        <v>14540</v>
      </c>
      <c r="F912" t="s">
        <v>14541</v>
      </c>
      <c r="G912" t="s">
        <v>14542</v>
      </c>
      <c r="H912" t="s">
        <v>14543</v>
      </c>
      <c r="I912" t="s">
        <v>14544</v>
      </c>
      <c r="J912" t="s">
        <v>14545</v>
      </c>
      <c r="K912"/>
      <c r="L912"/>
      <c r="M912" t="s">
        <v>26082</v>
      </c>
      <c r="N912" t="s">
        <v>9841</v>
      </c>
    </row>
    <row r="913" spans="1:14">
      <c r="A913" t="s">
        <v>14552</v>
      </c>
      <c r="B913" t="s">
        <v>14553</v>
      </c>
      <c r="C913" t="s">
        <v>14554</v>
      </c>
      <c r="D913">
        <v>-2</v>
      </c>
      <c r="E913" t="s">
        <v>14555</v>
      </c>
      <c r="F913" t="s">
        <v>14556</v>
      </c>
      <c r="G913" t="s">
        <v>14557</v>
      </c>
      <c r="H913" t="s">
        <v>14558</v>
      </c>
      <c r="I913" t="s">
        <v>14559</v>
      </c>
      <c r="J913" t="s">
        <v>14560</v>
      </c>
      <c r="K913"/>
      <c r="L913" t="s">
        <v>14561</v>
      </c>
      <c r="M913" t="s">
        <v>26082</v>
      </c>
      <c r="N913" t="s">
        <v>9841</v>
      </c>
    </row>
    <row r="914" spans="1:14">
      <c r="A914" t="s">
        <v>14562</v>
      </c>
      <c r="B914" t="s">
        <v>14563</v>
      </c>
      <c r="C914" t="s">
        <v>14564</v>
      </c>
      <c r="D914">
        <v>-4</v>
      </c>
      <c r="E914" t="s">
        <v>14565</v>
      </c>
      <c r="F914" t="s">
        <v>14566</v>
      </c>
      <c r="G914" t="s">
        <v>14567</v>
      </c>
      <c r="H914" t="s">
        <v>14568</v>
      </c>
      <c r="I914" t="s">
        <v>14569</v>
      </c>
      <c r="J914" t="s">
        <v>14570</v>
      </c>
      <c r="K914"/>
      <c r="L914" t="s">
        <v>14571</v>
      </c>
      <c r="M914" t="s">
        <v>26082</v>
      </c>
      <c r="N914" t="s">
        <v>9841</v>
      </c>
    </row>
    <row r="915" spans="1:14">
      <c r="A915" t="s">
        <v>14572</v>
      </c>
      <c r="B915" t="s">
        <v>14573</v>
      </c>
      <c r="C915" t="s">
        <v>14554</v>
      </c>
      <c r="D915">
        <v>-2</v>
      </c>
      <c r="E915" t="s">
        <v>14574</v>
      </c>
      <c r="F915" t="s">
        <v>14575</v>
      </c>
      <c r="G915" t="s">
        <v>14576</v>
      </c>
      <c r="H915" t="s">
        <v>14577</v>
      </c>
      <c r="I915" t="s">
        <v>14578</v>
      </c>
      <c r="J915" t="s">
        <v>14579</v>
      </c>
      <c r="K915"/>
      <c r="L915" t="s">
        <v>14580</v>
      </c>
      <c r="M915" t="s">
        <v>26082</v>
      </c>
      <c r="N915" t="s">
        <v>9841</v>
      </c>
    </row>
    <row r="916" spans="1:14">
      <c r="A916" t="s">
        <v>14581</v>
      </c>
      <c r="B916" t="s">
        <v>14582</v>
      </c>
      <c r="C916" t="s">
        <v>14583</v>
      </c>
      <c r="D916">
        <v>-3</v>
      </c>
      <c r="E916" t="s">
        <v>14584</v>
      </c>
      <c r="F916" t="s">
        <v>14585</v>
      </c>
      <c r="G916" t="s">
        <v>14586</v>
      </c>
      <c r="H916" t="s">
        <v>14587</v>
      </c>
      <c r="I916" t="s">
        <v>14588</v>
      </c>
      <c r="J916" t="s">
        <v>14589</v>
      </c>
      <c r="K916"/>
      <c r="L916" t="s">
        <v>14590</v>
      </c>
      <c r="M916" t="s">
        <v>26082</v>
      </c>
      <c r="N916" t="s">
        <v>9841</v>
      </c>
    </row>
    <row r="917" spans="1:14">
      <c r="A917" t="s">
        <v>14591</v>
      </c>
      <c r="B917" t="s">
        <v>14582</v>
      </c>
      <c r="C917" t="s">
        <v>14583</v>
      </c>
      <c r="D917">
        <v>-3</v>
      </c>
      <c r="E917" t="s">
        <v>14584</v>
      </c>
      <c r="F917" t="s">
        <v>14585</v>
      </c>
      <c r="G917" t="s">
        <v>14586</v>
      </c>
      <c r="H917" t="s">
        <v>14587</v>
      </c>
      <c r="I917" t="s">
        <v>14588</v>
      </c>
      <c r="J917" t="s">
        <v>14589</v>
      </c>
      <c r="K917"/>
      <c r="L917" t="s">
        <v>14592</v>
      </c>
      <c r="M917" t="s">
        <v>26082</v>
      </c>
      <c r="N917" t="s">
        <v>9841</v>
      </c>
    </row>
    <row r="918" spans="1:14">
      <c r="A918" t="s">
        <v>26097</v>
      </c>
      <c r="B918" t="s">
        <v>14582</v>
      </c>
      <c r="C918" t="s">
        <v>14583</v>
      </c>
      <c r="D918">
        <v>-3</v>
      </c>
      <c r="E918" t="s">
        <v>14584</v>
      </c>
      <c r="F918" t="s">
        <v>14585</v>
      </c>
      <c r="G918" t="s">
        <v>14586</v>
      </c>
      <c r="H918" t="s">
        <v>14587</v>
      </c>
      <c r="I918" t="s">
        <v>14588</v>
      </c>
      <c r="J918" t="s">
        <v>14589</v>
      </c>
      <c r="K918"/>
      <c r="L918"/>
      <c r="M918" t="s">
        <v>26082</v>
      </c>
      <c r="N918" t="s">
        <v>9841</v>
      </c>
    </row>
    <row r="919" spans="1:14">
      <c r="A919" t="s">
        <v>14593</v>
      </c>
      <c r="B919" t="s">
        <v>14594</v>
      </c>
      <c r="C919" t="s">
        <v>14595</v>
      </c>
      <c r="D919">
        <v>-2</v>
      </c>
      <c r="E919" t="s">
        <v>14596</v>
      </c>
      <c r="F919" t="s">
        <v>14597</v>
      </c>
      <c r="G919" t="s">
        <v>14598</v>
      </c>
      <c r="H919" t="s">
        <v>14599</v>
      </c>
      <c r="I919" t="s">
        <v>14600</v>
      </c>
      <c r="J919" t="s">
        <v>14601</v>
      </c>
      <c r="K919"/>
      <c r="L919" t="s">
        <v>14602</v>
      </c>
      <c r="M919" t="s">
        <v>26082</v>
      </c>
      <c r="N919" t="s">
        <v>9841</v>
      </c>
    </row>
    <row r="920" spans="1:14">
      <c r="A920" t="s">
        <v>14603</v>
      </c>
      <c r="B920" t="s">
        <v>14594</v>
      </c>
      <c r="C920" t="s">
        <v>14595</v>
      </c>
      <c r="D920">
        <v>-2</v>
      </c>
      <c r="E920" t="s">
        <v>14596</v>
      </c>
      <c r="F920" t="s">
        <v>14597</v>
      </c>
      <c r="G920" t="s">
        <v>14598</v>
      </c>
      <c r="H920" t="s">
        <v>14599</v>
      </c>
      <c r="I920" t="s">
        <v>14600</v>
      </c>
      <c r="J920" t="s">
        <v>14601</v>
      </c>
      <c r="K920"/>
      <c r="L920" t="s">
        <v>14604</v>
      </c>
      <c r="M920" t="s">
        <v>26082</v>
      </c>
      <c r="N920" t="s">
        <v>9841</v>
      </c>
    </row>
    <row r="921" spans="1:14">
      <c r="A921" t="s">
        <v>26098</v>
      </c>
      <c r="B921" t="s">
        <v>14594</v>
      </c>
      <c r="C921" t="s">
        <v>14595</v>
      </c>
      <c r="D921">
        <v>-2</v>
      </c>
      <c r="E921" t="s">
        <v>14596</v>
      </c>
      <c r="F921" t="s">
        <v>14597</v>
      </c>
      <c r="G921" t="s">
        <v>14598</v>
      </c>
      <c r="H921" t="s">
        <v>14599</v>
      </c>
      <c r="I921" t="s">
        <v>14600</v>
      </c>
      <c r="J921" t="s">
        <v>14601</v>
      </c>
      <c r="K921"/>
      <c r="L921"/>
      <c r="M921" t="s">
        <v>26082</v>
      </c>
      <c r="N921" t="s">
        <v>9841</v>
      </c>
    </row>
    <row r="922" spans="1:14">
      <c r="A922" t="s">
        <v>14605</v>
      </c>
      <c r="B922" t="s">
        <v>14606</v>
      </c>
      <c r="C922" t="s">
        <v>14607</v>
      </c>
      <c r="D922">
        <v>0</v>
      </c>
      <c r="E922" t="s">
        <v>14608</v>
      </c>
      <c r="F922" t="s">
        <v>14609</v>
      </c>
      <c r="G922" t="s">
        <v>14610</v>
      </c>
      <c r="H922" t="s">
        <v>14611</v>
      </c>
      <c r="I922" t="s">
        <v>14612</v>
      </c>
      <c r="J922" t="s">
        <v>14613</v>
      </c>
      <c r="K922"/>
      <c r="L922" t="s">
        <v>14614</v>
      </c>
      <c r="M922" t="s">
        <v>26082</v>
      </c>
      <c r="N922" t="s">
        <v>9841</v>
      </c>
    </row>
    <row r="923" spans="1:14">
      <c r="A923" t="s">
        <v>23967</v>
      </c>
      <c r="B923" t="s">
        <v>14616</v>
      </c>
      <c r="C923" t="s">
        <v>14617</v>
      </c>
      <c r="D923">
        <v>-1</v>
      </c>
      <c r="E923"/>
      <c r="F923"/>
      <c r="G923" t="s">
        <v>14618</v>
      </c>
      <c r="H923"/>
      <c r="I923" t="s">
        <v>14619</v>
      </c>
      <c r="J923"/>
      <c r="K923"/>
      <c r="L923"/>
      <c r="M923" t="s">
        <v>26082</v>
      </c>
      <c r="N923" t="s">
        <v>9887</v>
      </c>
    </row>
    <row r="924" spans="1:14">
      <c r="A924" t="s">
        <v>14615</v>
      </c>
      <c r="B924" t="s">
        <v>14616</v>
      </c>
      <c r="C924" t="s">
        <v>14617</v>
      </c>
      <c r="D924">
        <v>-1</v>
      </c>
      <c r="E924"/>
      <c r="F924"/>
      <c r="G924" t="s">
        <v>14618</v>
      </c>
      <c r="H924"/>
      <c r="I924" t="s">
        <v>14619</v>
      </c>
      <c r="J924"/>
      <c r="K924"/>
      <c r="L924"/>
      <c r="M924" t="s">
        <v>26082</v>
      </c>
      <c r="N924" t="s">
        <v>9887</v>
      </c>
    </row>
    <row r="925" spans="1:14">
      <c r="A925" t="s">
        <v>14620</v>
      </c>
      <c r="B925" t="s">
        <v>14616</v>
      </c>
      <c r="C925" t="s">
        <v>14617</v>
      </c>
      <c r="D925">
        <v>-1</v>
      </c>
      <c r="E925"/>
      <c r="F925"/>
      <c r="G925" t="s">
        <v>14618</v>
      </c>
      <c r="H925"/>
      <c r="I925" t="s">
        <v>14619</v>
      </c>
      <c r="J925"/>
      <c r="K925"/>
      <c r="L925"/>
      <c r="M925" t="s">
        <v>26082</v>
      </c>
      <c r="N925" t="s">
        <v>9887</v>
      </c>
    </row>
    <row r="926" spans="1:14">
      <c r="A926" t="s">
        <v>14621</v>
      </c>
      <c r="B926" t="s">
        <v>14616</v>
      </c>
      <c r="C926" t="s">
        <v>14617</v>
      </c>
      <c r="D926">
        <v>-1</v>
      </c>
      <c r="E926"/>
      <c r="F926"/>
      <c r="G926" t="s">
        <v>14618</v>
      </c>
      <c r="H926"/>
      <c r="I926" t="s">
        <v>14619</v>
      </c>
      <c r="J926"/>
      <c r="K926"/>
      <c r="L926"/>
      <c r="M926" t="s">
        <v>26082</v>
      </c>
      <c r="N926" t="s">
        <v>9887</v>
      </c>
    </row>
    <row r="927" spans="1:14">
      <c r="A927" t="s">
        <v>14622</v>
      </c>
      <c r="B927" t="s">
        <v>14616</v>
      </c>
      <c r="C927" t="s">
        <v>14617</v>
      </c>
      <c r="D927">
        <v>-1</v>
      </c>
      <c r="E927"/>
      <c r="F927"/>
      <c r="G927" t="s">
        <v>14618</v>
      </c>
      <c r="H927"/>
      <c r="I927" t="s">
        <v>14619</v>
      </c>
      <c r="J927"/>
      <c r="K927"/>
      <c r="L927"/>
      <c r="M927" t="s">
        <v>26082</v>
      </c>
      <c r="N927" t="s">
        <v>9887</v>
      </c>
    </row>
    <row r="928" spans="1:14">
      <c r="A928" t="s">
        <v>14623</v>
      </c>
      <c r="B928" t="s">
        <v>14616</v>
      </c>
      <c r="C928" t="s">
        <v>14617</v>
      </c>
      <c r="D928">
        <v>-1</v>
      </c>
      <c r="E928"/>
      <c r="F928"/>
      <c r="G928" t="s">
        <v>14618</v>
      </c>
      <c r="H928"/>
      <c r="I928" t="s">
        <v>14619</v>
      </c>
      <c r="J928"/>
      <c r="K928"/>
      <c r="L928"/>
      <c r="M928" t="s">
        <v>26082</v>
      </c>
      <c r="N928" t="s">
        <v>9887</v>
      </c>
    </row>
    <row r="929" spans="1:14">
      <c r="A929" t="s">
        <v>14624</v>
      </c>
      <c r="B929" t="s">
        <v>14625</v>
      </c>
      <c r="C929" t="s">
        <v>14564</v>
      </c>
      <c r="D929">
        <v>-4</v>
      </c>
      <c r="E929" t="s">
        <v>14626</v>
      </c>
      <c r="F929" t="s">
        <v>14627</v>
      </c>
      <c r="G929" t="s">
        <v>14628</v>
      </c>
      <c r="H929" t="s">
        <v>14629</v>
      </c>
      <c r="I929" t="s">
        <v>14630</v>
      </c>
      <c r="J929" t="s">
        <v>14631</v>
      </c>
      <c r="K929"/>
      <c r="L929" t="s">
        <v>14632</v>
      </c>
      <c r="M929" t="s">
        <v>26082</v>
      </c>
      <c r="N929" t="s">
        <v>9841</v>
      </c>
    </row>
    <row r="930" spans="1:14">
      <c r="A930" t="s">
        <v>14633</v>
      </c>
      <c r="B930" t="s">
        <v>14634</v>
      </c>
      <c r="C930" t="s">
        <v>14635</v>
      </c>
      <c r="D930">
        <v>0</v>
      </c>
      <c r="E930"/>
      <c r="F930" t="s">
        <v>14636</v>
      </c>
      <c r="G930" t="s">
        <v>14637</v>
      </c>
      <c r="H930"/>
      <c r="I930" t="s">
        <v>14638</v>
      </c>
      <c r="J930"/>
      <c r="K930"/>
      <c r="L930"/>
      <c r="M930" t="s">
        <v>26082</v>
      </c>
      <c r="N930" t="s">
        <v>9887</v>
      </c>
    </row>
    <row r="931" spans="1:14">
      <c r="A931" t="s">
        <v>14639</v>
      </c>
      <c r="B931" t="s">
        <v>14634</v>
      </c>
      <c r="C931" t="s">
        <v>14635</v>
      </c>
      <c r="D931">
        <v>0</v>
      </c>
      <c r="E931"/>
      <c r="F931" t="s">
        <v>14636</v>
      </c>
      <c r="G931" t="s">
        <v>14637</v>
      </c>
      <c r="H931"/>
      <c r="I931" t="s">
        <v>14638</v>
      </c>
      <c r="J931"/>
      <c r="K931"/>
      <c r="L931"/>
      <c r="M931" t="s">
        <v>26082</v>
      </c>
      <c r="N931" t="s">
        <v>9887</v>
      </c>
    </row>
    <row r="932" spans="1:14">
      <c r="A932" t="s">
        <v>14640</v>
      </c>
      <c r="B932" t="s">
        <v>14641</v>
      </c>
      <c r="C932" t="s">
        <v>14635</v>
      </c>
      <c r="D932">
        <v>-1</v>
      </c>
      <c r="E932"/>
      <c r="F932" t="s">
        <v>14642</v>
      </c>
      <c r="G932" t="s">
        <v>14643</v>
      </c>
      <c r="H932"/>
      <c r="I932" t="s">
        <v>14644</v>
      </c>
      <c r="J932"/>
      <c r="K932"/>
      <c r="L932"/>
      <c r="M932" t="s">
        <v>26082</v>
      </c>
      <c r="N932" t="s">
        <v>9887</v>
      </c>
    </row>
    <row r="933" spans="1:14">
      <c r="A933" t="s">
        <v>14645</v>
      </c>
      <c r="B933" t="s">
        <v>14641</v>
      </c>
      <c r="C933" t="s">
        <v>14635</v>
      </c>
      <c r="D933">
        <v>-1</v>
      </c>
      <c r="E933"/>
      <c r="F933" t="s">
        <v>14642</v>
      </c>
      <c r="G933" t="s">
        <v>14643</v>
      </c>
      <c r="H933"/>
      <c r="I933" t="s">
        <v>14644</v>
      </c>
      <c r="J933"/>
      <c r="K933"/>
      <c r="L933"/>
      <c r="M933" t="s">
        <v>26082</v>
      </c>
      <c r="N933" t="s">
        <v>9887</v>
      </c>
    </row>
    <row r="934" spans="1:14">
      <c r="A934" t="s">
        <v>14646</v>
      </c>
      <c r="B934" t="s">
        <v>14647</v>
      </c>
      <c r="C934" t="s">
        <v>14648</v>
      </c>
      <c r="D934">
        <v>2</v>
      </c>
      <c r="E934" t="s">
        <v>14649</v>
      </c>
      <c r="F934" t="s">
        <v>14650</v>
      </c>
      <c r="G934" t="s">
        <v>14651</v>
      </c>
      <c r="H934" t="s">
        <v>14652</v>
      </c>
      <c r="I934" t="s">
        <v>14653</v>
      </c>
      <c r="J934" t="s">
        <v>14654</v>
      </c>
      <c r="K934"/>
      <c r="L934" t="s">
        <v>14655</v>
      </c>
      <c r="M934" t="s">
        <v>26082</v>
      </c>
      <c r="N934" t="s">
        <v>9841</v>
      </c>
    </row>
    <row r="935" spans="1:14">
      <c r="A935" t="s">
        <v>14656</v>
      </c>
      <c r="B935" t="s">
        <v>14647</v>
      </c>
      <c r="C935" t="s">
        <v>14648</v>
      </c>
      <c r="D935">
        <v>2</v>
      </c>
      <c r="E935" t="s">
        <v>14649</v>
      </c>
      <c r="F935" t="s">
        <v>14650</v>
      </c>
      <c r="G935" t="s">
        <v>14651</v>
      </c>
      <c r="H935" t="s">
        <v>14652</v>
      </c>
      <c r="I935" t="s">
        <v>14653</v>
      </c>
      <c r="J935" t="s">
        <v>14654</v>
      </c>
      <c r="K935"/>
      <c r="L935" t="s">
        <v>14657</v>
      </c>
      <c r="M935" t="s">
        <v>26082</v>
      </c>
      <c r="N935" t="s">
        <v>9841</v>
      </c>
    </row>
    <row r="936" spans="1:14">
      <c r="A936" t="s">
        <v>14658</v>
      </c>
      <c r="B936" t="s">
        <v>14647</v>
      </c>
      <c r="C936" t="s">
        <v>14648</v>
      </c>
      <c r="D936">
        <v>2</v>
      </c>
      <c r="E936" t="s">
        <v>14649</v>
      </c>
      <c r="F936" t="s">
        <v>14650</v>
      </c>
      <c r="G936" t="s">
        <v>14651</v>
      </c>
      <c r="H936" t="s">
        <v>14652</v>
      </c>
      <c r="I936" t="s">
        <v>14653</v>
      </c>
      <c r="J936" t="s">
        <v>14654</v>
      </c>
      <c r="K936"/>
      <c r="L936" t="s">
        <v>14659</v>
      </c>
      <c r="M936" t="s">
        <v>26082</v>
      </c>
      <c r="N936" t="s">
        <v>9841</v>
      </c>
    </row>
    <row r="937" spans="1:14">
      <c r="A937" t="s">
        <v>14660</v>
      </c>
      <c r="B937" t="s">
        <v>14661</v>
      </c>
      <c r="C937" t="s">
        <v>14648</v>
      </c>
      <c r="D937">
        <v>3</v>
      </c>
      <c r="E937" t="s">
        <v>14662</v>
      </c>
      <c r="F937" t="s">
        <v>14663</v>
      </c>
      <c r="G937" t="s">
        <v>14664</v>
      </c>
      <c r="H937" t="s">
        <v>14665</v>
      </c>
      <c r="I937" t="s">
        <v>14666</v>
      </c>
      <c r="J937"/>
      <c r="K937"/>
      <c r="L937"/>
      <c r="M937" t="s">
        <v>26082</v>
      </c>
      <c r="N937" t="s">
        <v>9841</v>
      </c>
    </row>
    <row r="938" spans="1:14">
      <c r="A938" t="s">
        <v>14667</v>
      </c>
      <c r="B938" t="s">
        <v>14661</v>
      </c>
      <c r="C938" t="s">
        <v>14648</v>
      </c>
      <c r="D938">
        <v>3</v>
      </c>
      <c r="E938" t="s">
        <v>14662</v>
      </c>
      <c r="F938" t="s">
        <v>14663</v>
      </c>
      <c r="G938" t="s">
        <v>14664</v>
      </c>
      <c r="H938" t="s">
        <v>14665</v>
      </c>
      <c r="I938" t="s">
        <v>14666</v>
      </c>
      <c r="J938"/>
      <c r="K938"/>
      <c r="L938"/>
      <c r="M938" t="s">
        <v>26082</v>
      </c>
      <c r="N938" t="s">
        <v>9841</v>
      </c>
    </row>
    <row r="939" spans="1:14">
      <c r="A939" t="s">
        <v>14668</v>
      </c>
      <c r="B939" t="s">
        <v>14669</v>
      </c>
      <c r="C939" t="s">
        <v>11395</v>
      </c>
      <c r="D939">
        <v>0</v>
      </c>
      <c r="E939" t="s">
        <v>14670</v>
      </c>
      <c r="F939" t="s">
        <v>14671</v>
      </c>
      <c r="G939" t="s">
        <v>14672</v>
      </c>
      <c r="H939" t="s">
        <v>14673</v>
      </c>
      <c r="I939" t="s">
        <v>14674</v>
      </c>
      <c r="J939" t="s">
        <v>14675</v>
      </c>
      <c r="K939"/>
      <c r="L939" t="s">
        <v>14676</v>
      </c>
      <c r="M939" t="s">
        <v>26082</v>
      </c>
      <c r="N939" t="s">
        <v>9841</v>
      </c>
    </row>
    <row r="940" spans="1:14">
      <c r="A940" t="s">
        <v>14677</v>
      </c>
      <c r="B940" t="s">
        <v>14669</v>
      </c>
      <c r="C940" t="s">
        <v>11395</v>
      </c>
      <c r="D940">
        <v>0</v>
      </c>
      <c r="E940" t="s">
        <v>14670</v>
      </c>
      <c r="F940" t="s">
        <v>14671</v>
      </c>
      <c r="G940" t="s">
        <v>14672</v>
      </c>
      <c r="H940" t="s">
        <v>14673</v>
      </c>
      <c r="I940" t="s">
        <v>14674</v>
      </c>
      <c r="J940" t="s">
        <v>14675</v>
      </c>
      <c r="K940"/>
      <c r="L940" t="s">
        <v>14678</v>
      </c>
      <c r="M940" t="s">
        <v>26082</v>
      </c>
      <c r="N940" t="s">
        <v>9841</v>
      </c>
    </row>
    <row r="941" spans="1:14">
      <c r="A941" t="s">
        <v>14679</v>
      </c>
      <c r="B941" t="s">
        <v>14669</v>
      </c>
      <c r="C941" t="s">
        <v>11395</v>
      </c>
      <c r="D941">
        <v>0</v>
      </c>
      <c r="E941" t="s">
        <v>14670</v>
      </c>
      <c r="F941" t="s">
        <v>14671</v>
      </c>
      <c r="G941" t="s">
        <v>14672</v>
      </c>
      <c r="H941" t="s">
        <v>14673</v>
      </c>
      <c r="I941" t="s">
        <v>14674</v>
      </c>
      <c r="J941" t="s">
        <v>14675</v>
      </c>
      <c r="K941"/>
      <c r="L941" t="s">
        <v>14680</v>
      </c>
      <c r="M941" t="s">
        <v>26082</v>
      </c>
      <c r="N941" t="s">
        <v>9841</v>
      </c>
    </row>
    <row r="942" spans="1:14">
      <c r="A942" t="s">
        <v>14681</v>
      </c>
      <c r="B942" t="s">
        <v>14669</v>
      </c>
      <c r="C942" t="s">
        <v>11395</v>
      </c>
      <c r="D942">
        <v>0</v>
      </c>
      <c r="E942" t="s">
        <v>14670</v>
      </c>
      <c r="F942" t="s">
        <v>14671</v>
      </c>
      <c r="G942" t="s">
        <v>14672</v>
      </c>
      <c r="H942" t="s">
        <v>14673</v>
      </c>
      <c r="I942" t="s">
        <v>14674</v>
      </c>
      <c r="J942" t="s">
        <v>14675</v>
      </c>
      <c r="K942"/>
      <c r="L942" t="s">
        <v>14682</v>
      </c>
      <c r="M942" t="s">
        <v>26082</v>
      </c>
      <c r="N942" t="s">
        <v>9841</v>
      </c>
    </row>
    <row r="943" spans="1:14">
      <c r="A943" t="s">
        <v>14683</v>
      </c>
      <c r="B943" t="s">
        <v>14684</v>
      </c>
      <c r="C943" t="s">
        <v>14685</v>
      </c>
      <c r="D943">
        <v>-1</v>
      </c>
      <c r="E943"/>
      <c r="F943"/>
      <c r="G943" t="s">
        <v>14686</v>
      </c>
      <c r="H943" t="s">
        <v>14687</v>
      </c>
      <c r="I943" t="s">
        <v>14688</v>
      </c>
      <c r="J943"/>
      <c r="K943"/>
      <c r="L943"/>
      <c r="M943" t="s">
        <v>26082</v>
      </c>
      <c r="N943" t="s">
        <v>9845</v>
      </c>
    </row>
    <row r="944" spans="1:14">
      <c r="A944" t="s">
        <v>14689</v>
      </c>
      <c r="B944" t="s">
        <v>14690</v>
      </c>
      <c r="C944" t="s">
        <v>14691</v>
      </c>
      <c r="D944">
        <v>-4</v>
      </c>
      <c r="E944"/>
      <c r="F944"/>
      <c r="G944" t="s">
        <v>14692</v>
      </c>
      <c r="H944" t="s">
        <v>14693</v>
      </c>
      <c r="I944" t="s">
        <v>14694</v>
      </c>
      <c r="J944"/>
      <c r="K944"/>
      <c r="L944"/>
      <c r="M944" t="s">
        <v>26082</v>
      </c>
      <c r="N944" t="s">
        <v>9845</v>
      </c>
    </row>
    <row r="945" spans="1:14">
      <c r="A945" t="s">
        <v>14695</v>
      </c>
      <c r="B945" t="s">
        <v>14696</v>
      </c>
      <c r="C945" t="s">
        <v>14697</v>
      </c>
      <c r="D945">
        <v>-2</v>
      </c>
      <c r="E945" t="s">
        <v>14698</v>
      </c>
      <c r="F945" t="s">
        <v>14699</v>
      </c>
      <c r="G945" t="s">
        <v>14700</v>
      </c>
      <c r="H945" t="s">
        <v>14701</v>
      </c>
      <c r="I945" t="s">
        <v>14702</v>
      </c>
      <c r="J945" t="s">
        <v>14703</v>
      </c>
      <c r="K945"/>
      <c r="L945" t="s">
        <v>14704</v>
      </c>
      <c r="M945" t="s">
        <v>26082</v>
      </c>
      <c r="N945" t="s">
        <v>9841</v>
      </c>
    </row>
    <row r="946" spans="1:14">
      <c r="A946" t="s">
        <v>14705</v>
      </c>
      <c r="B946" t="s">
        <v>14706</v>
      </c>
      <c r="C946" t="s">
        <v>14707</v>
      </c>
      <c r="D946">
        <v>3</v>
      </c>
      <c r="E946"/>
      <c r="F946" t="s">
        <v>14708</v>
      </c>
      <c r="G946" t="s">
        <v>14709</v>
      </c>
      <c r="H946" t="s">
        <v>14710</v>
      </c>
      <c r="I946" t="s">
        <v>14711</v>
      </c>
      <c r="J946"/>
      <c r="K946"/>
      <c r="L946" t="s">
        <v>14712</v>
      </c>
      <c r="M946" t="s">
        <v>26082</v>
      </c>
      <c r="N946" t="s">
        <v>9887</v>
      </c>
    </row>
    <row r="947" spans="1:14">
      <c r="A947" t="s">
        <v>14713</v>
      </c>
      <c r="B947" t="s">
        <v>14714</v>
      </c>
      <c r="C947" t="s">
        <v>14715</v>
      </c>
      <c r="D947">
        <v>0</v>
      </c>
      <c r="E947"/>
      <c r="F947" t="s">
        <v>14716</v>
      </c>
      <c r="G947" t="s">
        <v>14717</v>
      </c>
      <c r="H947"/>
      <c r="I947" t="s">
        <v>14718</v>
      </c>
      <c r="J947"/>
      <c r="K947"/>
      <c r="L947" t="s">
        <v>14719</v>
      </c>
      <c r="M947" t="s">
        <v>26082</v>
      </c>
      <c r="N947" t="s">
        <v>9887</v>
      </c>
    </row>
    <row r="948" spans="1:14">
      <c r="A948" t="s">
        <v>14720</v>
      </c>
      <c r="B948" t="s">
        <v>14721</v>
      </c>
      <c r="C948" t="s">
        <v>14722</v>
      </c>
      <c r="D948">
        <v>-3</v>
      </c>
      <c r="E948" t="s">
        <v>14723</v>
      </c>
      <c r="F948" t="s">
        <v>14724</v>
      </c>
      <c r="G948" t="s">
        <v>14725</v>
      </c>
      <c r="H948" t="s">
        <v>14726</v>
      </c>
      <c r="I948" t="s">
        <v>14727</v>
      </c>
      <c r="J948" t="s">
        <v>14728</v>
      </c>
      <c r="K948"/>
      <c r="L948" t="s">
        <v>14729</v>
      </c>
      <c r="M948" t="s">
        <v>26082</v>
      </c>
      <c r="N948" t="s">
        <v>9841</v>
      </c>
    </row>
    <row r="949" spans="1:14">
      <c r="A949" t="s">
        <v>14730</v>
      </c>
      <c r="B949" t="s">
        <v>14721</v>
      </c>
      <c r="C949" t="s">
        <v>14722</v>
      </c>
      <c r="D949">
        <v>-3</v>
      </c>
      <c r="E949" t="s">
        <v>14723</v>
      </c>
      <c r="F949" t="s">
        <v>14724</v>
      </c>
      <c r="G949" t="s">
        <v>14725</v>
      </c>
      <c r="H949" t="s">
        <v>14726</v>
      </c>
      <c r="I949" t="s">
        <v>14727</v>
      </c>
      <c r="J949" t="s">
        <v>14728</v>
      </c>
      <c r="K949"/>
      <c r="L949" t="s">
        <v>14731</v>
      </c>
      <c r="M949" t="s">
        <v>26082</v>
      </c>
      <c r="N949" t="s">
        <v>9841</v>
      </c>
    </row>
    <row r="950" spans="1:14">
      <c r="A950" t="s">
        <v>14732</v>
      </c>
      <c r="B950" t="s">
        <v>14721</v>
      </c>
      <c r="C950" t="s">
        <v>14722</v>
      </c>
      <c r="D950">
        <v>-3</v>
      </c>
      <c r="E950" t="s">
        <v>14723</v>
      </c>
      <c r="F950" t="s">
        <v>14724</v>
      </c>
      <c r="G950" t="s">
        <v>14725</v>
      </c>
      <c r="H950" t="s">
        <v>14726</v>
      </c>
      <c r="I950" t="s">
        <v>14727</v>
      </c>
      <c r="J950" t="s">
        <v>14728</v>
      </c>
      <c r="K950"/>
      <c r="L950" t="s">
        <v>14733</v>
      </c>
      <c r="M950" t="s">
        <v>26082</v>
      </c>
      <c r="N950" t="s">
        <v>9841</v>
      </c>
    </row>
    <row r="951" spans="1:14">
      <c r="A951" t="s">
        <v>14734</v>
      </c>
      <c r="B951" t="s">
        <v>14735</v>
      </c>
      <c r="C951" t="s">
        <v>14736</v>
      </c>
      <c r="D951">
        <v>-2</v>
      </c>
      <c r="E951" t="s">
        <v>14737</v>
      </c>
      <c r="F951" t="s">
        <v>14738</v>
      </c>
      <c r="G951" t="s">
        <v>14739</v>
      </c>
      <c r="H951" t="s">
        <v>14740</v>
      </c>
      <c r="I951" t="s">
        <v>14741</v>
      </c>
      <c r="J951" t="s">
        <v>14742</v>
      </c>
      <c r="K951"/>
      <c r="L951" t="s">
        <v>14743</v>
      </c>
      <c r="M951" t="s">
        <v>26082</v>
      </c>
      <c r="N951" t="s">
        <v>9841</v>
      </c>
    </row>
    <row r="952" spans="1:14">
      <c r="A952" t="s">
        <v>14744</v>
      </c>
      <c r="B952" t="s">
        <v>14745</v>
      </c>
      <c r="C952" t="s">
        <v>14707</v>
      </c>
      <c r="D952">
        <v>2</v>
      </c>
      <c r="E952"/>
      <c r="F952" t="s">
        <v>14746</v>
      </c>
      <c r="G952" t="s">
        <v>14747</v>
      </c>
      <c r="H952" t="s">
        <v>14710</v>
      </c>
      <c r="I952" t="s">
        <v>14748</v>
      </c>
      <c r="J952"/>
      <c r="K952"/>
      <c r="L952" t="s">
        <v>14749</v>
      </c>
      <c r="M952" t="s">
        <v>26082</v>
      </c>
      <c r="N952" t="s">
        <v>9887</v>
      </c>
    </row>
    <row r="953" spans="1:14">
      <c r="A953" t="s">
        <v>14750</v>
      </c>
      <c r="B953" t="s">
        <v>14751</v>
      </c>
      <c r="C953" t="s">
        <v>14752</v>
      </c>
      <c r="D953">
        <v>-2</v>
      </c>
      <c r="E953" t="s">
        <v>14753</v>
      </c>
      <c r="F953" t="s">
        <v>14754</v>
      </c>
      <c r="G953" t="s">
        <v>14755</v>
      </c>
      <c r="H953" t="s">
        <v>14756</v>
      </c>
      <c r="I953" t="s">
        <v>14757</v>
      </c>
      <c r="J953"/>
      <c r="K953"/>
      <c r="L953" t="s">
        <v>14758</v>
      </c>
      <c r="M953" t="s">
        <v>26082</v>
      </c>
      <c r="N953" t="s">
        <v>9841</v>
      </c>
    </row>
    <row r="954" spans="1:14">
      <c r="A954" t="s">
        <v>14759</v>
      </c>
      <c r="B954" t="s">
        <v>14751</v>
      </c>
      <c r="C954" t="s">
        <v>14752</v>
      </c>
      <c r="D954">
        <v>-2</v>
      </c>
      <c r="E954" t="s">
        <v>14753</v>
      </c>
      <c r="F954" t="s">
        <v>14754</v>
      </c>
      <c r="G954" t="s">
        <v>14755</v>
      </c>
      <c r="H954" t="s">
        <v>14756</v>
      </c>
      <c r="I954" t="s">
        <v>14757</v>
      </c>
      <c r="J954"/>
      <c r="K954"/>
      <c r="L954" t="s">
        <v>14760</v>
      </c>
      <c r="M954" t="s">
        <v>26082</v>
      </c>
      <c r="N954" t="s">
        <v>9841</v>
      </c>
    </row>
    <row r="955" spans="1:14">
      <c r="A955" t="s">
        <v>14761</v>
      </c>
      <c r="B955" t="s">
        <v>14751</v>
      </c>
      <c r="C955" t="s">
        <v>14752</v>
      </c>
      <c r="D955">
        <v>-2</v>
      </c>
      <c r="E955" t="s">
        <v>14753</v>
      </c>
      <c r="F955" t="s">
        <v>14754</v>
      </c>
      <c r="G955" t="s">
        <v>14755</v>
      </c>
      <c r="H955" t="s">
        <v>14756</v>
      </c>
      <c r="I955" t="s">
        <v>14757</v>
      </c>
      <c r="J955"/>
      <c r="K955"/>
      <c r="L955"/>
      <c r="M955" t="s">
        <v>26082</v>
      </c>
      <c r="N955" t="s">
        <v>9841</v>
      </c>
    </row>
    <row r="956" spans="1:14">
      <c r="A956" t="s">
        <v>14762</v>
      </c>
      <c r="B956" t="s">
        <v>14763</v>
      </c>
      <c r="C956" t="s">
        <v>14764</v>
      </c>
      <c r="D956">
        <v>-1</v>
      </c>
      <c r="E956" t="s">
        <v>14765</v>
      </c>
      <c r="F956" t="s">
        <v>14766</v>
      </c>
      <c r="G956" t="s">
        <v>14767</v>
      </c>
      <c r="H956" t="s">
        <v>14768</v>
      </c>
      <c r="I956" t="s">
        <v>14769</v>
      </c>
      <c r="J956" t="s">
        <v>14770</v>
      </c>
      <c r="K956"/>
      <c r="L956" t="s">
        <v>14771</v>
      </c>
      <c r="M956" t="s">
        <v>26082</v>
      </c>
      <c r="N956" t="s">
        <v>9841</v>
      </c>
    </row>
    <row r="957" spans="1:14">
      <c r="A957" t="s">
        <v>14772</v>
      </c>
      <c r="B957" t="s">
        <v>14763</v>
      </c>
      <c r="C957" t="s">
        <v>14764</v>
      </c>
      <c r="D957">
        <v>-1</v>
      </c>
      <c r="E957" t="s">
        <v>14765</v>
      </c>
      <c r="F957" t="s">
        <v>14766</v>
      </c>
      <c r="G957" t="s">
        <v>14767</v>
      </c>
      <c r="H957" t="s">
        <v>14768</v>
      </c>
      <c r="I957" t="s">
        <v>14769</v>
      </c>
      <c r="J957" t="s">
        <v>14770</v>
      </c>
      <c r="K957"/>
      <c r="L957" t="s">
        <v>14773</v>
      </c>
      <c r="M957" t="s">
        <v>26082</v>
      </c>
      <c r="N957" t="s">
        <v>9841</v>
      </c>
    </row>
    <row r="958" spans="1:14">
      <c r="A958" t="s">
        <v>14774</v>
      </c>
      <c r="B958" t="s">
        <v>14763</v>
      </c>
      <c r="C958" t="s">
        <v>14764</v>
      </c>
      <c r="D958">
        <v>-1</v>
      </c>
      <c r="E958" t="s">
        <v>14765</v>
      </c>
      <c r="F958" t="s">
        <v>14766</v>
      </c>
      <c r="G958" t="s">
        <v>14767</v>
      </c>
      <c r="H958" t="s">
        <v>14768</v>
      </c>
      <c r="I958" t="s">
        <v>14769</v>
      </c>
      <c r="J958" t="s">
        <v>14770</v>
      </c>
      <c r="K958"/>
      <c r="L958" t="s">
        <v>14775</v>
      </c>
      <c r="M958" t="s">
        <v>26082</v>
      </c>
      <c r="N958" t="s">
        <v>9841</v>
      </c>
    </row>
    <row r="959" spans="1:14">
      <c r="A959" t="s">
        <v>14776</v>
      </c>
      <c r="B959" t="s">
        <v>14777</v>
      </c>
      <c r="C959" t="s">
        <v>14778</v>
      </c>
      <c r="D959">
        <v>-1</v>
      </c>
      <c r="E959" t="s">
        <v>14779</v>
      </c>
      <c r="F959" t="s">
        <v>14780</v>
      </c>
      <c r="G959" t="s">
        <v>14781</v>
      </c>
      <c r="H959" t="s">
        <v>14782</v>
      </c>
      <c r="I959" t="s">
        <v>14783</v>
      </c>
      <c r="J959" t="s">
        <v>14784</v>
      </c>
      <c r="K959"/>
      <c r="L959" t="s">
        <v>14785</v>
      </c>
      <c r="M959" t="s">
        <v>26082</v>
      </c>
      <c r="N959" t="s">
        <v>9841</v>
      </c>
    </row>
    <row r="960" spans="1:14">
      <c r="A960" t="s">
        <v>14786</v>
      </c>
      <c r="B960" t="s">
        <v>14787</v>
      </c>
      <c r="C960" t="s">
        <v>14788</v>
      </c>
      <c r="D960">
        <v>-2</v>
      </c>
      <c r="E960" t="s">
        <v>14789</v>
      </c>
      <c r="F960" t="s">
        <v>14790</v>
      </c>
      <c r="G960" t="s">
        <v>14791</v>
      </c>
      <c r="H960" t="s">
        <v>14792</v>
      </c>
      <c r="I960" t="s">
        <v>14793</v>
      </c>
      <c r="J960" t="s">
        <v>14794</v>
      </c>
      <c r="K960"/>
      <c r="L960" t="s">
        <v>14795</v>
      </c>
      <c r="M960" t="s">
        <v>26082</v>
      </c>
      <c r="N960" t="s">
        <v>9841</v>
      </c>
    </row>
    <row r="961" spans="1:14">
      <c r="A961" t="s">
        <v>14796</v>
      </c>
      <c r="B961" t="s">
        <v>14797</v>
      </c>
      <c r="C961" t="s">
        <v>14798</v>
      </c>
      <c r="D961">
        <v>-3</v>
      </c>
      <c r="E961" t="s">
        <v>14799</v>
      </c>
      <c r="F961" t="s">
        <v>14800</v>
      </c>
      <c r="G961" t="s">
        <v>14801</v>
      </c>
      <c r="H961" t="s">
        <v>14802</v>
      </c>
      <c r="I961" t="s">
        <v>14803</v>
      </c>
      <c r="J961" t="s">
        <v>14804</v>
      </c>
      <c r="K961"/>
      <c r="L961" t="s">
        <v>14805</v>
      </c>
      <c r="M961" t="s">
        <v>26082</v>
      </c>
      <c r="N961" t="s">
        <v>9841</v>
      </c>
    </row>
    <row r="962" spans="1:14">
      <c r="A962" t="s">
        <v>14806</v>
      </c>
      <c r="B962" t="s">
        <v>14797</v>
      </c>
      <c r="C962" t="s">
        <v>14798</v>
      </c>
      <c r="D962">
        <v>-3</v>
      </c>
      <c r="E962" t="s">
        <v>14799</v>
      </c>
      <c r="F962" t="s">
        <v>14800</v>
      </c>
      <c r="G962" t="s">
        <v>14801</v>
      </c>
      <c r="H962" t="s">
        <v>14802</v>
      </c>
      <c r="I962" t="s">
        <v>14803</v>
      </c>
      <c r="J962" t="s">
        <v>14804</v>
      </c>
      <c r="K962"/>
      <c r="L962" t="s">
        <v>14807</v>
      </c>
      <c r="M962" t="s">
        <v>26082</v>
      </c>
      <c r="N962" t="s">
        <v>9841</v>
      </c>
    </row>
    <row r="963" spans="1:14">
      <c r="A963" t="s">
        <v>14808</v>
      </c>
      <c r="B963" t="s">
        <v>14797</v>
      </c>
      <c r="C963" t="s">
        <v>14798</v>
      </c>
      <c r="D963">
        <v>-3</v>
      </c>
      <c r="E963" t="s">
        <v>14799</v>
      </c>
      <c r="F963" t="s">
        <v>14800</v>
      </c>
      <c r="G963" t="s">
        <v>14801</v>
      </c>
      <c r="H963" t="s">
        <v>14802</v>
      </c>
      <c r="I963" t="s">
        <v>14803</v>
      </c>
      <c r="J963" t="s">
        <v>14804</v>
      </c>
      <c r="K963"/>
      <c r="L963" t="s">
        <v>14809</v>
      </c>
      <c r="M963" t="s">
        <v>26082</v>
      </c>
      <c r="N963" t="s">
        <v>9841</v>
      </c>
    </row>
    <row r="964" spans="1:14">
      <c r="A964" t="s">
        <v>14810</v>
      </c>
      <c r="B964" t="s">
        <v>14811</v>
      </c>
      <c r="C964" t="s">
        <v>14812</v>
      </c>
      <c r="D964">
        <v>0</v>
      </c>
      <c r="E964" t="s">
        <v>14813</v>
      </c>
      <c r="F964"/>
      <c r="G964" t="s">
        <v>14814</v>
      </c>
      <c r="H964" t="s">
        <v>14815</v>
      </c>
      <c r="I964" t="s">
        <v>14816</v>
      </c>
      <c r="J964"/>
      <c r="K964"/>
      <c r="L964"/>
      <c r="M964" t="s">
        <v>26082</v>
      </c>
      <c r="N964" t="s">
        <v>9841</v>
      </c>
    </row>
    <row r="965" spans="1:14">
      <c r="A965" t="s">
        <v>14817</v>
      </c>
      <c r="B965" t="s">
        <v>14818</v>
      </c>
      <c r="C965" t="s">
        <v>14819</v>
      </c>
      <c r="D965">
        <v>0</v>
      </c>
      <c r="E965" t="s">
        <v>14820</v>
      </c>
      <c r="F965"/>
      <c r="G965"/>
      <c r="H965" t="s">
        <v>14821</v>
      </c>
      <c r="I965"/>
      <c r="J965"/>
      <c r="K965"/>
      <c r="L965"/>
      <c r="M965" t="s">
        <v>26082</v>
      </c>
      <c r="N965" t="s">
        <v>9841</v>
      </c>
    </row>
    <row r="966" spans="1:14">
      <c r="A966" t="s">
        <v>14822</v>
      </c>
      <c r="B966" t="s">
        <v>14823</v>
      </c>
      <c r="C966" t="s">
        <v>14819</v>
      </c>
      <c r="D966">
        <v>0</v>
      </c>
      <c r="E966" t="s">
        <v>14824</v>
      </c>
      <c r="F966" t="s">
        <v>14825</v>
      </c>
      <c r="G966" t="s">
        <v>14826</v>
      </c>
      <c r="H966" t="s">
        <v>14827</v>
      </c>
      <c r="I966" t="s">
        <v>14828</v>
      </c>
      <c r="J966" t="s">
        <v>14829</v>
      </c>
      <c r="K966"/>
      <c r="L966" t="s">
        <v>14830</v>
      </c>
      <c r="M966" t="s">
        <v>26082</v>
      </c>
      <c r="N966" t="s">
        <v>9845</v>
      </c>
    </row>
    <row r="967" spans="1:14">
      <c r="A967" t="s">
        <v>14831</v>
      </c>
      <c r="B967" t="s">
        <v>14823</v>
      </c>
      <c r="C967" t="s">
        <v>14819</v>
      </c>
      <c r="D967">
        <v>0</v>
      </c>
      <c r="E967" t="s">
        <v>14824</v>
      </c>
      <c r="F967" t="s">
        <v>14825</v>
      </c>
      <c r="G967" t="s">
        <v>14826</v>
      </c>
      <c r="H967" t="s">
        <v>14827</v>
      </c>
      <c r="I967" t="s">
        <v>14828</v>
      </c>
      <c r="J967" t="s">
        <v>14829</v>
      </c>
      <c r="K967"/>
      <c r="L967" t="s">
        <v>14832</v>
      </c>
      <c r="M967" t="s">
        <v>26082</v>
      </c>
      <c r="N967" t="s">
        <v>9845</v>
      </c>
    </row>
    <row r="968" spans="1:14">
      <c r="A968" t="s">
        <v>14833</v>
      </c>
      <c r="B968" t="s">
        <v>14834</v>
      </c>
      <c r="C968" t="s">
        <v>14835</v>
      </c>
      <c r="D968">
        <v>-2</v>
      </c>
      <c r="E968" t="s">
        <v>14836</v>
      </c>
      <c r="F968" t="s">
        <v>14837</v>
      </c>
      <c r="G968" t="s">
        <v>14838</v>
      </c>
      <c r="H968" t="s">
        <v>14839</v>
      </c>
      <c r="I968" t="s">
        <v>14840</v>
      </c>
      <c r="J968" t="s">
        <v>14841</v>
      </c>
      <c r="K968"/>
      <c r="L968" t="s">
        <v>14842</v>
      </c>
      <c r="M968" t="s">
        <v>26082</v>
      </c>
      <c r="N968" t="s">
        <v>9841</v>
      </c>
    </row>
    <row r="969" spans="1:14">
      <c r="A969" t="s">
        <v>14843</v>
      </c>
      <c r="B969" t="s">
        <v>14834</v>
      </c>
      <c r="C969" t="s">
        <v>14835</v>
      </c>
      <c r="D969">
        <v>-2</v>
      </c>
      <c r="E969" t="s">
        <v>14836</v>
      </c>
      <c r="F969" t="s">
        <v>14837</v>
      </c>
      <c r="G969" t="s">
        <v>14838</v>
      </c>
      <c r="H969" t="s">
        <v>14839</v>
      </c>
      <c r="I969" t="s">
        <v>14840</v>
      </c>
      <c r="J969" t="s">
        <v>14841</v>
      </c>
      <c r="K969"/>
      <c r="L969" t="s">
        <v>14844</v>
      </c>
      <c r="M969" t="s">
        <v>26082</v>
      </c>
      <c r="N969" t="s">
        <v>9841</v>
      </c>
    </row>
    <row r="970" spans="1:14">
      <c r="A970" t="s">
        <v>14845</v>
      </c>
      <c r="B970" t="s">
        <v>14834</v>
      </c>
      <c r="C970" t="s">
        <v>14835</v>
      </c>
      <c r="D970">
        <v>-2</v>
      </c>
      <c r="E970" t="s">
        <v>14836</v>
      </c>
      <c r="F970" t="s">
        <v>14837</v>
      </c>
      <c r="G970" t="s">
        <v>14838</v>
      </c>
      <c r="H970" t="s">
        <v>14839</v>
      </c>
      <c r="I970" t="s">
        <v>14840</v>
      </c>
      <c r="J970" t="s">
        <v>14841</v>
      </c>
      <c r="K970"/>
      <c r="L970" t="s">
        <v>14846</v>
      </c>
      <c r="M970" t="s">
        <v>26082</v>
      </c>
      <c r="N970" t="s">
        <v>9841</v>
      </c>
    </row>
    <row r="971" spans="1:14">
      <c r="A971" t="s">
        <v>14847</v>
      </c>
      <c r="B971" t="s">
        <v>14848</v>
      </c>
      <c r="C971" t="s">
        <v>14849</v>
      </c>
      <c r="D971">
        <v>0</v>
      </c>
      <c r="E971" t="s">
        <v>14850</v>
      </c>
      <c r="F971"/>
      <c r="G971" t="s">
        <v>14851</v>
      </c>
      <c r="H971" t="s">
        <v>14852</v>
      </c>
      <c r="I971" t="s">
        <v>14853</v>
      </c>
      <c r="J971"/>
      <c r="K971"/>
      <c r="L971"/>
      <c r="M971" t="s">
        <v>26082</v>
      </c>
      <c r="N971" t="s">
        <v>9841</v>
      </c>
    </row>
    <row r="972" spans="1:14">
      <c r="A972" t="s">
        <v>14854</v>
      </c>
      <c r="B972" t="s">
        <v>14855</v>
      </c>
      <c r="C972" t="s">
        <v>14554</v>
      </c>
      <c r="D972">
        <v>-2</v>
      </c>
      <c r="E972" t="s">
        <v>14856</v>
      </c>
      <c r="F972" t="s">
        <v>14857</v>
      </c>
      <c r="G972" t="s">
        <v>14858</v>
      </c>
      <c r="H972" t="s">
        <v>14859</v>
      </c>
      <c r="I972" t="s">
        <v>14860</v>
      </c>
      <c r="J972" t="s">
        <v>14861</v>
      </c>
      <c r="K972"/>
      <c r="L972" t="s">
        <v>14862</v>
      </c>
      <c r="M972" t="s">
        <v>26082</v>
      </c>
      <c r="N972" t="s">
        <v>9841</v>
      </c>
    </row>
    <row r="973" spans="1:14">
      <c r="A973" t="s">
        <v>14863</v>
      </c>
      <c r="B973" t="s">
        <v>14864</v>
      </c>
      <c r="C973" t="s">
        <v>13970</v>
      </c>
      <c r="D973">
        <v>-2</v>
      </c>
      <c r="E973" t="s">
        <v>14865</v>
      </c>
      <c r="F973" t="s">
        <v>14866</v>
      </c>
      <c r="G973" t="s">
        <v>14867</v>
      </c>
      <c r="H973" t="s">
        <v>14868</v>
      </c>
      <c r="I973" t="s">
        <v>14869</v>
      </c>
      <c r="J973" t="s">
        <v>14870</v>
      </c>
      <c r="K973"/>
      <c r="L973" t="s">
        <v>14871</v>
      </c>
      <c r="M973" t="s">
        <v>26082</v>
      </c>
      <c r="N973" t="s">
        <v>9841</v>
      </c>
    </row>
    <row r="974" spans="1:14">
      <c r="A974" t="s">
        <v>14872</v>
      </c>
      <c r="B974" t="s">
        <v>14873</v>
      </c>
      <c r="C974" t="s">
        <v>14874</v>
      </c>
      <c r="D974">
        <v>0</v>
      </c>
      <c r="E974" t="s">
        <v>14875</v>
      </c>
      <c r="F974" t="s">
        <v>14876</v>
      </c>
      <c r="G974" t="s">
        <v>14877</v>
      </c>
      <c r="H974" t="s">
        <v>14878</v>
      </c>
      <c r="I974" t="s">
        <v>14879</v>
      </c>
      <c r="J974" t="s">
        <v>14880</v>
      </c>
      <c r="K974"/>
      <c r="L974" t="s">
        <v>14881</v>
      </c>
      <c r="M974" t="s">
        <v>26082</v>
      </c>
      <c r="N974" t="s">
        <v>9841</v>
      </c>
    </row>
    <row r="975" spans="1:14">
      <c r="A975" t="s">
        <v>14882</v>
      </c>
      <c r="B975" t="s">
        <v>14873</v>
      </c>
      <c r="C975" t="s">
        <v>14874</v>
      </c>
      <c r="D975">
        <v>0</v>
      </c>
      <c r="E975" t="s">
        <v>14875</v>
      </c>
      <c r="F975" t="s">
        <v>14876</v>
      </c>
      <c r="G975" t="s">
        <v>14877</v>
      </c>
      <c r="H975" t="s">
        <v>14878</v>
      </c>
      <c r="I975" t="s">
        <v>14879</v>
      </c>
      <c r="J975" t="s">
        <v>14880</v>
      </c>
      <c r="K975"/>
      <c r="L975" t="s">
        <v>14883</v>
      </c>
      <c r="M975" t="s">
        <v>26082</v>
      </c>
      <c r="N975" t="s">
        <v>9841</v>
      </c>
    </row>
    <row r="976" spans="1:14">
      <c r="A976" t="s">
        <v>14884</v>
      </c>
      <c r="B976" t="s">
        <v>14873</v>
      </c>
      <c r="C976" t="s">
        <v>14874</v>
      </c>
      <c r="D976">
        <v>0</v>
      </c>
      <c r="E976" t="s">
        <v>14875</v>
      </c>
      <c r="F976" t="s">
        <v>14876</v>
      </c>
      <c r="G976" t="s">
        <v>14877</v>
      </c>
      <c r="H976" t="s">
        <v>14878</v>
      </c>
      <c r="I976" t="s">
        <v>14879</v>
      </c>
      <c r="J976" t="s">
        <v>14880</v>
      </c>
      <c r="K976"/>
      <c r="L976" t="s">
        <v>14885</v>
      </c>
      <c r="M976" t="s">
        <v>26082</v>
      </c>
      <c r="N976" t="s">
        <v>9841</v>
      </c>
    </row>
    <row r="977" spans="1:14">
      <c r="A977" t="s">
        <v>14886</v>
      </c>
      <c r="B977" t="s">
        <v>14873</v>
      </c>
      <c r="C977" t="s">
        <v>14874</v>
      </c>
      <c r="D977">
        <v>0</v>
      </c>
      <c r="E977" t="s">
        <v>14875</v>
      </c>
      <c r="F977" t="s">
        <v>14876</v>
      </c>
      <c r="G977" t="s">
        <v>14877</v>
      </c>
      <c r="H977" t="s">
        <v>14878</v>
      </c>
      <c r="I977" t="s">
        <v>14879</v>
      </c>
      <c r="J977" t="s">
        <v>14880</v>
      </c>
      <c r="K977"/>
      <c r="L977"/>
      <c r="M977" t="s">
        <v>26082</v>
      </c>
      <c r="N977" t="s">
        <v>9841</v>
      </c>
    </row>
    <row r="978" spans="1:14">
      <c r="A978" t="s">
        <v>14887</v>
      </c>
      <c r="B978" t="s">
        <v>14873</v>
      </c>
      <c r="C978" t="s">
        <v>14874</v>
      </c>
      <c r="D978">
        <v>0</v>
      </c>
      <c r="E978" t="s">
        <v>14875</v>
      </c>
      <c r="F978" t="s">
        <v>14876</v>
      </c>
      <c r="G978" t="s">
        <v>14877</v>
      </c>
      <c r="H978" t="s">
        <v>14878</v>
      </c>
      <c r="I978" t="s">
        <v>14879</v>
      </c>
      <c r="J978" t="s">
        <v>14880</v>
      </c>
      <c r="K978"/>
      <c r="L978" t="s">
        <v>14888</v>
      </c>
      <c r="M978" t="s">
        <v>26082</v>
      </c>
      <c r="N978" t="s">
        <v>9841</v>
      </c>
    </row>
    <row r="979" spans="1:14">
      <c r="A979" t="s">
        <v>14889</v>
      </c>
      <c r="B979" t="s">
        <v>14890</v>
      </c>
      <c r="C979" t="s">
        <v>14891</v>
      </c>
      <c r="D979">
        <v>0</v>
      </c>
      <c r="E979" t="s">
        <v>14892</v>
      </c>
      <c r="F979"/>
      <c r="G979"/>
      <c r="H979" t="s">
        <v>14893</v>
      </c>
      <c r="I979" t="s">
        <v>14894</v>
      </c>
      <c r="J979" t="s">
        <v>14895</v>
      </c>
      <c r="K979"/>
      <c r="L979" t="s">
        <v>14896</v>
      </c>
      <c r="M979" t="s">
        <v>26082</v>
      </c>
      <c r="N979" t="s">
        <v>9841</v>
      </c>
    </row>
    <row r="980" spans="1:14">
      <c r="A980" t="s">
        <v>14897</v>
      </c>
      <c r="B980" t="s">
        <v>14890</v>
      </c>
      <c r="C980" t="s">
        <v>14891</v>
      </c>
      <c r="D980">
        <v>0</v>
      </c>
      <c r="E980" t="s">
        <v>14892</v>
      </c>
      <c r="F980"/>
      <c r="G980"/>
      <c r="H980" t="s">
        <v>14893</v>
      </c>
      <c r="I980" t="s">
        <v>14894</v>
      </c>
      <c r="J980" t="s">
        <v>14895</v>
      </c>
      <c r="K980"/>
      <c r="L980"/>
      <c r="M980" t="s">
        <v>26082</v>
      </c>
      <c r="N980" t="s">
        <v>9841</v>
      </c>
    </row>
    <row r="981" spans="1:14">
      <c r="A981" t="s">
        <v>14898</v>
      </c>
      <c r="B981" t="s">
        <v>14899</v>
      </c>
      <c r="C981" t="s">
        <v>14900</v>
      </c>
      <c r="D981">
        <v>-1</v>
      </c>
      <c r="E981" t="s">
        <v>14901</v>
      </c>
      <c r="F981" t="s">
        <v>14902</v>
      </c>
      <c r="G981" t="s">
        <v>14903</v>
      </c>
      <c r="H981" t="s">
        <v>14904</v>
      </c>
      <c r="I981" t="s">
        <v>14905</v>
      </c>
      <c r="J981" t="s">
        <v>14906</v>
      </c>
      <c r="K981"/>
      <c r="L981" t="s">
        <v>14907</v>
      </c>
      <c r="M981" t="s">
        <v>26082</v>
      </c>
      <c r="N981" t="s">
        <v>9841</v>
      </c>
    </row>
    <row r="982" spans="1:14">
      <c r="A982" t="s">
        <v>14908</v>
      </c>
      <c r="B982" t="s">
        <v>14899</v>
      </c>
      <c r="C982" t="s">
        <v>14900</v>
      </c>
      <c r="D982">
        <v>-1</v>
      </c>
      <c r="E982" t="s">
        <v>14901</v>
      </c>
      <c r="F982" t="s">
        <v>14902</v>
      </c>
      <c r="G982" t="s">
        <v>14903</v>
      </c>
      <c r="H982" t="s">
        <v>14904</v>
      </c>
      <c r="I982" t="s">
        <v>14905</v>
      </c>
      <c r="J982" t="s">
        <v>14906</v>
      </c>
      <c r="K982"/>
      <c r="L982" t="s">
        <v>14909</v>
      </c>
      <c r="M982" t="s">
        <v>26082</v>
      </c>
      <c r="N982" t="s">
        <v>9841</v>
      </c>
    </row>
    <row r="983" spans="1:14">
      <c r="A983" t="s">
        <v>14910</v>
      </c>
      <c r="B983" t="s">
        <v>14899</v>
      </c>
      <c r="C983" t="s">
        <v>14900</v>
      </c>
      <c r="D983">
        <v>-1</v>
      </c>
      <c r="E983" t="s">
        <v>14901</v>
      </c>
      <c r="F983" t="s">
        <v>14902</v>
      </c>
      <c r="G983" t="s">
        <v>14903</v>
      </c>
      <c r="H983" t="s">
        <v>14904</v>
      </c>
      <c r="I983" t="s">
        <v>14905</v>
      </c>
      <c r="J983" t="s">
        <v>14906</v>
      </c>
      <c r="K983"/>
      <c r="L983" t="s">
        <v>14911</v>
      </c>
      <c r="M983" t="s">
        <v>26082</v>
      </c>
      <c r="N983" t="s">
        <v>9841</v>
      </c>
    </row>
    <row r="984" spans="1:14">
      <c r="A984" t="s">
        <v>14912</v>
      </c>
      <c r="B984" t="s">
        <v>14913</v>
      </c>
      <c r="C984" t="s">
        <v>14914</v>
      </c>
      <c r="D984">
        <v>-2</v>
      </c>
      <c r="E984"/>
      <c r="F984"/>
      <c r="G984" t="s">
        <v>14915</v>
      </c>
      <c r="H984" t="s">
        <v>14916</v>
      </c>
      <c r="I984" t="s">
        <v>14917</v>
      </c>
      <c r="J984"/>
      <c r="K984"/>
      <c r="L984"/>
      <c r="M984" t="s">
        <v>26082</v>
      </c>
      <c r="N984" t="s">
        <v>9845</v>
      </c>
    </row>
    <row r="985" spans="1:14">
      <c r="A985" t="s">
        <v>14918</v>
      </c>
      <c r="B985" t="s">
        <v>14919</v>
      </c>
      <c r="C985" t="s">
        <v>14914</v>
      </c>
      <c r="D985">
        <v>-2</v>
      </c>
      <c r="E985"/>
      <c r="F985"/>
      <c r="G985" t="s">
        <v>14920</v>
      </c>
      <c r="H985" t="s">
        <v>14921</v>
      </c>
      <c r="I985" t="s">
        <v>14922</v>
      </c>
      <c r="J985"/>
      <c r="K985"/>
      <c r="L985"/>
      <c r="M985" t="s">
        <v>26082</v>
      </c>
      <c r="N985" t="s">
        <v>9845</v>
      </c>
    </row>
    <row r="986" spans="1:14">
      <c r="A986" t="s">
        <v>14923</v>
      </c>
      <c r="B986" t="s">
        <v>14924</v>
      </c>
      <c r="C986" t="s">
        <v>14914</v>
      </c>
      <c r="D986">
        <v>-2</v>
      </c>
      <c r="E986" t="s">
        <v>14925</v>
      </c>
      <c r="F986" t="s">
        <v>14926</v>
      </c>
      <c r="G986" t="s">
        <v>14927</v>
      </c>
      <c r="H986" t="s">
        <v>14928</v>
      </c>
      <c r="I986" t="s">
        <v>14929</v>
      </c>
      <c r="J986" t="s">
        <v>14930</v>
      </c>
      <c r="K986"/>
      <c r="L986" t="s">
        <v>14931</v>
      </c>
      <c r="M986" t="s">
        <v>26082</v>
      </c>
      <c r="N986" t="s">
        <v>9845</v>
      </c>
    </row>
    <row r="987" spans="1:14">
      <c r="A987" t="s">
        <v>14932</v>
      </c>
      <c r="B987" t="s">
        <v>14933</v>
      </c>
      <c r="C987" t="s">
        <v>14554</v>
      </c>
      <c r="D987">
        <v>-2</v>
      </c>
      <c r="E987" t="s">
        <v>14934</v>
      </c>
      <c r="F987" t="s">
        <v>14935</v>
      </c>
      <c r="G987" t="s">
        <v>14936</v>
      </c>
      <c r="H987" t="s">
        <v>14937</v>
      </c>
      <c r="I987" t="s">
        <v>14938</v>
      </c>
      <c r="J987" t="s">
        <v>14939</v>
      </c>
      <c r="K987"/>
      <c r="L987" t="s">
        <v>14940</v>
      </c>
      <c r="M987" t="s">
        <v>26082</v>
      </c>
      <c r="N987" t="s">
        <v>9841</v>
      </c>
    </row>
    <row r="988" spans="1:14">
      <c r="A988" t="s">
        <v>14941</v>
      </c>
      <c r="B988" t="s">
        <v>14942</v>
      </c>
      <c r="C988" t="s">
        <v>14819</v>
      </c>
      <c r="D988">
        <v>0</v>
      </c>
      <c r="E988" t="s">
        <v>14943</v>
      </c>
      <c r="F988"/>
      <c r="G988" t="s">
        <v>14944</v>
      </c>
      <c r="H988" t="s">
        <v>14945</v>
      </c>
      <c r="I988" t="s">
        <v>14946</v>
      </c>
      <c r="J988"/>
      <c r="K988"/>
      <c r="L988"/>
      <c r="M988" t="s">
        <v>26082</v>
      </c>
      <c r="N988" t="s">
        <v>9841</v>
      </c>
    </row>
    <row r="989" spans="1:14">
      <c r="A989" t="s">
        <v>14947</v>
      </c>
      <c r="B989" t="s">
        <v>14948</v>
      </c>
      <c r="C989" t="s">
        <v>14819</v>
      </c>
      <c r="D989">
        <v>0</v>
      </c>
      <c r="E989" t="s">
        <v>14949</v>
      </c>
      <c r="F989" t="s">
        <v>14950</v>
      </c>
      <c r="G989" t="s">
        <v>14951</v>
      </c>
      <c r="H989" t="s">
        <v>14952</v>
      </c>
      <c r="I989" t="s">
        <v>14953</v>
      </c>
      <c r="J989" t="s">
        <v>14954</v>
      </c>
      <c r="K989"/>
      <c r="L989" t="s">
        <v>14955</v>
      </c>
      <c r="M989" t="s">
        <v>26082</v>
      </c>
      <c r="N989" t="s">
        <v>9841</v>
      </c>
    </row>
    <row r="990" spans="1:14">
      <c r="A990" t="s">
        <v>14956</v>
      </c>
      <c r="B990" t="s">
        <v>14948</v>
      </c>
      <c r="C990" t="s">
        <v>14819</v>
      </c>
      <c r="D990">
        <v>0</v>
      </c>
      <c r="E990" t="s">
        <v>14949</v>
      </c>
      <c r="F990" t="s">
        <v>14950</v>
      </c>
      <c r="G990" t="s">
        <v>14951</v>
      </c>
      <c r="H990" t="s">
        <v>14952</v>
      </c>
      <c r="I990" t="s">
        <v>14953</v>
      </c>
      <c r="J990" t="s">
        <v>14954</v>
      </c>
      <c r="K990"/>
      <c r="L990" t="s">
        <v>14957</v>
      </c>
      <c r="M990" t="s">
        <v>26082</v>
      </c>
      <c r="N990" t="s">
        <v>9841</v>
      </c>
    </row>
    <row r="991" spans="1:14">
      <c r="A991" t="s">
        <v>14958</v>
      </c>
      <c r="B991" t="s">
        <v>14959</v>
      </c>
      <c r="C991" t="s">
        <v>14849</v>
      </c>
      <c r="D991">
        <v>0</v>
      </c>
      <c r="E991"/>
      <c r="F991"/>
      <c r="G991" t="s">
        <v>14960</v>
      </c>
      <c r="H991" t="s">
        <v>14961</v>
      </c>
      <c r="I991" t="s">
        <v>14962</v>
      </c>
      <c r="J991"/>
      <c r="K991"/>
      <c r="L991"/>
      <c r="M991" t="s">
        <v>26082</v>
      </c>
      <c r="N991" t="s">
        <v>9845</v>
      </c>
    </row>
    <row r="992" spans="1:14">
      <c r="A992" t="s">
        <v>14963</v>
      </c>
      <c r="B992" t="s">
        <v>14964</v>
      </c>
      <c r="C992" t="s">
        <v>14965</v>
      </c>
      <c r="D992">
        <v>-1</v>
      </c>
      <c r="E992" t="s">
        <v>14966</v>
      </c>
      <c r="F992" t="s">
        <v>14967</v>
      </c>
      <c r="G992" t="s">
        <v>14968</v>
      </c>
      <c r="H992" t="s">
        <v>14969</v>
      </c>
      <c r="I992" t="s">
        <v>14970</v>
      </c>
      <c r="J992" t="s">
        <v>14971</v>
      </c>
      <c r="K992"/>
      <c r="L992" t="s">
        <v>14972</v>
      </c>
      <c r="M992" t="s">
        <v>26082</v>
      </c>
      <c r="N992" t="s">
        <v>9841</v>
      </c>
    </row>
    <row r="993" spans="1:14">
      <c r="A993" t="s">
        <v>14973</v>
      </c>
      <c r="B993" t="s">
        <v>14974</v>
      </c>
      <c r="C993" t="s">
        <v>14975</v>
      </c>
      <c r="D993">
        <v>-1</v>
      </c>
      <c r="E993" t="s">
        <v>14976</v>
      </c>
      <c r="F993" t="s">
        <v>14977</v>
      </c>
      <c r="G993" t="s">
        <v>14978</v>
      </c>
      <c r="H993" t="s">
        <v>14979</v>
      </c>
      <c r="I993" t="s">
        <v>14980</v>
      </c>
      <c r="J993" t="s">
        <v>14981</v>
      </c>
      <c r="K993"/>
      <c r="L993" t="s">
        <v>14982</v>
      </c>
      <c r="M993" t="s">
        <v>26082</v>
      </c>
      <c r="N993" t="s">
        <v>9841</v>
      </c>
    </row>
    <row r="994" spans="1:14">
      <c r="A994" t="s">
        <v>14983</v>
      </c>
      <c r="B994" t="s">
        <v>14984</v>
      </c>
      <c r="C994" t="s">
        <v>14985</v>
      </c>
      <c r="D994">
        <v>-1</v>
      </c>
      <c r="E994"/>
      <c r="F994" t="s">
        <v>14986</v>
      </c>
      <c r="G994" t="s">
        <v>14987</v>
      </c>
      <c r="H994" t="s">
        <v>14988</v>
      </c>
      <c r="I994" t="s">
        <v>14989</v>
      </c>
      <c r="J994" t="s">
        <v>14990</v>
      </c>
      <c r="K994"/>
      <c r="L994" t="s">
        <v>14991</v>
      </c>
      <c r="M994" t="s">
        <v>26082</v>
      </c>
      <c r="N994" t="s">
        <v>9845</v>
      </c>
    </row>
    <row r="995" spans="1:14">
      <c r="A995" t="s">
        <v>14992</v>
      </c>
      <c r="B995" t="s">
        <v>14984</v>
      </c>
      <c r="C995" t="s">
        <v>14985</v>
      </c>
      <c r="D995">
        <v>-1</v>
      </c>
      <c r="E995"/>
      <c r="F995" t="s">
        <v>14986</v>
      </c>
      <c r="G995" t="s">
        <v>14987</v>
      </c>
      <c r="H995" t="s">
        <v>14988</v>
      </c>
      <c r="I995" t="s">
        <v>14989</v>
      </c>
      <c r="J995" t="s">
        <v>14990</v>
      </c>
      <c r="K995"/>
      <c r="L995" t="s">
        <v>14993</v>
      </c>
      <c r="M995" t="s">
        <v>26082</v>
      </c>
      <c r="N995" t="s">
        <v>9845</v>
      </c>
    </row>
    <row r="996" spans="1:14">
      <c r="A996" t="s">
        <v>14994</v>
      </c>
      <c r="B996" t="s">
        <v>14995</v>
      </c>
      <c r="C996" t="s">
        <v>14996</v>
      </c>
      <c r="D996">
        <v>0</v>
      </c>
      <c r="E996"/>
      <c r="F996"/>
      <c r="G996" t="s">
        <v>14997</v>
      </c>
      <c r="H996" t="s">
        <v>13244</v>
      </c>
      <c r="I996" t="s">
        <v>14998</v>
      </c>
      <c r="J996"/>
      <c r="K996"/>
      <c r="L996"/>
      <c r="M996" t="s">
        <v>26082</v>
      </c>
      <c r="N996" t="s">
        <v>9887</v>
      </c>
    </row>
    <row r="997" spans="1:14">
      <c r="A997" t="s">
        <v>14999</v>
      </c>
      <c r="B997" t="s">
        <v>15000</v>
      </c>
      <c r="C997" t="s">
        <v>15001</v>
      </c>
      <c r="D997">
        <v>-1</v>
      </c>
      <c r="E997" t="s">
        <v>15002</v>
      </c>
      <c r="F997" t="s">
        <v>15003</v>
      </c>
      <c r="G997" t="s">
        <v>15004</v>
      </c>
      <c r="H997" t="s">
        <v>15005</v>
      </c>
      <c r="I997" t="s">
        <v>15006</v>
      </c>
      <c r="J997" t="s">
        <v>15007</v>
      </c>
      <c r="K997"/>
      <c r="L997" t="s">
        <v>15008</v>
      </c>
      <c r="M997" t="s">
        <v>26082</v>
      </c>
      <c r="N997" t="s">
        <v>9841</v>
      </c>
    </row>
    <row r="998" spans="1:14">
      <c r="A998" t="s">
        <v>15009</v>
      </c>
      <c r="B998" t="s">
        <v>15010</v>
      </c>
      <c r="C998" t="s">
        <v>15011</v>
      </c>
      <c r="D998">
        <v>0</v>
      </c>
      <c r="E998" t="s">
        <v>15012</v>
      </c>
      <c r="F998"/>
      <c r="G998" t="s">
        <v>15013</v>
      </c>
      <c r="H998" t="s">
        <v>15014</v>
      </c>
      <c r="I998" t="s">
        <v>15015</v>
      </c>
      <c r="J998"/>
      <c r="K998"/>
      <c r="L998"/>
      <c r="M998" t="s">
        <v>26082</v>
      </c>
      <c r="N998" t="s">
        <v>9841</v>
      </c>
    </row>
    <row r="999" spans="1:14">
      <c r="A999" t="s">
        <v>15016</v>
      </c>
      <c r="B999" t="s">
        <v>15017</v>
      </c>
      <c r="C999" t="s">
        <v>15018</v>
      </c>
      <c r="D999">
        <v>0</v>
      </c>
      <c r="E999" t="s">
        <v>15019</v>
      </c>
      <c r="F999" t="s">
        <v>15020</v>
      </c>
      <c r="G999" t="s">
        <v>15021</v>
      </c>
      <c r="H999" t="s">
        <v>15022</v>
      </c>
      <c r="I999" t="s">
        <v>15023</v>
      </c>
      <c r="J999" t="s">
        <v>15024</v>
      </c>
      <c r="K999"/>
      <c r="L999" t="s">
        <v>15025</v>
      </c>
      <c r="M999" t="s">
        <v>26082</v>
      </c>
      <c r="N999" t="s">
        <v>9841</v>
      </c>
    </row>
    <row r="1000" spans="1:14">
      <c r="A1000" t="s">
        <v>15026</v>
      </c>
      <c r="B1000" t="s">
        <v>15017</v>
      </c>
      <c r="C1000" t="s">
        <v>15018</v>
      </c>
      <c r="D1000">
        <v>0</v>
      </c>
      <c r="E1000" t="s">
        <v>15019</v>
      </c>
      <c r="F1000" t="s">
        <v>15020</v>
      </c>
      <c r="G1000" t="s">
        <v>15021</v>
      </c>
      <c r="H1000" t="s">
        <v>15022</v>
      </c>
      <c r="I1000" t="s">
        <v>15023</v>
      </c>
      <c r="J1000" t="s">
        <v>15024</v>
      </c>
      <c r="K1000"/>
      <c r="L1000" t="s">
        <v>15027</v>
      </c>
      <c r="M1000" t="s">
        <v>26082</v>
      </c>
      <c r="N1000" t="s">
        <v>9841</v>
      </c>
    </row>
    <row r="1001" spans="1:14">
      <c r="A1001" t="s">
        <v>15028</v>
      </c>
      <c r="B1001" t="s">
        <v>15017</v>
      </c>
      <c r="C1001" t="s">
        <v>15018</v>
      </c>
      <c r="D1001">
        <v>0</v>
      </c>
      <c r="E1001" t="s">
        <v>15019</v>
      </c>
      <c r="F1001" t="s">
        <v>15020</v>
      </c>
      <c r="G1001" t="s">
        <v>15021</v>
      </c>
      <c r="H1001" t="s">
        <v>15022</v>
      </c>
      <c r="I1001" t="s">
        <v>15023</v>
      </c>
      <c r="J1001" t="s">
        <v>15024</v>
      </c>
      <c r="K1001"/>
      <c r="L1001" t="s">
        <v>15029</v>
      </c>
      <c r="M1001" t="s">
        <v>26082</v>
      </c>
      <c r="N1001" t="s">
        <v>9841</v>
      </c>
    </row>
    <row r="1002" spans="1:14">
      <c r="A1002" t="s">
        <v>15030</v>
      </c>
      <c r="B1002" t="s">
        <v>15031</v>
      </c>
      <c r="C1002" t="s">
        <v>13019</v>
      </c>
      <c r="D1002">
        <v>0</v>
      </c>
      <c r="E1002" t="s">
        <v>15032</v>
      </c>
      <c r="F1002"/>
      <c r="G1002" t="s">
        <v>15033</v>
      </c>
      <c r="H1002" t="s">
        <v>15034</v>
      </c>
      <c r="I1002" t="s">
        <v>15035</v>
      </c>
      <c r="J1002"/>
      <c r="K1002"/>
      <c r="L1002"/>
      <c r="M1002" t="s">
        <v>26082</v>
      </c>
      <c r="N1002" t="s">
        <v>9841</v>
      </c>
    </row>
    <row r="1003" spans="1:14">
      <c r="A1003" t="s">
        <v>15036</v>
      </c>
      <c r="B1003" t="s">
        <v>15037</v>
      </c>
      <c r="C1003" t="s">
        <v>15038</v>
      </c>
      <c r="D1003">
        <v>-3</v>
      </c>
      <c r="E1003" t="s">
        <v>15039</v>
      </c>
      <c r="F1003" t="s">
        <v>15040</v>
      </c>
      <c r="G1003" t="s">
        <v>15041</v>
      </c>
      <c r="H1003" t="s">
        <v>15042</v>
      </c>
      <c r="I1003" t="s">
        <v>15043</v>
      </c>
      <c r="J1003" t="s">
        <v>15044</v>
      </c>
      <c r="K1003"/>
      <c r="L1003" t="s">
        <v>15045</v>
      </c>
      <c r="M1003" t="s">
        <v>26082</v>
      </c>
      <c r="N1003" t="s">
        <v>9841</v>
      </c>
    </row>
    <row r="1004" spans="1:14">
      <c r="A1004" t="s">
        <v>15046</v>
      </c>
      <c r="B1004" t="s">
        <v>15037</v>
      </c>
      <c r="C1004" t="s">
        <v>15038</v>
      </c>
      <c r="D1004">
        <v>-3</v>
      </c>
      <c r="E1004" t="s">
        <v>15039</v>
      </c>
      <c r="F1004" t="s">
        <v>15040</v>
      </c>
      <c r="G1004" t="s">
        <v>15041</v>
      </c>
      <c r="H1004" t="s">
        <v>15042</v>
      </c>
      <c r="I1004" t="s">
        <v>15043</v>
      </c>
      <c r="J1004" t="s">
        <v>15044</v>
      </c>
      <c r="K1004"/>
      <c r="L1004" t="s">
        <v>15047</v>
      </c>
      <c r="M1004" t="s">
        <v>26082</v>
      </c>
      <c r="N1004" t="s">
        <v>9841</v>
      </c>
    </row>
    <row r="1005" spans="1:14">
      <c r="A1005" t="s">
        <v>15048</v>
      </c>
      <c r="B1005" t="s">
        <v>15037</v>
      </c>
      <c r="C1005" t="s">
        <v>15038</v>
      </c>
      <c r="D1005">
        <v>-3</v>
      </c>
      <c r="E1005" t="s">
        <v>15039</v>
      </c>
      <c r="F1005" t="s">
        <v>15040</v>
      </c>
      <c r="G1005" t="s">
        <v>15041</v>
      </c>
      <c r="H1005" t="s">
        <v>15042</v>
      </c>
      <c r="I1005" t="s">
        <v>15043</v>
      </c>
      <c r="J1005" t="s">
        <v>15044</v>
      </c>
      <c r="K1005"/>
      <c r="L1005" t="s">
        <v>15049</v>
      </c>
      <c r="M1005" t="s">
        <v>26082</v>
      </c>
      <c r="N1005" t="s">
        <v>9841</v>
      </c>
    </row>
    <row r="1006" spans="1:14">
      <c r="A1006" t="s">
        <v>15050</v>
      </c>
      <c r="B1006" t="s">
        <v>15037</v>
      </c>
      <c r="C1006" t="s">
        <v>15038</v>
      </c>
      <c r="D1006">
        <v>-3</v>
      </c>
      <c r="E1006" t="s">
        <v>15039</v>
      </c>
      <c r="F1006" t="s">
        <v>15040</v>
      </c>
      <c r="G1006" t="s">
        <v>15041</v>
      </c>
      <c r="H1006" t="s">
        <v>15042</v>
      </c>
      <c r="I1006" t="s">
        <v>15043</v>
      </c>
      <c r="J1006" t="s">
        <v>15044</v>
      </c>
      <c r="K1006"/>
      <c r="L1006" t="s">
        <v>15051</v>
      </c>
      <c r="M1006" t="s">
        <v>26082</v>
      </c>
      <c r="N1006" t="s">
        <v>9841</v>
      </c>
    </row>
    <row r="1007" spans="1:14">
      <c r="A1007" t="s">
        <v>15052</v>
      </c>
      <c r="B1007" t="s">
        <v>15053</v>
      </c>
      <c r="C1007" t="s">
        <v>15054</v>
      </c>
      <c r="D1007">
        <v>-2</v>
      </c>
      <c r="E1007" t="s">
        <v>15055</v>
      </c>
      <c r="F1007"/>
      <c r="G1007" t="s">
        <v>15056</v>
      </c>
      <c r="H1007" t="s">
        <v>15057</v>
      </c>
      <c r="I1007" t="s">
        <v>15058</v>
      </c>
      <c r="J1007"/>
      <c r="K1007"/>
      <c r="L1007"/>
      <c r="M1007" t="s">
        <v>26082</v>
      </c>
      <c r="N1007" t="s">
        <v>9841</v>
      </c>
    </row>
    <row r="1008" spans="1:14">
      <c r="A1008" t="s">
        <v>15059</v>
      </c>
      <c r="B1008" t="s">
        <v>15060</v>
      </c>
      <c r="C1008" t="s">
        <v>15061</v>
      </c>
      <c r="D1008">
        <v>-2</v>
      </c>
      <c r="E1008" t="s">
        <v>15062</v>
      </c>
      <c r="F1008" t="s">
        <v>15063</v>
      </c>
      <c r="G1008" t="s">
        <v>15064</v>
      </c>
      <c r="H1008" t="s">
        <v>15065</v>
      </c>
      <c r="I1008" t="s">
        <v>15066</v>
      </c>
      <c r="J1008"/>
      <c r="K1008"/>
      <c r="L1008" t="s">
        <v>15067</v>
      </c>
      <c r="M1008" t="s">
        <v>26082</v>
      </c>
      <c r="N1008" t="s">
        <v>9841</v>
      </c>
    </row>
    <row r="1009" spans="1:14">
      <c r="A1009" t="s">
        <v>15068</v>
      </c>
      <c r="B1009" t="s">
        <v>15060</v>
      </c>
      <c r="C1009" t="s">
        <v>15061</v>
      </c>
      <c r="D1009">
        <v>-2</v>
      </c>
      <c r="E1009" t="s">
        <v>15062</v>
      </c>
      <c r="F1009" t="s">
        <v>15063</v>
      </c>
      <c r="G1009" t="s">
        <v>15064</v>
      </c>
      <c r="H1009" t="s">
        <v>15065</v>
      </c>
      <c r="I1009" t="s">
        <v>15066</v>
      </c>
      <c r="J1009"/>
      <c r="K1009"/>
      <c r="L1009" t="s">
        <v>15069</v>
      </c>
      <c r="M1009" t="s">
        <v>26082</v>
      </c>
      <c r="N1009" t="s">
        <v>9841</v>
      </c>
    </row>
    <row r="1010" spans="1:14">
      <c r="A1010" t="s">
        <v>15070</v>
      </c>
      <c r="B1010" t="s">
        <v>15071</v>
      </c>
      <c r="C1010" t="s">
        <v>15072</v>
      </c>
      <c r="D1010">
        <v>-6</v>
      </c>
      <c r="E1010" t="s">
        <v>15073</v>
      </c>
      <c r="F1010"/>
      <c r="G1010" t="s">
        <v>15074</v>
      </c>
      <c r="H1010" t="s">
        <v>15075</v>
      </c>
      <c r="I1010" t="s">
        <v>15076</v>
      </c>
      <c r="J1010"/>
      <c r="K1010"/>
      <c r="L1010"/>
      <c r="M1010" t="s">
        <v>26082</v>
      </c>
      <c r="N1010" t="s">
        <v>9841</v>
      </c>
    </row>
    <row r="1011" spans="1:14">
      <c r="A1011" t="s">
        <v>15077</v>
      </c>
      <c r="B1011" t="s">
        <v>15078</v>
      </c>
      <c r="C1011" t="s">
        <v>15079</v>
      </c>
      <c r="D1011">
        <v>-3</v>
      </c>
      <c r="E1011" t="s">
        <v>15080</v>
      </c>
      <c r="F1011" t="s">
        <v>15081</v>
      </c>
      <c r="G1011" t="s">
        <v>15082</v>
      </c>
      <c r="H1011" t="s">
        <v>15083</v>
      </c>
      <c r="I1011" t="s">
        <v>15084</v>
      </c>
      <c r="J1011" t="s">
        <v>15085</v>
      </c>
      <c r="K1011"/>
      <c r="L1011" t="s">
        <v>15086</v>
      </c>
      <c r="M1011" t="s">
        <v>26082</v>
      </c>
      <c r="N1011" t="s">
        <v>9841</v>
      </c>
    </row>
    <row r="1012" spans="1:14">
      <c r="A1012" t="s">
        <v>15087</v>
      </c>
      <c r="B1012" t="s">
        <v>15078</v>
      </c>
      <c r="C1012" t="s">
        <v>15079</v>
      </c>
      <c r="D1012">
        <v>-3</v>
      </c>
      <c r="E1012" t="s">
        <v>15080</v>
      </c>
      <c r="F1012" t="s">
        <v>15081</v>
      </c>
      <c r="G1012" t="s">
        <v>15082</v>
      </c>
      <c r="H1012" t="s">
        <v>15083</v>
      </c>
      <c r="I1012" t="s">
        <v>15084</v>
      </c>
      <c r="J1012" t="s">
        <v>15085</v>
      </c>
      <c r="K1012"/>
      <c r="L1012" t="s">
        <v>15088</v>
      </c>
      <c r="M1012" t="s">
        <v>26082</v>
      </c>
      <c r="N1012" t="s">
        <v>9841</v>
      </c>
    </row>
    <row r="1013" spans="1:14">
      <c r="A1013" t="s">
        <v>15089</v>
      </c>
      <c r="B1013" t="s">
        <v>15090</v>
      </c>
      <c r="C1013" t="s">
        <v>14819</v>
      </c>
      <c r="D1013">
        <v>0</v>
      </c>
      <c r="E1013" t="s">
        <v>15091</v>
      </c>
      <c r="F1013" t="s">
        <v>15092</v>
      </c>
      <c r="G1013" t="s">
        <v>15093</v>
      </c>
      <c r="H1013" t="s">
        <v>15094</v>
      </c>
      <c r="I1013" t="s">
        <v>15095</v>
      </c>
      <c r="J1013" t="s">
        <v>15096</v>
      </c>
      <c r="K1013"/>
      <c r="L1013" t="s">
        <v>15097</v>
      </c>
      <c r="M1013" t="s">
        <v>26082</v>
      </c>
      <c r="N1013" t="s">
        <v>9845</v>
      </c>
    </row>
    <row r="1014" spans="1:14">
      <c r="A1014" t="s">
        <v>15098</v>
      </c>
      <c r="B1014" t="s">
        <v>15090</v>
      </c>
      <c r="C1014" t="s">
        <v>14819</v>
      </c>
      <c r="D1014">
        <v>0</v>
      </c>
      <c r="E1014" t="s">
        <v>15091</v>
      </c>
      <c r="F1014" t="s">
        <v>15092</v>
      </c>
      <c r="G1014" t="s">
        <v>15093</v>
      </c>
      <c r="H1014" t="s">
        <v>15094</v>
      </c>
      <c r="I1014" t="s">
        <v>15095</v>
      </c>
      <c r="J1014" t="s">
        <v>15096</v>
      </c>
      <c r="K1014"/>
      <c r="L1014" t="s">
        <v>15099</v>
      </c>
      <c r="M1014" t="s">
        <v>26082</v>
      </c>
      <c r="N1014" t="s">
        <v>9845</v>
      </c>
    </row>
    <row r="1015" spans="1:14">
      <c r="A1015" t="s">
        <v>15100</v>
      </c>
      <c r="B1015" t="s">
        <v>15090</v>
      </c>
      <c r="C1015" t="s">
        <v>14819</v>
      </c>
      <c r="D1015">
        <v>0</v>
      </c>
      <c r="E1015" t="s">
        <v>15091</v>
      </c>
      <c r="F1015" t="s">
        <v>15092</v>
      </c>
      <c r="G1015" t="s">
        <v>15093</v>
      </c>
      <c r="H1015" t="s">
        <v>15094</v>
      </c>
      <c r="I1015" t="s">
        <v>15095</v>
      </c>
      <c r="J1015" t="s">
        <v>15096</v>
      </c>
      <c r="K1015"/>
      <c r="L1015"/>
      <c r="M1015" t="s">
        <v>26082</v>
      </c>
      <c r="N1015" t="s">
        <v>9845</v>
      </c>
    </row>
    <row r="1016" spans="1:14">
      <c r="A1016" t="s">
        <v>15101</v>
      </c>
      <c r="B1016" t="s">
        <v>15090</v>
      </c>
      <c r="C1016" t="s">
        <v>14819</v>
      </c>
      <c r="D1016">
        <v>0</v>
      </c>
      <c r="E1016" t="s">
        <v>15091</v>
      </c>
      <c r="F1016" t="s">
        <v>15092</v>
      </c>
      <c r="G1016" t="s">
        <v>15093</v>
      </c>
      <c r="H1016" t="s">
        <v>15094</v>
      </c>
      <c r="I1016" t="s">
        <v>15095</v>
      </c>
      <c r="J1016" t="s">
        <v>15096</v>
      </c>
      <c r="K1016"/>
      <c r="L1016" t="s">
        <v>15102</v>
      </c>
      <c r="M1016" t="s">
        <v>26082</v>
      </c>
      <c r="N1016" t="s">
        <v>9845</v>
      </c>
    </row>
    <row r="1017" spans="1:14">
      <c r="A1017" t="s">
        <v>15103</v>
      </c>
      <c r="B1017" t="s">
        <v>15104</v>
      </c>
      <c r="C1017" t="s">
        <v>14819</v>
      </c>
      <c r="D1017">
        <v>0</v>
      </c>
      <c r="E1017" t="s">
        <v>15105</v>
      </c>
      <c r="F1017"/>
      <c r="G1017" t="s">
        <v>15106</v>
      </c>
      <c r="H1017" t="s">
        <v>9884</v>
      </c>
      <c r="I1017" t="s">
        <v>15107</v>
      </c>
      <c r="J1017"/>
      <c r="K1017"/>
      <c r="L1017"/>
      <c r="M1017" t="s">
        <v>26082</v>
      </c>
      <c r="N1017" t="s">
        <v>9841</v>
      </c>
    </row>
    <row r="1018" spans="1:14">
      <c r="A1018" t="s">
        <v>15108</v>
      </c>
      <c r="B1018" t="s">
        <v>15104</v>
      </c>
      <c r="C1018" t="s">
        <v>14819</v>
      </c>
      <c r="D1018">
        <v>0</v>
      </c>
      <c r="E1018" t="s">
        <v>15105</v>
      </c>
      <c r="F1018"/>
      <c r="G1018" t="s">
        <v>15106</v>
      </c>
      <c r="H1018" t="s">
        <v>9884</v>
      </c>
      <c r="I1018" t="s">
        <v>15107</v>
      </c>
      <c r="J1018"/>
      <c r="K1018"/>
      <c r="L1018"/>
      <c r="M1018" t="s">
        <v>26082</v>
      </c>
      <c r="N1018" t="s">
        <v>9841</v>
      </c>
    </row>
    <row r="1019" spans="1:14">
      <c r="A1019" t="s">
        <v>15109</v>
      </c>
      <c r="B1019" t="s">
        <v>15110</v>
      </c>
      <c r="C1019" t="s">
        <v>15111</v>
      </c>
      <c r="D1019">
        <v>-1</v>
      </c>
      <c r="E1019" t="s">
        <v>15112</v>
      </c>
      <c r="F1019"/>
      <c r="G1019" t="s">
        <v>15113</v>
      </c>
      <c r="H1019" t="s">
        <v>15114</v>
      </c>
      <c r="I1019" t="s">
        <v>15115</v>
      </c>
      <c r="J1019"/>
      <c r="K1019"/>
      <c r="L1019"/>
      <c r="M1019" t="s">
        <v>26082</v>
      </c>
      <c r="N1019" t="s">
        <v>9841</v>
      </c>
    </row>
    <row r="1020" spans="1:14">
      <c r="A1020" t="s">
        <v>15116</v>
      </c>
      <c r="B1020" t="s">
        <v>15110</v>
      </c>
      <c r="C1020" t="s">
        <v>15111</v>
      </c>
      <c r="D1020">
        <v>-1</v>
      </c>
      <c r="E1020" t="s">
        <v>15112</v>
      </c>
      <c r="F1020"/>
      <c r="G1020" t="s">
        <v>15113</v>
      </c>
      <c r="H1020" t="s">
        <v>15114</v>
      </c>
      <c r="I1020" t="s">
        <v>15115</v>
      </c>
      <c r="J1020"/>
      <c r="K1020"/>
      <c r="L1020"/>
      <c r="M1020" t="s">
        <v>26082</v>
      </c>
      <c r="N1020" t="s">
        <v>9841</v>
      </c>
    </row>
    <row r="1021" spans="1:14">
      <c r="A1021" t="s">
        <v>15117</v>
      </c>
      <c r="B1021" t="s">
        <v>15118</v>
      </c>
      <c r="C1021" t="s">
        <v>15119</v>
      </c>
      <c r="D1021">
        <v>0</v>
      </c>
      <c r="E1021" t="s">
        <v>15120</v>
      </c>
      <c r="F1021" t="s">
        <v>15121</v>
      </c>
      <c r="G1021" t="s">
        <v>15122</v>
      </c>
      <c r="H1021" t="s">
        <v>15123</v>
      </c>
      <c r="I1021" t="s">
        <v>15124</v>
      </c>
      <c r="J1021" t="s">
        <v>15125</v>
      </c>
      <c r="K1021"/>
      <c r="L1021" t="s">
        <v>15126</v>
      </c>
      <c r="M1021" t="s">
        <v>26082</v>
      </c>
      <c r="N1021" t="s">
        <v>9841</v>
      </c>
    </row>
    <row r="1022" spans="1:14">
      <c r="A1022" t="s">
        <v>15127</v>
      </c>
      <c r="B1022" t="s">
        <v>15118</v>
      </c>
      <c r="C1022" t="s">
        <v>15119</v>
      </c>
      <c r="D1022">
        <v>0</v>
      </c>
      <c r="E1022" t="s">
        <v>15120</v>
      </c>
      <c r="F1022" t="s">
        <v>15121</v>
      </c>
      <c r="G1022" t="s">
        <v>15122</v>
      </c>
      <c r="H1022" t="s">
        <v>15123</v>
      </c>
      <c r="I1022" t="s">
        <v>15124</v>
      </c>
      <c r="J1022" t="s">
        <v>15125</v>
      </c>
      <c r="K1022"/>
      <c r="L1022" t="s">
        <v>15128</v>
      </c>
      <c r="M1022" t="s">
        <v>26082</v>
      </c>
      <c r="N1022" t="s">
        <v>9841</v>
      </c>
    </row>
    <row r="1023" spans="1:14">
      <c r="A1023" t="s">
        <v>15129</v>
      </c>
      <c r="B1023" t="s">
        <v>15118</v>
      </c>
      <c r="C1023" t="s">
        <v>15119</v>
      </c>
      <c r="D1023">
        <v>0</v>
      </c>
      <c r="E1023" t="s">
        <v>15120</v>
      </c>
      <c r="F1023" t="s">
        <v>15121</v>
      </c>
      <c r="G1023" t="s">
        <v>15122</v>
      </c>
      <c r="H1023" t="s">
        <v>15123</v>
      </c>
      <c r="I1023" t="s">
        <v>15124</v>
      </c>
      <c r="J1023" t="s">
        <v>15125</v>
      </c>
      <c r="K1023"/>
      <c r="L1023" t="s">
        <v>15130</v>
      </c>
      <c r="M1023" t="s">
        <v>26082</v>
      </c>
      <c r="N1023" t="s">
        <v>9841</v>
      </c>
    </row>
    <row r="1024" spans="1:14">
      <c r="A1024" t="s">
        <v>15131</v>
      </c>
      <c r="B1024" t="s">
        <v>15118</v>
      </c>
      <c r="C1024" t="s">
        <v>15119</v>
      </c>
      <c r="D1024">
        <v>0</v>
      </c>
      <c r="E1024" t="s">
        <v>15120</v>
      </c>
      <c r="F1024" t="s">
        <v>15121</v>
      </c>
      <c r="G1024" t="s">
        <v>15122</v>
      </c>
      <c r="H1024" t="s">
        <v>15123</v>
      </c>
      <c r="I1024" t="s">
        <v>15124</v>
      </c>
      <c r="J1024" t="s">
        <v>15125</v>
      </c>
      <c r="K1024"/>
      <c r="L1024" t="s">
        <v>15132</v>
      </c>
      <c r="M1024" t="s">
        <v>26082</v>
      </c>
      <c r="N1024" t="s">
        <v>9841</v>
      </c>
    </row>
    <row r="1025" spans="1:14">
      <c r="A1025" t="s">
        <v>15133</v>
      </c>
      <c r="B1025" t="s">
        <v>15134</v>
      </c>
      <c r="C1025" t="s">
        <v>15135</v>
      </c>
      <c r="D1025">
        <v>0</v>
      </c>
      <c r="E1025"/>
      <c r="F1025" t="s">
        <v>15136</v>
      </c>
      <c r="G1025" t="s">
        <v>15137</v>
      </c>
      <c r="H1025"/>
      <c r="I1025" t="s">
        <v>15138</v>
      </c>
      <c r="J1025"/>
      <c r="K1025"/>
      <c r="L1025" t="s">
        <v>15139</v>
      </c>
      <c r="M1025" t="s">
        <v>26082</v>
      </c>
      <c r="N1025" t="s">
        <v>9887</v>
      </c>
    </row>
    <row r="1026" spans="1:14">
      <c r="A1026" t="s">
        <v>15140</v>
      </c>
      <c r="B1026" t="s">
        <v>15141</v>
      </c>
      <c r="C1026" t="s">
        <v>15142</v>
      </c>
      <c r="D1026">
        <v>-2</v>
      </c>
      <c r="E1026" t="s">
        <v>15143</v>
      </c>
      <c r="F1026" t="s">
        <v>15144</v>
      </c>
      <c r="G1026" t="s">
        <v>15145</v>
      </c>
      <c r="H1026" t="s">
        <v>15146</v>
      </c>
      <c r="I1026" t="s">
        <v>15147</v>
      </c>
      <c r="J1026" t="s">
        <v>15148</v>
      </c>
      <c r="K1026"/>
      <c r="L1026" t="s">
        <v>15149</v>
      </c>
      <c r="M1026" t="s">
        <v>26082</v>
      </c>
      <c r="N1026" t="s">
        <v>9841</v>
      </c>
    </row>
    <row r="1027" spans="1:14">
      <c r="A1027" t="s">
        <v>15150</v>
      </c>
      <c r="B1027" t="s">
        <v>15151</v>
      </c>
      <c r="C1027" t="s">
        <v>11506</v>
      </c>
      <c r="D1027">
        <v>0</v>
      </c>
      <c r="E1027" t="s">
        <v>15152</v>
      </c>
      <c r="F1027" t="s">
        <v>15153</v>
      </c>
      <c r="G1027" t="s">
        <v>15154</v>
      </c>
      <c r="H1027" t="s">
        <v>15155</v>
      </c>
      <c r="I1027" t="s">
        <v>15156</v>
      </c>
      <c r="J1027" t="s">
        <v>15157</v>
      </c>
      <c r="K1027"/>
      <c r="L1027" t="s">
        <v>15158</v>
      </c>
      <c r="M1027" t="s">
        <v>26082</v>
      </c>
      <c r="N1027" t="s">
        <v>9841</v>
      </c>
    </row>
    <row r="1028" spans="1:14">
      <c r="A1028" t="s">
        <v>15159</v>
      </c>
      <c r="B1028" t="s">
        <v>15160</v>
      </c>
      <c r="C1028" t="s">
        <v>15161</v>
      </c>
      <c r="D1028">
        <v>-1</v>
      </c>
      <c r="E1028" t="s">
        <v>15162</v>
      </c>
      <c r="F1028"/>
      <c r="G1028" t="s">
        <v>15163</v>
      </c>
      <c r="H1028" t="s">
        <v>15164</v>
      </c>
      <c r="I1028" t="s">
        <v>15165</v>
      </c>
      <c r="J1028"/>
      <c r="K1028"/>
      <c r="L1028"/>
      <c r="M1028" t="s">
        <v>26082</v>
      </c>
      <c r="N1028" t="s">
        <v>9841</v>
      </c>
    </row>
    <row r="1029" spans="1:14">
      <c r="A1029" t="s">
        <v>15166</v>
      </c>
      <c r="B1029" t="s">
        <v>15167</v>
      </c>
      <c r="C1029" t="s">
        <v>15161</v>
      </c>
      <c r="D1029">
        <v>-1</v>
      </c>
      <c r="E1029" t="s">
        <v>15168</v>
      </c>
      <c r="F1029" t="s">
        <v>15169</v>
      </c>
      <c r="G1029" t="s">
        <v>15170</v>
      </c>
      <c r="H1029" t="s">
        <v>15171</v>
      </c>
      <c r="I1029" t="s">
        <v>15172</v>
      </c>
      <c r="J1029" t="s">
        <v>15173</v>
      </c>
      <c r="K1029"/>
      <c r="L1029" t="s">
        <v>15174</v>
      </c>
      <c r="M1029" t="s">
        <v>26082</v>
      </c>
      <c r="N1029" t="s">
        <v>9841</v>
      </c>
    </row>
    <row r="1030" spans="1:14">
      <c r="A1030" t="s">
        <v>15175</v>
      </c>
      <c r="B1030" t="s">
        <v>15167</v>
      </c>
      <c r="C1030" t="s">
        <v>15161</v>
      </c>
      <c r="D1030">
        <v>-1</v>
      </c>
      <c r="E1030" t="s">
        <v>15168</v>
      </c>
      <c r="F1030" t="s">
        <v>15169</v>
      </c>
      <c r="G1030" t="s">
        <v>15170</v>
      </c>
      <c r="H1030" t="s">
        <v>15171</v>
      </c>
      <c r="I1030" t="s">
        <v>15172</v>
      </c>
      <c r="J1030" t="s">
        <v>15173</v>
      </c>
      <c r="K1030"/>
      <c r="L1030" t="s">
        <v>15176</v>
      </c>
      <c r="M1030" t="s">
        <v>26082</v>
      </c>
      <c r="N1030" t="s">
        <v>9841</v>
      </c>
    </row>
    <row r="1031" spans="1:14">
      <c r="A1031" t="s">
        <v>15177</v>
      </c>
      <c r="B1031" t="s">
        <v>15167</v>
      </c>
      <c r="C1031" t="s">
        <v>15161</v>
      </c>
      <c r="D1031">
        <v>-1</v>
      </c>
      <c r="E1031" t="s">
        <v>15168</v>
      </c>
      <c r="F1031" t="s">
        <v>15169</v>
      </c>
      <c r="G1031" t="s">
        <v>15170</v>
      </c>
      <c r="H1031" t="s">
        <v>15171</v>
      </c>
      <c r="I1031" t="s">
        <v>15172</v>
      </c>
      <c r="J1031" t="s">
        <v>15173</v>
      </c>
      <c r="K1031"/>
      <c r="L1031" t="s">
        <v>15178</v>
      </c>
      <c r="M1031" t="s">
        <v>26082</v>
      </c>
      <c r="N1031" t="s">
        <v>9841</v>
      </c>
    </row>
    <row r="1032" spans="1:14">
      <c r="A1032" t="s">
        <v>15179</v>
      </c>
      <c r="B1032" t="s">
        <v>15167</v>
      </c>
      <c r="C1032" t="s">
        <v>15161</v>
      </c>
      <c r="D1032">
        <v>-1</v>
      </c>
      <c r="E1032" t="s">
        <v>15168</v>
      </c>
      <c r="F1032" t="s">
        <v>15169</v>
      </c>
      <c r="G1032" t="s">
        <v>15170</v>
      </c>
      <c r="H1032" t="s">
        <v>15171</v>
      </c>
      <c r="I1032" t="s">
        <v>15172</v>
      </c>
      <c r="J1032" t="s">
        <v>15173</v>
      </c>
      <c r="K1032"/>
      <c r="L1032" t="s">
        <v>15180</v>
      </c>
      <c r="M1032" t="s">
        <v>26082</v>
      </c>
      <c r="N1032" t="s">
        <v>9841</v>
      </c>
    </row>
    <row r="1033" spans="1:14">
      <c r="A1033" t="s">
        <v>15181</v>
      </c>
      <c r="B1033" t="s">
        <v>15167</v>
      </c>
      <c r="C1033" t="s">
        <v>15161</v>
      </c>
      <c r="D1033">
        <v>-1</v>
      </c>
      <c r="E1033" t="s">
        <v>15168</v>
      </c>
      <c r="F1033" t="s">
        <v>15169</v>
      </c>
      <c r="G1033" t="s">
        <v>15170</v>
      </c>
      <c r="H1033" t="s">
        <v>15171</v>
      </c>
      <c r="I1033" t="s">
        <v>15172</v>
      </c>
      <c r="J1033" t="s">
        <v>15173</v>
      </c>
      <c r="K1033"/>
      <c r="L1033" t="s">
        <v>15182</v>
      </c>
      <c r="M1033" t="s">
        <v>26082</v>
      </c>
      <c r="N1033" t="s">
        <v>9841</v>
      </c>
    </row>
    <row r="1034" spans="1:14">
      <c r="A1034" t="s">
        <v>15183</v>
      </c>
      <c r="B1034" t="s">
        <v>15167</v>
      </c>
      <c r="C1034" t="s">
        <v>15161</v>
      </c>
      <c r="D1034">
        <v>-1</v>
      </c>
      <c r="E1034" t="s">
        <v>15168</v>
      </c>
      <c r="F1034" t="s">
        <v>15169</v>
      </c>
      <c r="G1034" t="s">
        <v>15170</v>
      </c>
      <c r="H1034" t="s">
        <v>15171</v>
      </c>
      <c r="I1034" t="s">
        <v>15172</v>
      </c>
      <c r="J1034" t="s">
        <v>15173</v>
      </c>
      <c r="K1034"/>
      <c r="L1034" t="s">
        <v>15184</v>
      </c>
      <c r="M1034" t="s">
        <v>26082</v>
      </c>
      <c r="N1034" t="s">
        <v>9841</v>
      </c>
    </row>
    <row r="1035" spans="1:14">
      <c r="A1035" t="s">
        <v>15185</v>
      </c>
      <c r="B1035" t="s">
        <v>15186</v>
      </c>
      <c r="C1035" t="s">
        <v>15187</v>
      </c>
      <c r="D1035">
        <v>-1</v>
      </c>
      <c r="E1035" t="s">
        <v>15188</v>
      </c>
      <c r="F1035" t="s">
        <v>15189</v>
      </c>
      <c r="G1035" t="s">
        <v>15190</v>
      </c>
      <c r="H1035" t="s">
        <v>15191</v>
      </c>
      <c r="I1035" t="s">
        <v>15192</v>
      </c>
      <c r="J1035" t="s">
        <v>15193</v>
      </c>
      <c r="K1035"/>
      <c r="L1035" t="s">
        <v>15194</v>
      </c>
      <c r="M1035" t="s">
        <v>26082</v>
      </c>
      <c r="N1035" t="s">
        <v>9841</v>
      </c>
    </row>
    <row r="1036" spans="1:14">
      <c r="A1036" t="s">
        <v>15195</v>
      </c>
      <c r="B1036" t="s">
        <v>15196</v>
      </c>
      <c r="C1036" t="s">
        <v>15197</v>
      </c>
      <c r="D1036">
        <v>-4</v>
      </c>
      <c r="E1036"/>
      <c r="F1036"/>
      <c r="G1036" t="s">
        <v>15198</v>
      </c>
      <c r="H1036" t="s">
        <v>15199</v>
      </c>
      <c r="I1036" t="s">
        <v>15200</v>
      </c>
      <c r="J1036"/>
      <c r="K1036"/>
      <c r="L1036"/>
      <c r="M1036" t="s">
        <v>26082</v>
      </c>
      <c r="N1036" t="s">
        <v>9845</v>
      </c>
    </row>
    <row r="1037" spans="1:14">
      <c r="A1037" t="s">
        <v>15201</v>
      </c>
      <c r="B1037" t="s">
        <v>15202</v>
      </c>
      <c r="C1037" t="s">
        <v>15203</v>
      </c>
      <c r="D1037">
        <v>0</v>
      </c>
      <c r="E1037"/>
      <c r="F1037" t="s">
        <v>15204</v>
      </c>
      <c r="G1037" t="s">
        <v>15205</v>
      </c>
      <c r="H1037"/>
      <c r="I1037" t="s">
        <v>15206</v>
      </c>
      <c r="J1037"/>
      <c r="K1037"/>
      <c r="L1037" t="s">
        <v>15207</v>
      </c>
      <c r="M1037" t="s">
        <v>26082</v>
      </c>
      <c r="N1037" t="s">
        <v>9887</v>
      </c>
    </row>
    <row r="1038" spans="1:14">
      <c r="A1038" t="s">
        <v>15208</v>
      </c>
      <c r="B1038" t="s">
        <v>15202</v>
      </c>
      <c r="C1038" t="s">
        <v>15203</v>
      </c>
      <c r="D1038">
        <v>0</v>
      </c>
      <c r="E1038"/>
      <c r="F1038" t="s">
        <v>15204</v>
      </c>
      <c r="G1038" t="s">
        <v>15205</v>
      </c>
      <c r="H1038"/>
      <c r="I1038" t="s">
        <v>15206</v>
      </c>
      <c r="J1038"/>
      <c r="K1038"/>
      <c r="L1038" t="s">
        <v>15209</v>
      </c>
      <c r="M1038" t="s">
        <v>26082</v>
      </c>
      <c r="N1038" t="s">
        <v>9887</v>
      </c>
    </row>
    <row r="1039" spans="1:14">
      <c r="A1039" t="s">
        <v>15210</v>
      </c>
      <c r="B1039" t="s">
        <v>15211</v>
      </c>
      <c r="C1039" t="s">
        <v>15212</v>
      </c>
      <c r="D1039">
        <v>-1</v>
      </c>
      <c r="E1039" t="s">
        <v>15213</v>
      </c>
      <c r="F1039" t="s">
        <v>15214</v>
      </c>
      <c r="G1039" t="s">
        <v>15215</v>
      </c>
      <c r="H1039" t="s">
        <v>15216</v>
      </c>
      <c r="I1039" t="s">
        <v>15217</v>
      </c>
      <c r="J1039" t="s">
        <v>15218</v>
      </c>
      <c r="K1039"/>
      <c r="L1039" t="s">
        <v>15219</v>
      </c>
      <c r="M1039" t="s">
        <v>26082</v>
      </c>
      <c r="N1039" t="s">
        <v>9841</v>
      </c>
    </row>
    <row r="1040" spans="1:14">
      <c r="A1040" t="s">
        <v>15220</v>
      </c>
      <c r="B1040" t="s">
        <v>15211</v>
      </c>
      <c r="C1040" t="s">
        <v>15212</v>
      </c>
      <c r="D1040">
        <v>-1</v>
      </c>
      <c r="E1040" t="s">
        <v>15213</v>
      </c>
      <c r="F1040" t="s">
        <v>15214</v>
      </c>
      <c r="G1040" t="s">
        <v>15215</v>
      </c>
      <c r="H1040" t="s">
        <v>15216</v>
      </c>
      <c r="I1040" t="s">
        <v>15217</v>
      </c>
      <c r="J1040" t="s">
        <v>15218</v>
      </c>
      <c r="K1040"/>
      <c r="L1040" t="s">
        <v>15221</v>
      </c>
      <c r="M1040" t="s">
        <v>26082</v>
      </c>
      <c r="N1040" t="s">
        <v>9841</v>
      </c>
    </row>
    <row r="1041" spans="1:14">
      <c r="A1041" t="s">
        <v>15222</v>
      </c>
      <c r="B1041" t="s">
        <v>15211</v>
      </c>
      <c r="C1041" t="s">
        <v>15212</v>
      </c>
      <c r="D1041">
        <v>-1</v>
      </c>
      <c r="E1041" t="s">
        <v>15213</v>
      </c>
      <c r="F1041" t="s">
        <v>15214</v>
      </c>
      <c r="G1041" t="s">
        <v>15215</v>
      </c>
      <c r="H1041" t="s">
        <v>15216</v>
      </c>
      <c r="I1041" t="s">
        <v>15217</v>
      </c>
      <c r="J1041" t="s">
        <v>15218</v>
      </c>
      <c r="K1041"/>
      <c r="L1041" t="s">
        <v>15223</v>
      </c>
      <c r="M1041" t="s">
        <v>26082</v>
      </c>
      <c r="N1041" t="s">
        <v>9841</v>
      </c>
    </row>
    <row r="1042" spans="1:14">
      <c r="A1042" t="s">
        <v>15224</v>
      </c>
      <c r="B1042" t="s">
        <v>15225</v>
      </c>
      <c r="C1042" t="s">
        <v>15226</v>
      </c>
      <c r="D1042">
        <v>0</v>
      </c>
      <c r="E1042" t="s">
        <v>15227</v>
      </c>
      <c r="F1042" t="s">
        <v>15228</v>
      </c>
      <c r="G1042" t="s">
        <v>15229</v>
      </c>
      <c r="H1042" t="s">
        <v>15230</v>
      </c>
      <c r="I1042" t="s">
        <v>15231</v>
      </c>
      <c r="J1042" t="s">
        <v>15232</v>
      </c>
      <c r="K1042"/>
      <c r="L1042" t="s">
        <v>15233</v>
      </c>
      <c r="M1042" t="s">
        <v>26082</v>
      </c>
      <c r="N1042" t="s">
        <v>9841</v>
      </c>
    </row>
    <row r="1043" spans="1:14">
      <c r="A1043" t="s">
        <v>15234</v>
      </c>
      <c r="B1043" t="s">
        <v>15225</v>
      </c>
      <c r="C1043" t="s">
        <v>15226</v>
      </c>
      <c r="D1043">
        <v>0</v>
      </c>
      <c r="E1043" t="s">
        <v>15227</v>
      </c>
      <c r="F1043" t="s">
        <v>15228</v>
      </c>
      <c r="G1043" t="s">
        <v>15229</v>
      </c>
      <c r="H1043" t="s">
        <v>15230</v>
      </c>
      <c r="I1043" t="s">
        <v>15231</v>
      </c>
      <c r="J1043" t="s">
        <v>15232</v>
      </c>
      <c r="K1043"/>
      <c r="L1043" t="s">
        <v>15235</v>
      </c>
      <c r="M1043" t="s">
        <v>26082</v>
      </c>
      <c r="N1043" t="s">
        <v>9841</v>
      </c>
    </row>
    <row r="1044" spans="1:14">
      <c r="A1044" t="s">
        <v>15236</v>
      </c>
      <c r="B1044" t="s">
        <v>15225</v>
      </c>
      <c r="C1044" t="s">
        <v>15226</v>
      </c>
      <c r="D1044">
        <v>0</v>
      </c>
      <c r="E1044" t="s">
        <v>15227</v>
      </c>
      <c r="F1044" t="s">
        <v>15228</v>
      </c>
      <c r="G1044" t="s">
        <v>15229</v>
      </c>
      <c r="H1044" t="s">
        <v>15230</v>
      </c>
      <c r="I1044" t="s">
        <v>15231</v>
      </c>
      <c r="J1044" t="s">
        <v>15232</v>
      </c>
      <c r="K1044"/>
      <c r="L1044" t="s">
        <v>15237</v>
      </c>
      <c r="M1044" t="s">
        <v>26082</v>
      </c>
      <c r="N1044" t="s">
        <v>9841</v>
      </c>
    </row>
    <row r="1045" spans="1:14">
      <c r="A1045" t="s">
        <v>15238</v>
      </c>
      <c r="B1045" t="s">
        <v>15225</v>
      </c>
      <c r="C1045" t="s">
        <v>15226</v>
      </c>
      <c r="D1045">
        <v>0</v>
      </c>
      <c r="E1045" t="s">
        <v>15227</v>
      </c>
      <c r="F1045" t="s">
        <v>15228</v>
      </c>
      <c r="G1045" t="s">
        <v>15229</v>
      </c>
      <c r="H1045" t="s">
        <v>15230</v>
      </c>
      <c r="I1045" t="s">
        <v>15231</v>
      </c>
      <c r="J1045" t="s">
        <v>15232</v>
      </c>
      <c r="K1045"/>
      <c r="L1045"/>
      <c r="M1045" t="s">
        <v>26082</v>
      </c>
      <c r="N1045" t="s">
        <v>9841</v>
      </c>
    </row>
    <row r="1046" spans="1:14">
      <c r="A1046" t="s">
        <v>15239</v>
      </c>
      <c r="B1046" t="s">
        <v>15240</v>
      </c>
      <c r="C1046" t="s">
        <v>13960</v>
      </c>
      <c r="D1046">
        <v>0</v>
      </c>
      <c r="E1046" t="s">
        <v>15241</v>
      </c>
      <c r="F1046" t="s">
        <v>15242</v>
      </c>
      <c r="G1046" t="s">
        <v>15243</v>
      </c>
      <c r="H1046" t="s">
        <v>15244</v>
      </c>
      <c r="I1046" t="s">
        <v>15245</v>
      </c>
      <c r="J1046" t="s">
        <v>15246</v>
      </c>
      <c r="K1046"/>
      <c r="L1046" t="s">
        <v>15247</v>
      </c>
      <c r="M1046" t="s">
        <v>26082</v>
      </c>
      <c r="N1046" t="s">
        <v>9841</v>
      </c>
    </row>
    <row r="1047" spans="1:14">
      <c r="A1047" t="s">
        <v>15248</v>
      </c>
      <c r="B1047" t="s">
        <v>15249</v>
      </c>
      <c r="C1047" t="s">
        <v>15250</v>
      </c>
      <c r="D1047">
        <v>0</v>
      </c>
      <c r="E1047" t="s">
        <v>15251</v>
      </c>
      <c r="F1047"/>
      <c r="G1047" t="s">
        <v>15252</v>
      </c>
      <c r="H1047" t="s">
        <v>15253</v>
      </c>
      <c r="I1047" t="s">
        <v>15254</v>
      </c>
      <c r="J1047"/>
      <c r="K1047"/>
      <c r="L1047"/>
      <c r="M1047" t="s">
        <v>26082</v>
      </c>
      <c r="N1047" t="s">
        <v>9841</v>
      </c>
    </row>
    <row r="1048" spans="1:14">
      <c r="A1048" t="s">
        <v>15255</v>
      </c>
      <c r="B1048" t="s">
        <v>15256</v>
      </c>
      <c r="C1048" t="s">
        <v>15257</v>
      </c>
      <c r="D1048">
        <v>-2</v>
      </c>
      <c r="E1048" t="s">
        <v>15258</v>
      </c>
      <c r="F1048" t="s">
        <v>15259</v>
      </c>
      <c r="G1048" t="s">
        <v>15260</v>
      </c>
      <c r="H1048" t="s">
        <v>15261</v>
      </c>
      <c r="I1048" t="s">
        <v>15262</v>
      </c>
      <c r="J1048" t="s">
        <v>15263</v>
      </c>
      <c r="K1048"/>
      <c r="L1048" t="s">
        <v>15264</v>
      </c>
      <c r="M1048" t="s">
        <v>26082</v>
      </c>
      <c r="N1048" t="s">
        <v>9841</v>
      </c>
    </row>
    <row r="1049" spans="1:14">
      <c r="A1049" t="s">
        <v>15265</v>
      </c>
      <c r="B1049" t="s">
        <v>15256</v>
      </c>
      <c r="C1049" t="s">
        <v>15257</v>
      </c>
      <c r="D1049">
        <v>-2</v>
      </c>
      <c r="E1049" t="s">
        <v>15258</v>
      </c>
      <c r="F1049" t="s">
        <v>15259</v>
      </c>
      <c r="G1049" t="s">
        <v>15260</v>
      </c>
      <c r="H1049" t="s">
        <v>15261</v>
      </c>
      <c r="I1049" t="s">
        <v>15262</v>
      </c>
      <c r="J1049" t="s">
        <v>15263</v>
      </c>
      <c r="K1049"/>
      <c r="L1049" t="s">
        <v>15266</v>
      </c>
      <c r="M1049" t="s">
        <v>26082</v>
      </c>
      <c r="N1049" t="s">
        <v>9841</v>
      </c>
    </row>
    <row r="1050" spans="1:14">
      <c r="A1050" t="s">
        <v>15267</v>
      </c>
      <c r="B1050" t="s">
        <v>15256</v>
      </c>
      <c r="C1050" t="s">
        <v>15257</v>
      </c>
      <c r="D1050">
        <v>-2</v>
      </c>
      <c r="E1050" t="s">
        <v>15258</v>
      </c>
      <c r="F1050" t="s">
        <v>15259</v>
      </c>
      <c r="G1050" t="s">
        <v>15260</v>
      </c>
      <c r="H1050" t="s">
        <v>15261</v>
      </c>
      <c r="I1050" t="s">
        <v>15262</v>
      </c>
      <c r="J1050" t="s">
        <v>15263</v>
      </c>
      <c r="K1050"/>
      <c r="L1050" t="s">
        <v>15268</v>
      </c>
      <c r="M1050" t="s">
        <v>26082</v>
      </c>
      <c r="N1050" t="s">
        <v>9841</v>
      </c>
    </row>
    <row r="1051" spans="1:14">
      <c r="A1051" t="s">
        <v>15269</v>
      </c>
      <c r="B1051" t="s">
        <v>15256</v>
      </c>
      <c r="C1051" t="s">
        <v>15257</v>
      </c>
      <c r="D1051">
        <v>-2</v>
      </c>
      <c r="E1051" t="s">
        <v>15258</v>
      </c>
      <c r="F1051" t="s">
        <v>15259</v>
      </c>
      <c r="G1051" t="s">
        <v>15260</v>
      </c>
      <c r="H1051" t="s">
        <v>15261</v>
      </c>
      <c r="I1051" t="s">
        <v>15262</v>
      </c>
      <c r="J1051" t="s">
        <v>15263</v>
      </c>
      <c r="K1051"/>
      <c r="L1051" t="s">
        <v>15270</v>
      </c>
      <c r="M1051" t="s">
        <v>26082</v>
      </c>
      <c r="N1051" t="s">
        <v>9841</v>
      </c>
    </row>
    <row r="1052" spans="1:14">
      <c r="A1052" t="s">
        <v>15271</v>
      </c>
      <c r="B1052" t="s">
        <v>15256</v>
      </c>
      <c r="C1052" t="s">
        <v>15257</v>
      </c>
      <c r="D1052">
        <v>-2</v>
      </c>
      <c r="E1052" t="s">
        <v>15258</v>
      </c>
      <c r="F1052" t="s">
        <v>15259</v>
      </c>
      <c r="G1052" t="s">
        <v>15260</v>
      </c>
      <c r="H1052" t="s">
        <v>15261</v>
      </c>
      <c r="I1052" t="s">
        <v>15262</v>
      </c>
      <c r="J1052" t="s">
        <v>15263</v>
      </c>
      <c r="K1052"/>
      <c r="L1052" t="s">
        <v>15272</v>
      </c>
      <c r="M1052" t="s">
        <v>26082</v>
      </c>
      <c r="N1052" t="s">
        <v>9841</v>
      </c>
    </row>
    <row r="1053" spans="1:14">
      <c r="A1053" t="s">
        <v>15273</v>
      </c>
      <c r="B1053" t="s">
        <v>15274</v>
      </c>
      <c r="C1053" t="s">
        <v>15275</v>
      </c>
      <c r="D1053">
        <v>-1</v>
      </c>
      <c r="E1053" t="s">
        <v>15276</v>
      </c>
      <c r="F1053"/>
      <c r="G1053" t="s">
        <v>15277</v>
      </c>
      <c r="H1053" t="s">
        <v>15278</v>
      </c>
      <c r="I1053" t="s">
        <v>15279</v>
      </c>
      <c r="J1053"/>
      <c r="K1053"/>
      <c r="L1053"/>
      <c r="M1053" t="s">
        <v>26082</v>
      </c>
      <c r="N1053" t="s">
        <v>9841</v>
      </c>
    </row>
    <row r="1054" spans="1:14">
      <c r="A1054" t="s">
        <v>15280</v>
      </c>
      <c r="B1054" t="s">
        <v>15281</v>
      </c>
      <c r="C1054" t="s">
        <v>15282</v>
      </c>
      <c r="D1054">
        <v>0</v>
      </c>
      <c r="E1054" t="s">
        <v>15283</v>
      </c>
      <c r="F1054" t="s">
        <v>15284</v>
      </c>
      <c r="G1054" t="s">
        <v>15285</v>
      </c>
      <c r="H1054" t="s">
        <v>15286</v>
      </c>
      <c r="I1054" t="s">
        <v>15287</v>
      </c>
      <c r="J1054" t="s">
        <v>15288</v>
      </c>
      <c r="K1054"/>
      <c r="L1054" t="s">
        <v>15289</v>
      </c>
      <c r="M1054" t="s">
        <v>26082</v>
      </c>
      <c r="N1054" t="s">
        <v>9841</v>
      </c>
    </row>
    <row r="1055" spans="1:14">
      <c r="A1055" t="s">
        <v>15290</v>
      </c>
      <c r="B1055" t="s">
        <v>15281</v>
      </c>
      <c r="C1055" t="s">
        <v>15282</v>
      </c>
      <c r="D1055">
        <v>0</v>
      </c>
      <c r="E1055" t="s">
        <v>15283</v>
      </c>
      <c r="F1055" t="s">
        <v>15284</v>
      </c>
      <c r="G1055" t="s">
        <v>15285</v>
      </c>
      <c r="H1055" t="s">
        <v>15286</v>
      </c>
      <c r="I1055" t="s">
        <v>15287</v>
      </c>
      <c r="J1055" t="s">
        <v>15288</v>
      </c>
      <c r="K1055"/>
      <c r="L1055" t="s">
        <v>15291</v>
      </c>
      <c r="M1055" t="s">
        <v>26082</v>
      </c>
      <c r="N1055" t="s">
        <v>9841</v>
      </c>
    </row>
    <row r="1056" spans="1:14">
      <c r="A1056" t="s">
        <v>15292</v>
      </c>
      <c r="B1056" t="s">
        <v>15281</v>
      </c>
      <c r="C1056" t="s">
        <v>15282</v>
      </c>
      <c r="D1056">
        <v>0</v>
      </c>
      <c r="E1056" t="s">
        <v>15283</v>
      </c>
      <c r="F1056" t="s">
        <v>15284</v>
      </c>
      <c r="G1056" t="s">
        <v>15285</v>
      </c>
      <c r="H1056" t="s">
        <v>15286</v>
      </c>
      <c r="I1056" t="s">
        <v>15287</v>
      </c>
      <c r="J1056" t="s">
        <v>15288</v>
      </c>
      <c r="K1056"/>
      <c r="L1056" t="s">
        <v>15293</v>
      </c>
      <c r="M1056" t="s">
        <v>26082</v>
      </c>
      <c r="N1056" t="s">
        <v>9841</v>
      </c>
    </row>
    <row r="1057" spans="1:14">
      <c r="A1057" t="s">
        <v>26099</v>
      </c>
      <c r="B1057" t="s">
        <v>15281</v>
      </c>
      <c r="C1057" t="s">
        <v>15282</v>
      </c>
      <c r="D1057">
        <v>0</v>
      </c>
      <c r="E1057" t="s">
        <v>15283</v>
      </c>
      <c r="F1057" t="s">
        <v>15284</v>
      </c>
      <c r="G1057" t="s">
        <v>15285</v>
      </c>
      <c r="H1057" t="s">
        <v>15286</v>
      </c>
      <c r="I1057" t="s">
        <v>15287</v>
      </c>
      <c r="J1057" t="s">
        <v>15288</v>
      </c>
      <c r="K1057"/>
      <c r="L1057"/>
      <c r="M1057" t="s">
        <v>26082</v>
      </c>
      <c r="N1057" t="s">
        <v>9841</v>
      </c>
    </row>
    <row r="1058" spans="1:14">
      <c r="A1058" t="s">
        <v>15294</v>
      </c>
      <c r="B1058" t="s">
        <v>15295</v>
      </c>
      <c r="C1058" t="s">
        <v>15296</v>
      </c>
      <c r="D1058">
        <v>-1</v>
      </c>
      <c r="E1058" t="s">
        <v>15297</v>
      </c>
      <c r="F1058"/>
      <c r="G1058" t="s">
        <v>15298</v>
      </c>
      <c r="H1058" t="s">
        <v>15299</v>
      </c>
      <c r="I1058" t="s">
        <v>15300</v>
      </c>
      <c r="J1058"/>
      <c r="K1058"/>
      <c r="L1058"/>
      <c r="M1058" t="s">
        <v>26082</v>
      </c>
      <c r="N1058" t="s">
        <v>9841</v>
      </c>
    </row>
    <row r="1059" spans="1:14">
      <c r="A1059" t="s">
        <v>15301</v>
      </c>
      <c r="B1059" t="s">
        <v>15302</v>
      </c>
      <c r="C1059" t="s">
        <v>9881</v>
      </c>
      <c r="D1059">
        <v>0</v>
      </c>
      <c r="E1059" t="s">
        <v>15303</v>
      </c>
      <c r="F1059" t="s">
        <v>15304</v>
      </c>
      <c r="G1059" t="s">
        <v>15305</v>
      </c>
      <c r="H1059" t="s">
        <v>15306</v>
      </c>
      <c r="I1059" t="s">
        <v>15307</v>
      </c>
      <c r="J1059"/>
      <c r="K1059"/>
      <c r="L1059" t="s">
        <v>15308</v>
      </c>
      <c r="M1059" t="s">
        <v>26082</v>
      </c>
      <c r="N1059" t="s">
        <v>9887</v>
      </c>
    </row>
    <row r="1060" spans="1:14">
      <c r="A1060" t="s">
        <v>15309</v>
      </c>
      <c r="B1060" t="s">
        <v>15302</v>
      </c>
      <c r="C1060" t="s">
        <v>9881</v>
      </c>
      <c r="D1060">
        <v>0</v>
      </c>
      <c r="E1060" t="s">
        <v>15303</v>
      </c>
      <c r="F1060" t="s">
        <v>15304</v>
      </c>
      <c r="G1060" t="s">
        <v>15305</v>
      </c>
      <c r="H1060" t="s">
        <v>15306</v>
      </c>
      <c r="I1060" t="s">
        <v>15307</v>
      </c>
      <c r="J1060"/>
      <c r="K1060"/>
      <c r="L1060" t="s">
        <v>15310</v>
      </c>
      <c r="M1060" t="s">
        <v>26082</v>
      </c>
      <c r="N1060" t="s">
        <v>9887</v>
      </c>
    </row>
    <row r="1061" spans="1:14">
      <c r="A1061" t="s">
        <v>15311</v>
      </c>
      <c r="B1061" t="s">
        <v>15312</v>
      </c>
      <c r="C1061" t="s">
        <v>15313</v>
      </c>
      <c r="D1061">
        <v>0</v>
      </c>
      <c r="E1061"/>
      <c r="F1061" t="s">
        <v>15314</v>
      </c>
      <c r="G1061" t="s">
        <v>15315</v>
      </c>
      <c r="H1061"/>
      <c r="I1061" t="s">
        <v>15316</v>
      </c>
      <c r="J1061"/>
      <c r="K1061"/>
      <c r="L1061" t="s">
        <v>15317</v>
      </c>
      <c r="M1061" t="s">
        <v>26082</v>
      </c>
      <c r="N1061" t="s">
        <v>9887</v>
      </c>
    </row>
    <row r="1062" spans="1:14">
      <c r="A1062" t="s">
        <v>15318</v>
      </c>
      <c r="B1062" t="s">
        <v>15319</v>
      </c>
      <c r="C1062" t="s">
        <v>15320</v>
      </c>
      <c r="D1062">
        <v>-2</v>
      </c>
      <c r="E1062" t="s">
        <v>15321</v>
      </c>
      <c r="F1062" t="s">
        <v>15322</v>
      </c>
      <c r="G1062" t="s">
        <v>15323</v>
      </c>
      <c r="H1062" t="s">
        <v>15324</v>
      </c>
      <c r="I1062" t="s">
        <v>15325</v>
      </c>
      <c r="J1062" t="s">
        <v>15326</v>
      </c>
      <c r="K1062"/>
      <c r="L1062" t="s">
        <v>15327</v>
      </c>
      <c r="M1062" t="s">
        <v>26082</v>
      </c>
      <c r="N1062" t="s">
        <v>9841</v>
      </c>
    </row>
    <row r="1063" spans="1:14">
      <c r="A1063" t="s">
        <v>15328</v>
      </c>
      <c r="B1063" t="s">
        <v>15319</v>
      </c>
      <c r="C1063" t="s">
        <v>15320</v>
      </c>
      <c r="D1063">
        <v>-2</v>
      </c>
      <c r="E1063" t="s">
        <v>15321</v>
      </c>
      <c r="F1063" t="s">
        <v>15322</v>
      </c>
      <c r="G1063" t="s">
        <v>15323</v>
      </c>
      <c r="H1063" t="s">
        <v>15324</v>
      </c>
      <c r="I1063" t="s">
        <v>15325</v>
      </c>
      <c r="J1063" t="s">
        <v>15326</v>
      </c>
      <c r="K1063"/>
      <c r="L1063" t="s">
        <v>15329</v>
      </c>
      <c r="M1063" t="s">
        <v>26082</v>
      </c>
      <c r="N1063" t="s">
        <v>9841</v>
      </c>
    </row>
    <row r="1064" spans="1:14">
      <c r="A1064" t="s">
        <v>15330</v>
      </c>
      <c r="B1064" t="s">
        <v>15331</v>
      </c>
      <c r="C1064" t="s">
        <v>15332</v>
      </c>
      <c r="D1064">
        <v>-1</v>
      </c>
      <c r="E1064"/>
      <c r="F1064"/>
      <c r="G1064" t="s">
        <v>15333</v>
      </c>
      <c r="H1064"/>
      <c r="I1064" t="s">
        <v>15334</v>
      </c>
      <c r="J1064"/>
      <c r="K1064"/>
      <c r="L1064"/>
      <c r="M1064" t="s">
        <v>26082</v>
      </c>
      <c r="N1064" t="s">
        <v>9887</v>
      </c>
    </row>
    <row r="1065" spans="1:14">
      <c r="A1065" t="s">
        <v>15335</v>
      </c>
      <c r="B1065" t="s">
        <v>15336</v>
      </c>
      <c r="C1065" t="s">
        <v>15337</v>
      </c>
      <c r="D1065">
        <v>0</v>
      </c>
      <c r="E1065"/>
      <c r="F1065"/>
      <c r="G1065" t="s">
        <v>15338</v>
      </c>
      <c r="H1065"/>
      <c r="I1065"/>
      <c r="J1065"/>
      <c r="K1065" t="s">
        <v>15338</v>
      </c>
      <c r="L1065"/>
      <c r="M1065" t="s">
        <v>26082</v>
      </c>
      <c r="N1065" t="s">
        <v>9887</v>
      </c>
    </row>
    <row r="1066" spans="1:14">
      <c r="A1066" t="s">
        <v>15339</v>
      </c>
      <c r="B1066" t="s">
        <v>15340</v>
      </c>
      <c r="C1066" t="s">
        <v>15341</v>
      </c>
      <c r="D1066">
        <v>-3</v>
      </c>
      <c r="E1066" t="s">
        <v>15342</v>
      </c>
      <c r="F1066" t="s">
        <v>15343</v>
      </c>
      <c r="G1066" t="s">
        <v>15344</v>
      </c>
      <c r="H1066" t="s">
        <v>15345</v>
      </c>
      <c r="I1066" t="s">
        <v>15346</v>
      </c>
      <c r="J1066" t="s">
        <v>15347</v>
      </c>
      <c r="K1066"/>
      <c r="L1066" t="s">
        <v>15348</v>
      </c>
      <c r="M1066" t="s">
        <v>26082</v>
      </c>
      <c r="N1066" t="s">
        <v>9841</v>
      </c>
    </row>
    <row r="1067" spans="1:14">
      <c r="A1067" t="s">
        <v>15349</v>
      </c>
      <c r="B1067" t="s">
        <v>15350</v>
      </c>
      <c r="C1067" t="s">
        <v>15351</v>
      </c>
      <c r="D1067">
        <v>0</v>
      </c>
      <c r="E1067" t="s">
        <v>15352</v>
      </c>
      <c r="F1067" t="s">
        <v>15353</v>
      </c>
      <c r="G1067" t="s">
        <v>15354</v>
      </c>
      <c r="H1067" t="s">
        <v>15355</v>
      </c>
      <c r="I1067" t="s">
        <v>15356</v>
      </c>
      <c r="J1067" t="s">
        <v>15357</v>
      </c>
      <c r="K1067"/>
      <c r="L1067" t="s">
        <v>15358</v>
      </c>
      <c r="M1067" t="s">
        <v>26082</v>
      </c>
      <c r="N1067" t="s">
        <v>9841</v>
      </c>
    </row>
    <row r="1068" spans="1:14">
      <c r="A1068" t="s">
        <v>15359</v>
      </c>
      <c r="B1068" t="s">
        <v>15350</v>
      </c>
      <c r="C1068" t="s">
        <v>15351</v>
      </c>
      <c r="D1068">
        <v>0</v>
      </c>
      <c r="E1068" t="s">
        <v>15352</v>
      </c>
      <c r="F1068" t="s">
        <v>15353</v>
      </c>
      <c r="G1068" t="s">
        <v>15354</v>
      </c>
      <c r="H1068" t="s">
        <v>15355</v>
      </c>
      <c r="I1068" t="s">
        <v>15356</v>
      </c>
      <c r="J1068" t="s">
        <v>15357</v>
      </c>
      <c r="K1068"/>
      <c r="L1068" t="s">
        <v>15360</v>
      </c>
      <c r="M1068" t="s">
        <v>26082</v>
      </c>
      <c r="N1068" t="s">
        <v>9841</v>
      </c>
    </row>
    <row r="1069" spans="1:14">
      <c r="A1069" t="s">
        <v>15361</v>
      </c>
      <c r="B1069" t="s">
        <v>15350</v>
      </c>
      <c r="C1069" t="s">
        <v>15351</v>
      </c>
      <c r="D1069">
        <v>0</v>
      </c>
      <c r="E1069" t="s">
        <v>15352</v>
      </c>
      <c r="F1069" t="s">
        <v>15353</v>
      </c>
      <c r="G1069" t="s">
        <v>15354</v>
      </c>
      <c r="H1069" t="s">
        <v>15355</v>
      </c>
      <c r="I1069" t="s">
        <v>15356</v>
      </c>
      <c r="J1069" t="s">
        <v>15357</v>
      </c>
      <c r="K1069"/>
      <c r="L1069" t="s">
        <v>15362</v>
      </c>
      <c r="M1069" t="s">
        <v>26082</v>
      </c>
      <c r="N1069" t="s">
        <v>9841</v>
      </c>
    </row>
    <row r="1070" spans="1:14">
      <c r="A1070" t="s">
        <v>15363</v>
      </c>
      <c r="B1070" t="s">
        <v>15364</v>
      </c>
      <c r="C1070" t="s">
        <v>15365</v>
      </c>
      <c r="D1070">
        <v>-2</v>
      </c>
      <c r="E1070" t="s">
        <v>15366</v>
      </c>
      <c r="F1070" t="s">
        <v>15367</v>
      </c>
      <c r="G1070" t="s">
        <v>15368</v>
      </c>
      <c r="H1070" t="s">
        <v>15369</v>
      </c>
      <c r="I1070" t="s">
        <v>15370</v>
      </c>
      <c r="J1070" t="s">
        <v>15371</v>
      </c>
      <c r="K1070"/>
      <c r="L1070" t="s">
        <v>15372</v>
      </c>
      <c r="M1070" t="s">
        <v>26082</v>
      </c>
      <c r="N1070" t="s">
        <v>9841</v>
      </c>
    </row>
    <row r="1071" spans="1:14">
      <c r="A1071" t="s">
        <v>15373</v>
      </c>
      <c r="B1071" t="s">
        <v>15364</v>
      </c>
      <c r="C1071" t="s">
        <v>15365</v>
      </c>
      <c r="D1071">
        <v>-2</v>
      </c>
      <c r="E1071" t="s">
        <v>15366</v>
      </c>
      <c r="F1071" t="s">
        <v>15367</v>
      </c>
      <c r="G1071" t="s">
        <v>15368</v>
      </c>
      <c r="H1071" t="s">
        <v>15369</v>
      </c>
      <c r="I1071" t="s">
        <v>15370</v>
      </c>
      <c r="J1071" t="s">
        <v>15371</v>
      </c>
      <c r="K1071"/>
      <c r="L1071" t="s">
        <v>15374</v>
      </c>
      <c r="M1071" t="s">
        <v>26082</v>
      </c>
      <c r="N1071" t="s">
        <v>9841</v>
      </c>
    </row>
    <row r="1072" spans="1:14">
      <c r="A1072" t="s">
        <v>15375</v>
      </c>
      <c r="B1072" t="s">
        <v>15364</v>
      </c>
      <c r="C1072" t="s">
        <v>15365</v>
      </c>
      <c r="D1072">
        <v>-2</v>
      </c>
      <c r="E1072" t="s">
        <v>15366</v>
      </c>
      <c r="F1072" t="s">
        <v>15367</v>
      </c>
      <c r="G1072" t="s">
        <v>15368</v>
      </c>
      <c r="H1072" t="s">
        <v>15369</v>
      </c>
      <c r="I1072" t="s">
        <v>15370</v>
      </c>
      <c r="J1072" t="s">
        <v>15371</v>
      </c>
      <c r="K1072"/>
      <c r="L1072" t="s">
        <v>15376</v>
      </c>
      <c r="M1072" t="s">
        <v>26082</v>
      </c>
      <c r="N1072" t="s">
        <v>9841</v>
      </c>
    </row>
    <row r="1073" spans="1:14">
      <c r="A1073" t="s">
        <v>15377</v>
      </c>
      <c r="B1073" t="s">
        <v>15378</v>
      </c>
      <c r="C1073" t="s">
        <v>15379</v>
      </c>
      <c r="D1073">
        <v>-1</v>
      </c>
      <c r="E1073" t="s">
        <v>15380</v>
      </c>
      <c r="F1073" t="s">
        <v>15381</v>
      </c>
      <c r="G1073" t="s">
        <v>15382</v>
      </c>
      <c r="H1073" t="s">
        <v>15383</v>
      </c>
      <c r="I1073" t="s">
        <v>15384</v>
      </c>
      <c r="J1073"/>
      <c r="K1073"/>
      <c r="L1073" t="s">
        <v>15385</v>
      </c>
      <c r="M1073" t="s">
        <v>26082</v>
      </c>
      <c r="N1073" t="s">
        <v>9841</v>
      </c>
    </row>
    <row r="1074" spans="1:14">
      <c r="A1074" t="s">
        <v>15386</v>
      </c>
      <c r="B1074" t="s">
        <v>15378</v>
      </c>
      <c r="C1074" t="s">
        <v>15379</v>
      </c>
      <c r="D1074">
        <v>-1</v>
      </c>
      <c r="E1074" t="s">
        <v>15380</v>
      </c>
      <c r="F1074" t="s">
        <v>15381</v>
      </c>
      <c r="G1074" t="s">
        <v>15382</v>
      </c>
      <c r="H1074" t="s">
        <v>15383</v>
      </c>
      <c r="I1074" t="s">
        <v>15384</v>
      </c>
      <c r="J1074"/>
      <c r="K1074"/>
      <c r="L1074" t="s">
        <v>15387</v>
      </c>
      <c r="M1074" t="s">
        <v>26082</v>
      </c>
      <c r="N1074" t="s">
        <v>9841</v>
      </c>
    </row>
    <row r="1075" spans="1:14">
      <c r="A1075" t="s">
        <v>15388</v>
      </c>
      <c r="B1075" t="s">
        <v>15378</v>
      </c>
      <c r="C1075" t="s">
        <v>15379</v>
      </c>
      <c r="D1075">
        <v>-1</v>
      </c>
      <c r="E1075" t="s">
        <v>15380</v>
      </c>
      <c r="F1075" t="s">
        <v>15381</v>
      </c>
      <c r="G1075" t="s">
        <v>15382</v>
      </c>
      <c r="H1075" t="s">
        <v>15383</v>
      </c>
      <c r="I1075" t="s">
        <v>15384</v>
      </c>
      <c r="J1075"/>
      <c r="K1075"/>
      <c r="L1075" t="s">
        <v>15389</v>
      </c>
      <c r="M1075" t="s">
        <v>26082</v>
      </c>
      <c r="N1075" t="s">
        <v>9841</v>
      </c>
    </row>
    <row r="1076" spans="1:14">
      <c r="A1076" t="s">
        <v>15390</v>
      </c>
      <c r="B1076" t="s">
        <v>15378</v>
      </c>
      <c r="C1076" t="s">
        <v>15379</v>
      </c>
      <c r="D1076">
        <v>-1</v>
      </c>
      <c r="E1076" t="s">
        <v>15380</v>
      </c>
      <c r="F1076" t="s">
        <v>15381</v>
      </c>
      <c r="G1076" t="s">
        <v>15382</v>
      </c>
      <c r="H1076" t="s">
        <v>15383</v>
      </c>
      <c r="I1076" t="s">
        <v>15384</v>
      </c>
      <c r="J1076"/>
      <c r="K1076"/>
      <c r="L1076" t="s">
        <v>15391</v>
      </c>
      <c r="M1076" t="s">
        <v>26082</v>
      </c>
      <c r="N1076" t="s">
        <v>9841</v>
      </c>
    </row>
    <row r="1077" spans="1:14">
      <c r="A1077" t="s">
        <v>15392</v>
      </c>
      <c r="B1077" t="s">
        <v>15393</v>
      </c>
      <c r="C1077" t="s">
        <v>15394</v>
      </c>
      <c r="D1077">
        <v>-4</v>
      </c>
      <c r="E1077" t="s">
        <v>15395</v>
      </c>
      <c r="F1077" t="s">
        <v>15396</v>
      </c>
      <c r="G1077" t="s">
        <v>15397</v>
      </c>
      <c r="H1077" t="s">
        <v>15398</v>
      </c>
      <c r="I1077" t="s">
        <v>15399</v>
      </c>
      <c r="J1077" t="s">
        <v>15400</v>
      </c>
      <c r="K1077"/>
      <c r="L1077" t="s">
        <v>15401</v>
      </c>
      <c r="M1077" t="s">
        <v>26082</v>
      </c>
      <c r="N1077" t="s">
        <v>9841</v>
      </c>
    </row>
    <row r="1078" spans="1:14">
      <c r="A1078" t="s">
        <v>15402</v>
      </c>
      <c r="B1078" t="s">
        <v>15393</v>
      </c>
      <c r="C1078" t="s">
        <v>15394</v>
      </c>
      <c r="D1078">
        <v>-4</v>
      </c>
      <c r="E1078" t="s">
        <v>15395</v>
      </c>
      <c r="F1078" t="s">
        <v>15396</v>
      </c>
      <c r="G1078" t="s">
        <v>15397</v>
      </c>
      <c r="H1078" t="s">
        <v>15398</v>
      </c>
      <c r="I1078" t="s">
        <v>15399</v>
      </c>
      <c r="J1078" t="s">
        <v>15400</v>
      </c>
      <c r="K1078"/>
      <c r="L1078" t="s">
        <v>15403</v>
      </c>
      <c r="M1078" t="s">
        <v>26082</v>
      </c>
      <c r="N1078" t="s">
        <v>9841</v>
      </c>
    </row>
    <row r="1079" spans="1:14">
      <c r="A1079" t="s">
        <v>15404</v>
      </c>
      <c r="B1079" t="s">
        <v>15405</v>
      </c>
      <c r="C1079" t="s">
        <v>15406</v>
      </c>
      <c r="D1079">
        <v>0</v>
      </c>
      <c r="E1079" t="s">
        <v>15407</v>
      </c>
      <c r="F1079" t="s">
        <v>15408</v>
      </c>
      <c r="G1079" t="s">
        <v>15409</v>
      </c>
      <c r="H1079" t="s">
        <v>15410</v>
      </c>
      <c r="I1079" t="s">
        <v>15411</v>
      </c>
      <c r="J1079" t="s">
        <v>15412</v>
      </c>
      <c r="K1079"/>
      <c r="L1079" t="s">
        <v>15413</v>
      </c>
      <c r="M1079" t="s">
        <v>26082</v>
      </c>
      <c r="N1079" t="s">
        <v>9841</v>
      </c>
    </row>
    <row r="1080" spans="1:14">
      <c r="A1080" t="s">
        <v>15414</v>
      </c>
      <c r="B1080" t="s">
        <v>15405</v>
      </c>
      <c r="C1080" t="s">
        <v>15406</v>
      </c>
      <c r="D1080">
        <v>0</v>
      </c>
      <c r="E1080" t="s">
        <v>15407</v>
      </c>
      <c r="F1080" t="s">
        <v>15408</v>
      </c>
      <c r="G1080" t="s">
        <v>15409</v>
      </c>
      <c r="H1080" t="s">
        <v>15410</v>
      </c>
      <c r="I1080" t="s">
        <v>15411</v>
      </c>
      <c r="J1080" t="s">
        <v>15412</v>
      </c>
      <c r="K1080"/>
      <c r="L1080" t="s">
        <v>15415</v>
      </c>
      <c r="M1080" t="s">
        <v>26082</v>
      </c>
      <c r="N1080" t="s">
        <v>9841</v>
      </c>
    </row>
    <row r="1081" spans="1:14">
      <c r="A1081" t="s">
        <v>15416</v>
      </c>
      <c r="B1081" t="s">
        <v>15405</v>
      </c>
      <c r="C1081" t="s">
        <v>15406</v>
      </c>
      <c r="D1081">
        <v>0</v>
      </c>
      <c r="E1081" t="s">
        <v>15407</v>
      </c>
      <c r="F1081" t="s">
        <v>15408</v>
      </c>
      <c r="G1081" t="s">
        <v>15409</v>
      </c>
      <c r="H1081" t="s">
        <v>15410</v>
      </c>
      <c r="I1081" t="s">
        <v>15411</v>
      </c>
      <c r="J1081" t="s">
        <v>15412</v>
      </c>
      <c r="K1081"/>
      <c r="L1081" t="s">
        <v>15417</v>
      </c>
      <c r="M1081" t="s">
        <v>26082</v>
      </c>
      <c r="N1081" t="s">
        <v>9841</v>
      </c>
    </row>
    <row r="1082" spans="1:14">
      <c r="A1082" t="s">
        <v>15418</v>
      </c>
      <c r="B1082" t="s">
        <v>15419</v>
      </c>
      <c r="C1082" t="s">
        <v>15420</v>
      </c>
      <c r="D1082">
        <v>0</v>
      </c>
      <c r="E1082" t="s">
        <v>15421</v>
      </c>
      <c r="F1082" t="s">
        <v>15422</v>
      </c>
      <c r="G1082" t="s">
        <v>15423</v>
      </c>
      <c r="H1082" t="s">
        <v>15424</v>
      </c>
      <c r="I1082" t="s">
        <v>15425</v>
      </c>
      <c r="J1082" t="s">
        <v>15426</v>
      </c>
      <c r="K1082"/>
      <c r="L1082" t="s">
        <v>15427</v>
      </c>
      <c r="M1082" t="s">
        <v>26082</v>
      </c>
      <c r="N1082" t="s">
        <v>9841</v>
      </c>
    </row>
    <row r="1083" spans="1:14">
      <c r="A1083" t="s">
        <v>15428</v>
      </c>
      <c r="B1083" t="s">
        <v>15419</v>
      </c>
      <c r="C1083" t="s">
        <v>15420</v>
      </c>
      <c r="D1083">
        <v>0</v>
      </c>
      <c r="E1083" t="s">
        <v>15421</v>
      </c>
      <c r="F1083" t="s">
        <v>15422</v>
      </c>
      <c r="G1083" t="s">
        <v>15423</v>
      </c>
      <c r="H1083" t="s">
        <v>15424</v>
      </c>
      <c r="I1083" t="s">
        <v>15425</v>
      </c>
      <c r="J1083" t="s">
        <v>15426</v>
      </c>
      <c r="K1083"/>
      <c r="L1083"/>
      <c r="M1083" t="s">
        <v>26082</v>
      </c>
      <c r="N1083" t="s">
        <v>9841</v>
      </c>
    </row>
    <row r="1084" spans="1:14">
      <c r="A1084" t="s">
        <v>15429</v>
      </c>
      <c r="B1084" t="s">
        <v>15419</v>
      </c>
      <c r="C1084" t="s">
        <v>15420</v>
      </c>
      <c r="D1084">
        <v>0</v>
      </c>
      <c r="E1084" t="s">
        <v>15421</v>
      </c>
      <c r="F1084" t="s">
        <v>15422</v>
      </c>
      <c r="G1084" t="s">
        <v>15423</v>
      </c>
      <c r="H1084" t="s">
        <v>15424</v>
      </c>
      <c r="I1084" t="s">
        <v>15425</v>
      </c>
      <c r="J1084" t="s">
        <v>15426</v>
      </c>
      <c r="K1084"/>
      <c r="L1084" t="s">
        <v>15430</v>
      </c>
      <c r="M1084" t="s">
        <v>26082</v>
      </c>
      <c r="N1084" t="s">
        <v>9841</v>
      </c>
    </row>
    <row r="1085" spans="1:14">
      <c r="A1085" t="s">
        <v>15431</v>
      </c>
      <c r="B1085" t="s">
        <v>15419</v>
      </c>
      <c r="C1085" t="s">
        <v>15420</v>
      </c>
      <c r="D1085">
        <v>0</v>
      </c>
      <c r="E1085" t="s">
        <v>15421</v>
      </c>
      <c r="F1085" t="s">
        <v>15422</v>
      </c>
      <c r="G1085" t="s">
        <v>15423</v>
      </c>
      <c r="H1085" t="s">
        <v>15424</v>
      </c>
      <c r="I1085" t="s">
        <v>15425</v>
      </c>
      <c r="J1085" t="s">
        <v>15426</v>
      </c>
      <c r="K1085"/>
      <c r="L1085" t="s">
        <v>15432</v>
      </c>
      <c r="M1085" t="s">
        <v>26082</v>
      </c>
      <c r="N1085" t="s">
        <v>9841</v>
      </c>
    </row>
    <row r="1086" spans="1:14">
      <c r="A1086" t="s">
        <v>15433</v>
      </c>
      <c r="B1086" t="s">
        <v>15419</v>
      </c>
      <c r="C1086" t="s">
        <v>15420</v>
      </c>
      <c r="D1086">
        <v>0</v>
      </c>
      <c r="E1086" t="s">
        <v>15421</v>
      </c>
      <c r="F1086" t="s">
        <v>15422</v>
      </c>
      <c r="G1086" t="s">
        <v>15423</v>
      </c>
      <c r="H1086" t="s">
        <v>15424</v>
      </c>
      <c r="I1086" t="s">
        <v>15425</v>
      </c>
      <c r="J1086" t="s">
        <v>15426</v>
      </c>
      <c r="K1086"/>
      <c r="L1086" t="s">
        <v>15434</v>
      </c>
      <c r="M1086" t="s">
        <v>26082</v>
      </c>
      <c r="N1086" t="s">
        <v>9841</v>
      </c>
    </row>
    <row r="1087" spans="1:14">
      <c r="A1087" t="s">
        <v>15435</v>
      </c>
      <c r="B1087" t="s">
        <v>15436</v>
      </c>
      <c r="C1087" t="s">
        <v>15437</v>
      </c>
      <c r="D1087">
        <v>0</v>
      </c>
      <c r="E1087" t="s">
        <v>15438</v>
      </c>
      <c r="F1087" t="s">
        <v>15439</v>
      </c>
      <c r="G1087" t="s">
        <v>15440</v>
      </c>
      <c r="H1087" t="s">
        <v>15441</v>
      </c>
      <c r="I1087" t="s">
        <v>15442</v>
      </c>
      <c r="J1087" t="s">
        <v>15443</v>
      </c>
      <c r="K1087"/>
      <c r="L1087" t="s">
        <v>15444</v>
      </c>
      <c r="M1087" t="s">
        <v>26082</v>
      </c>
      <c r="N1087" t="s">
        <v>9841</v>
      </c>
    </row>
    <row r="1088" spans="1:14">
      <c r="A1088" t="s">
        <v>15445</v>
      </c>
      <c r="B1088" t="s">
        <v>15436</v>
      </c>
      <c r="C1088" t="s">
        <v>15437</v>
      </c>
      <c r="D1088">
        <v>0</v>
      </c>
      <c r="E1088" t="s">
        <v>15438</v>
      </c>
      <c r="F1088" t="s">
        <v>15439</v>
      </c>
      <c r="G1088" t="s">
        <v>15440</v>
      </c>
      <c r="H1088" t="s">
        <v>15441</v>
      </c>
      <c r="I1088" t="s">
        <v>15442</v>
      </c>
      <c r="J1088" t="s">
        <v>15443</v>
      </c>
      <c r="K1088"/>
      <c r="L1088" t="s">
        <v>15446</v>
      </c>
      <c r="M1088" t="s">
        <v>26082</v>
      </c>
      <c r="N1088" t="s">
        <v>9841</v>
      </c>
    </row>
    <row r="1089" spans="1:14">
      <c r="A1089" t="s">
        <v>15447</v>
      </c>
      <c r="B1089" t="s">
        <v>15436</v>
      </c>
      <c r="C1089" t="s">
        <v>15437</v>
      </c>
      <c r="D1089">
        <v>0</v>
      </c>
      <c r="E1089" t="s">
        <v>15438</v>
      </c>
      <c r="F1089" t="s">
        <v>15439</v>
      </c>
      <c r="G1089" t="s">
        <v>15440</v>
      </c>
      <c r="H1089" t="s">
        <v>15441</v>
      </c>
      <c r="I1089" t="s">
        <v>15442</v>
      </c>
      <c r="J1089" t="s">
        <v>15443</v>
      </c>
      <c r="K1089"/>
      <c r="L1089" t="s">
        <v>15448</v>
      </c>
      <c r="M1089" t="s">
        <v>26082</v>
      </c>
      <c r="N1089" t="s">
        <v>9841</v>
      </c>
    </row>
    <row r="1090" spans="1:14">
      <c r="A1090" t="s">
        <v>15449</v>
      </c>
      <c r="B1090" t="s">
        <v>15436</v>
      </c>
      <c r="C1090" t="s">
        <v>15437</v>
      </c>
      <c r="D1090">
        <v>0</v>
      </c>
      <c r="E1090" t="s">
        <v>15438</v>
      </c>
      <c r="F1090" t="s">
        <v>15439</v>
      </c>
      <c r="G1090" t="s">
        <v>15440</v>
      </c>
      <c r="H1090" t="s">
        <v>15441</v>
      </c>
      <c r="I1090" t="s">
        <v>15442</v>
      </c>
      <c r="J1090" t="s">
        <v>15443</v>
      </c>
      <c r="K1090"/>
      <c r="L1090" t="s">
        <v>15450</v>
      </c>
      <c r="M1090" t="s">
        <v>26082</v>
      </c>
      <c r="N1090" t="s">
        <v>9841</v>
      </c>
    </row>
    <row r="1091" spans="1:14">
      <c r="A1091" t="s">
        <v>15451</v>
      </c>
      <c r="B1091" t="s">
        <v>15436</v>
      </c>
      <c r="C1091" t="s">
        <v>15437</v>
      </c>
      <c r="D1091">
        <v>0</v>
      </c>
      <c r="E1091" t="s">
        <v>15438</v>
      </c>
      <c r="F1091" t="s">
        <v>15439</v>
      </c>
      <c r="G1091" t="s">
        <v>15440</v>
      </c>
      <c r="H1091" t="s">
        <v>15441</v>
      </c>
      <c r="I1091" t="s">
        <v>15442</v>
      </c>
      <c r="J1091" t="s">
        <v>15443</v>
      </c>
      <c r="K1091"/>
      <c r="L1091" t="s">
        <v>15452</v>
      </c>
      <c r="M1091" t="s">
        <v>26082</v>
      </c>
      <c r="N1091" t="s">
        <v>9841</v>
      </c>
    </row>
    <row r="1092" spans="1:14">
      <c r="A1092" t="s">
        <v>15453</v>
      </c>
      <c r="B1092" t="s">
        <v>15436</v>
      </c>
      <c r="C1092" t="s">
        <v>15437</v>
      </c>
      <c r="D1092">
        <v>0</v>
      </c>
      <c r="E1092" t="s">
        <v>15438</v>
      </c>
      <c r="F1092" t="s">
        <v>15439</v>
      </c>
      <c r="G1092" t="s">
        <v>15440</v>
      </c>
      <c r="H1092" t="s">
        <v>15441</v>
      </c>
      <c r="I1092" t="s">
        <v>15442</v>
      </c>
      <c r="J1092" t="s">
        <v>15443</v>
      </c>
      <c r="K1092"/>
      <c r="L1092" t="s">
        <v>15454</v>
      </c>
      <c r="M1092" t="s">
        <v>26082</v>
      </c>
      <c r="N1092" t="s">
        <v>9841</v>
      </c>
    </row>
    <row r="1093" spans="1:14">
      <c r="A1093" t="s">
        <v>15455</v>
      </c>
      <c r="B1093" t="s">
        <v>15436</v>
      </c>
      <c r="C1093" t="s">
        <v>15437</v>
      </c>
      <c r="D1093">
        <v>0</v>
      </c>
      <c r="E1093" t="s">
        <v>15438</v>
      </c>
      <c r="F1093" t="s">
        <v>15439</v>
      </c>
      <c r="G1093" t="s">
        <v>15440</v>
      </c>
      <c r="H1093" t="s">
        <v>15441</v>
      </c>
      <c r="I1093" t="s">
        <v>15442</v>
      </c>
      <c r="J1093" t="s">
        <v>15443</v>
      </c>
      <c r="K1093"/>
      <c r="L1093" t="s">
        <v>15456</v>
      </c>
      <c r="M1093" t="s">
        <v>26082</v>
      </c>
      <c r="N1093" t="s">
        <v>9841</v>
      </c>
    </row>
    <row r="1094" spans="1:14">
      <c r="A1094" t="s">
        <v>15457</v>
      </c>
      <c r="B1094" t="s">
        <v>15436</v>
      </c>
      <c r="C1094" t="s">
        <v>15437</v>
      </c>
      <c r="D1094">
        <v>0</v>
      </c>
      <c r="E1094" t="s">
        <v>15438</v>
      </c>
      <c r="F1094" t="s">
        <v>15439</v>
      </c>
      <c r="G1094" t="s">
        <v>15440</v>
      </c>
      <c r="H1094" t="s">
        <v>15441</v>
      </c>
      <c r="I1094" t="s">
        <v>15442</v>
      </c>
      <c r="J1094" t="s">
        <v>15443</v>
      </c>
      <c r="K1094"/>
      <c r="L1094" t="s">
        <v>15458</v>
      </c>
      <c r="M1094" t="s">
        <v>26082</v>
      </c>
      <c r="N1094" t="s">
        <v>9841</v>
      </c>
    </row>
    <row r="1095" spans="1:14">
      <c r="A1095" t="s">
        <v>15459</v>
      </c>
      <c r="B1095" t="s">
        <v>15436</v>
      </c>
      <c r="C1095" t="s">
        <v>15437</v>
      </c>
      <c r="D1095">
        <v>0</v>
      </c>
      <c r="E1095" t="s">
        <v>15438</v>
      </c>
      <c r="F1095" t="s">
        <v>15439</v>
      </c>
      <c r="G1095" t="s">
        <v>15440</v>
      </c>
      <c r="H1095" t="s">
        <v>15441</v>
      </c>
      <c r="I1095" t="s">
        <v>15442</v>
      </c>
      <c r="J1095" t="s">
        <v>15443</v>
      </c>
      <c r="K1095"/>
      <c r="L1095" t="s">
        <v>15460</v>
      </c>
      <c r="M1095" t="s">
        <v>26082</v>
      </c>
      <c r="N1095" t="s">
        <v>9841</v>
      </c>
    </row>
    <row r="1096" spans="1:14">
      <c r="A1096" t="s">
        <v>15461</v>
      </c>
      <c r="B1096" t="s">
        <v>15436</v>
      </c>
      <c r="C1096" t="s">
        <v>15437</v>
      </c>
      <c r="D1096">
        <v>0</v>
      </c>
      <c r="E1096" t="s">
        <v>15438</v>
      </c>
      <c r="F1096" t="s">
        <v>15439</v>
      </c>
      <c r="G1096" t="s">
        <v>15440</v>
      </c>
      <c r="H1096" t="s">
        <v>15441</v>
      </c>
      <c r="I1096" t="s">
        <v>15442</v>
      </c>
      <c r="J1096" t="s">
        <v>15443</v>
      </c>
      <c r="K1096"/>
      <c r="L1096" t="s">
        <v>15462</v>
      </c>
      <c r="M1096" t="s">
        <v>26082</v>
      </c>
      <c r="N1096" t="s">
        <v>9841</v>
      </c>
    </row>
    <row r="1097" spans="1:14">
      <c r="A1097" t="s">
        <v>15463</v>
      </c>
      <c r="B1097" t="s">
        <v>15436</v>
      </c>
      <c r="C1097" t="s">
        <v>15437</v>
      </c>
      <c r="D1097">
        <v>0</v>
      </c>
      <c r="E1097" t="s">
        <v>15438</v>
      </c>
      <c r="F1097" t="s">
        <v>15439</v>
      </c>
      <c r="G1097" t="s">
        <v>15440</v>
      </c>
      <c r="H1097" t="s">
        <v>15441</v>
      </c>
      <c r="I1097" t="s">
        <v>15442</v>
      </c>
      <c r="J1097" t="s">
        <v>15443</v>
      </c>
      <c r="K1097"/>
      <c r="L1097" t="s">
        <v>15464</v>
      </c>
      <c r="M1097" t="s">
        <v>26082</v>
      </c>
      <c r="N1097" t="s">
        <v>9841</v>
      </c>
    </row>
    <row r="1098" spans="1:14">
      <c r="A1098" t="s">
        <v>15465</v>
      </c>
      <c r="B1098" t="s">
        <v>15436</v>
      </c>
      <c r="C1098" t="s">
        <v>15437</v>
      </c>
      <c r="D1098">
        <v>0</v>
      </c>
      <c r="E1098" t="s">
        <v>15438</v>
      </c>
      <c r="F1098" t="s">
        <v>15439</v>
      </c>
      <c r="G1098" t="s">
        <v>15440</v>
      </c>
      <c r="H1098" t="s">
        <v>15441</v>
      </c>
      <c r="I1098" t="s">
        <v>15442</v>
      </c>
      <c r="J1098" t="s">
        <v>15443</v>
      </c>
      <c r="K1098"/>
      <c r="L1098" t="s">
        <v>15466</v>
      </c>
      <c r="M1098" t="s">
        <v>26082</v>
      </c>
      <c r="N1098" t="s">
        <v>9841</v>
      </c>
    </row>
    <row r="1099" spans="1:14">
      <c r="A1099" t="s">
        <v>15467</v>
      </c>
      <c r="B1099" t="s">
        <v>15436</v>
      </c>
      <c r="C1099" t="s">
        <v>15437</v>
      </c>
      <c r="D1099">
        <v>0</v>
      </c>
      <c r="E1099" t="s">
        <v>15438</v>
      </c>
      <c r="F1099" t="s">
        <v>15439</v>
      </c>
      <c r="G1099" t="s">
        <v>15440</v>
      </c>
      <c r="H1099" t="s">
        <v>15441</v>
      </c>
      <c r="I1099" t="s">
        <v>15442</v>
      </c>
      <c r="J1099" t="s">
        <v>15443</v>
      </c>
      <c r="K1099"/>
      <c r="L1099" t="s">
        <v>15468</v>
      </c>
      <c r="M1099" t="s">
        <v>26082</v>
      </c>
      <c r="N1099" t="s">
        <v>9841</v>
      </c>
    </row>
    <row r="1100" spans="1:14">
      <c r="A1100" t="s">
        <v>15469</v>
      </c>
      <c r="B1100" t="s">
        <v>15436</v>
      </c>
      <c r="C1100" t="s">
        <v>15437</v>
      </c>
      <c r="D1100">
        <v>0</v>
      </c>
      <c r="E1100" t="s">
        <v>15438</v>
      </c>
      <c r="F1100" t="s">
        <v>15439</v>
      </c>
      <c r="G1100" t="s">
        <v>15440</v>
      </c>
      <c r="H1100" t="s">
        <v>15441</v>
      </c>
      <c r="I1100" t="s">
        <v>15442</v>
      </c>
      <c r="J1100" t="s">
        <v>15443</v>
      </c>
      <c r="K1100"/>
      <c r="L1100" t="s">
        <v>15470</v>
      </c>
      <c r="M1100" t="s">
        <v>26082</v>
      </c>
      <c r="N1100" t="s">
        <v>9841</v>
      </c>
    </row>
    <row r="1101" spans="1:14">
      <c r="A1101" t="s">
        <v>15471</v>
      </c>
      <c r="B1101" t="s">
        <v>15472</v>
      </c>
      <c r="C1101" t="s">
        <v>15473</v>
      </c>
      <c r="D1101">
        <v>-1</v>
      </c>
      <c r="E1101" t="s">
        <v>15474</v>
      </c>
      <c r="F1101" t="s">
        <v>15475</v>
      </c>
      <c r="G1101" t="s">
        <v>15476</v>
      </c>
      <c r="H1101" t="s">
        <v>15477</v>
      </c>
      <c r="I1101" t="s">
        <v>15478</v>
      </c>
      <c r="J1101" t="s">
        <v>15479</v>
      </c>
      <c r="K1101"/>
      <c r="L1101" t="s">
        <v>15480</v>
      </c>
      <c r="M1101" t="s">
        <v>26082</v>
      </c>
      <c r="N1101" t="s">
        <v>9841</v>
      </c>
    </row>
    <row r="1102" spans="1:14">
      <c r="A1102" t="s">
        <v>15481</v>
      </c>
      <c r="B1102" t="s">
        <v>15482</v>
      </c>
      <c r="C1102" t="s">
        <v>15483</v>
      </c>
      <c r="D1102">
        <v>0</v>
      </c>
      <c r="E1102" t="s">
        <v>15484</v>
      </c>
      <c r="F1102" t="s">
        <v>15485</v>
      </c>
      <c r="G1102" t="s">
        <v>15486</v>
      </c>
      <c r="H1102" t="s">
        <v>15487</v>
      </c>
      <c r="I1102" t="s">
        <v>15488</v>
      </c>
      <c r="J1102" t="s">
        <v>15489</v>
      </c>
      <c r="K1102"/>
      <c r="L1102" t="s">
        <v>15490</v>
      </c>
      <c r="M1102" t="s">
        <v>26082</v>
      </c>
      <c r="N1102" t="s">
        <v>9841</v>
      </c>
    </row>
    <row r="1103" spans="1:14">
      <c r="A1103" t="s">
        <v>15491</v>
      </c>
      <c r="B1103" t="s">
        <v>15492</v>
      </c>
      <c r="C1103" t="s">
        <v>15493</v>
      </c>
      <c r="D1103">
        <v>1</v>
      </c>
      <c r="E1103" t="s">
        <v>15494</v>
      </c>
      <c r="F1103" t="s">
        <v>15495</v>
      </c>
      <c r="G1103" t="s">
        <v>15496</v>
      </c>
      <c r="H1103" t="s">
        <v>15497</v>
      </c>
      <c r="I1103" t="s">
        <v>15498</v>
      </c>
      <c r="J1103" t="s">
        <v>15499</v>
      </c>
      <c r="K1103"/>
      <c r="L1103" t="s">
        <v>15500</v>
      </c>
      <c r="M1103" t="s">
        <v>26082</v>
      </c>
      <c r="N1103" t="s">
        <v>9841</v>
      </c>
    </row>
    <row r="1104" spans="1:14">
      <c r="A1104" t="s">
        <v>15501</v>
      </c>
      <c r="B1104" t="s">
        <v>15492</v>
      </c>
      <c r="C1104" t="s">
        <v>15493</v>
      </c>
      <c r="D1104">
        <v>1</v>
      </c>
      <c r="E1104" t="s">
        <v>15494</v>
      </c>
      <c r="F1104" t="s">
        <v>15495</v>
      </c>
      <c r="G1104" t="s">
        <v>15496</v>
      </c>
      <c r="H1104" t="s">
        <v>15497</v>
      </c>
      <c r="I1104" t="s">
        <v>15498</v>
      </c>
      <c r="J1104" t="s">
        <v>15499</v>
      </c>
      <c r="K1104"/>
      <c r="L1104" t="s">
        <v>15502</v>
      </c>
      <c r="M1104" t="s">
        <v>26082</v>
      </c>
      <c r="N1104" t="s">
        <v>9841</v>
      </c>
    </row>
    <row r="1105" spans="1:14">
      <c r="A1105" t="s">
        <v>15503</v>
      </c>
      <c r="B1105" t="s">
        <v>15492</v>
      </c>
      <c r="C1105" t="s">
        <v>15493</v>
      </c>
      <c r="D1105">
        <v>1</v>
      </c>
      <c r="E1105" t="s">
        <v>15494</v>
      </c>
      <c r="F1105" t="s">
        <v>15495</v>
      </c>
      <c r="G1105" t="s">
        <v>15496</v>
      </c>
      <c r="H1105" t="s">
        <v>15497</v>
      </c>
      <c r="I1105" t="s">
        <v>15498</v>
      </c>
      <c r="J1105" t="s">
        <v>15499</v>
      </c>
      <c r="K1105"/>
      <c r="L1105" t="s">
        <v>15504</v>
      </c>
      <c r="M1105" t="s">
        <v>26082</v>
      </c>
      <c r="N1105" t="s">
        <v>9841</v>
      </c>
    </row>
    <row r="1106" spans="1:14">
      <c r="A1106" t="s">
        <v>15505</v>
      </c>
      <c r="B1106" t="s">
        <v>15492</v>
      </c>
      <c r="C1106" t="s">
        <v>15493</v>
      </c>
      <c r="D1106">
        <v>1</v>
      </c>
      <c r="E1106" t="s">
        <v>15494</v>
      </c>
      <c r="F1106" t="s">
        <v>15495</v>
      </c>
      <c r="G1106" t="s">
        <v>15496</v>
      </c>
      <c r="H1106" t="s">
        <v>15497</v>
      </c>
      <c r="I1106" t="s">
        <v>15498</v>
      </c>
      <c r="J1106" t="s">
        <v>15499</v>
      </c>
      <c r="K1106"/>
      <c r="L1106" t="s">
        <v>15506</v>
      </c>
      <c r="M1106" t="s">
        <v>26082</v>
      </c>
      <c r="N1106" t="s">
        <v>9841</v>
      </c>
    </row>
    <row r="1107" spans="1:14">
      <c r="A1107" t="s">
        <v>15507</v>
      </c>
      <c r="B1107" t="s">
        <v>15492</v>
      </c>
      <c r="C1107" t="s">
        <v>15493</v>
      </c>
      <c r="D1107">
        <v>1</v>
      </c>
      <c r="E1107" t="s">
        <v>15494</v>
      </c>
      <c r="F1107" t="s">
        <v>15495</v>
      </c>
      <c r="G1107" t="s">
        <v>15496</v>
      </c>
      <c r="H1107" t="s">
        <v>15497</v>
      </c>
      <c r="I1107" t="s">
        <v>15498</v>
      </c>
      <c r="J1107" t="s">
        <v>15499</v>
      </c>
      <c r="K1107"/>
      <c r="L1107" t="s">
        <v>15508</v>
      </c>
      <c r="M1107" t="s">
        <v>26082</v>
      </c>
      <c r="N1107" t="s">
        <v>9841</v>
      </c>
    </row>
    <row r="1108" spans="1:14">
      <c r="A1108" t="s">
        <v>15509</v>
      </c>
      <c r="B1108" t="s">
        <v>15492</v>
      </c>
      <c r="C1108" t="s">
        <v>15493</v>
      </c>
      <c r="D1108">
        <v>1</v>
      </c>
      <c r="E1108" t="s">
        <v>15494</v>
      </c>
      <c r="F1108" t="s">
        <v>15495</v>
      </c>
      <c r="G1108" t="s">
        <v>15496</v>
      </c>
      <c r="H1108" t="s">
        <v>15497</v>
      </c>
      <c r="I1108" t="s">
        <v>15498</v>
      </c>
      <c r="J1108" t="s">
        <v>15499</v>
      </c>
      <c r="K1108"/>
      <c r="L1108" t="s">
        <v>15510</v>
      </c>
      <c r="M1108" t="s">
        <v>26082</v>
      </c>
      <c r="N1108" t="s">
        <v>9841</v>
      </c>
    </row>
    <row r="1109" spans="1:14">
      <c r="A1109" t="s">
        <v>15511</v>
      </c>
      <c r="B1109" t="s">
        <v>15492</v>
      </c>
      <c r="C1109" t="s">
        <v>15493</v>
      </c>
      <c r="D1109">
        <v>1</v>
      </c>
      <c r="E1109" t="s">
        <v>15494</v>
      </c>
      <c r="F1109" t="s">
        <v>15495</v>
      </c>
      <c r="G1109" t="s">
        <v>15496</v>
      </c>
      <c r="H1109" t="s">
        <v>15497</v>
      </c>
      <c r="I1109" t="s">
        <v>15498</v>
      </c>
      <c r="J1109" t="s">
        <v>15499</v>
      </c>
      <c r="K1109"/>
      <c r="L1109" t="s">
        <v>15512</v>
      </c>
      <c r="M1109" t="s">
        <v>26082</v>
      </c>
      <c r="N1109" t="s">
        <v>9841</v>
      </c>
    </row>
    <row r="1110" spans="1:14">
      <c r="A1110" t="s">
        <v>15513</v>
      </c>
      <c r="B1110" t="s">
        <v>15492</v>
      </c>
      <c r="C1110" t="s">
        <v>15493</v>
      </c>
      <c r="D1110">
        <v>1</v>
      </c>
      <c r="E1110" t="s">
        <v>15494</v>
      </c>
      <c r="F1110" t="s">
        <v>15495</v>
      </c>
      <c r="G1110" t="s">
        <v>15496</v>
      </c>
      <c r="H1110" t="s">
        <v>15497</v>
      </c>
      <c r="I1110" t="s">
        <v>15498</v>
      </c>
      <c r="J1110" t="s">
        <v>15499</v>
      </c>
      <c r="K1110"/>
      <c r="L1110" t="s">
        <v>15514</v>
      </c>
      <c r="M1110" t="s">
        <v>26082</v>
      </c>
      <c r="N1110" t="s">
        <v>9841</v>
      </c>
    </row>
    <row r="1111" spans="1:14">
      <c r="A1111" t="s">
        <v>15515</v>
      </c>
      <c r="B1111" t="s">
        <v>15492</v>
      </c>
      <c r="C1111" t="s">
        <v>15493</v>
      </c>
      <c r="D1111">
        <v>1</v>
      </c>
      <c r="E1111" t="s">
        <v>15494</v>
      </c>
      <c r="F1111" t="s">
        <v>15495</v>
      </c>
      <c r="G1111" t="s">
        <v>15496</v>
      </c>
      <c r="H1111" t="s">
        <v>15497</v>
      </c>
      <c r="I1111" t="s">
        <v>15498</v>
      </c>
      <c r="J1111" t="s">
        <v>15499</v>
      </c>
      <c r="K1111"/>
      <c r="L1111" t="s">
        <v>15516</v>
      </c>
      <c r="M1111" t="s">
        <v>26082</v>
      </c>
      <c r="N1111" t="s">
        <v>9841</v>
      </c>
    </row>
    <row r="1112" spans="1:14">
      <c r="A1112" t="s">
        <v>15517</v>
      </c>
      <c r="B1112" t="s">
        <v>15492</v>
      </c>
      <c r="C1112" t="s">
        <v>15493</v>
      </c>
      <c r="D1112">
        <v>1</v>
      </c>
      <c r="E1112" t="s">
        <v>15494</v>
      </c>
      <c r="F1112" t="s">
        <v>15495</v>
      </c>
      <c r="G1112" t="s">
        <v>15496</v>
      </c>
      <c r="H1112" t="s">
        <v>15497</v>
      </c>
      <c r="I1112" t="s">
        <v>15498</v>
      </c>
      <c r="J1112" t="s">
        <v>15499</v>
      </c>
      <c r="K1112"/>
      <c r="L1112" t="s">
        <v>15518</v>
      </c>
      <c r="M1112" t="s">
        <v>26082</v>
      </c>
      <c r="N1112" t="s">
        <v>9841</v>
      </c>
    </row>
    <row r="1113" spans="1:14">
      <c r="A1113" t="s">
        <v>15519</v>
      </c>
      <c r="B1113" t="s">
        <v>15492</v>
      </c>
      <c r="C1113" t="s">
        <v>15493</v>
      </c>
      <c r="D1113">
        <v>1</v>
      </c>
      <c r="E1113" t="s">
        <v>15494</v>
      </c>
      <c r="F1113" t="s">
        <v>15495</v>
      </c>
      <c r="G1113" t="s">
        <v>15496</v>
      </c>
      <c r="H1113" t="s">
        <v>15497</v>
      </c>
      <c r="I1113" t="s">
        <v>15498</v>
      </c>
      <c r="J1113" t="s">
        <v>15499</v>
      </c>
      <c r="K1113"/>
      <c r="L1113" t="s">
        <v>15520</v>
      </c>
      <c r="M1113" t="s">
        <v>26082</v>
      </c>
      <c r="N1113" t="s">
        <v>9841</v>
      </c>
    </row>
    <row r="1114" spans="1:14">
      <c r="A1114" t="s">
        <v>15521</v>
      </c>
      <c r="B1114" t="s">
        <v>15492</v>
      </c>
      <c r="C1114" t="s">
        <v>15493</v>
      </c>
      <c r="D1114">
        <v>1</v>
      </c>
      <c r="E1114" t="s">
        <v>15494</v>
      </c>
      <c r="F1114" t="s">
        <v>15495</v>
      </c>
      <c r="G1114" t="s">
        <v>15496</v>
      </c>
      <c r="H1114" t="s">
        <v>15497</v>
      </c>
      <c r="I1114" t="s">
        <v>15498</v>
      </c>
      <c r="J1114" t="s">
        <v>15499</v>
      </c>
      <c r="K1114"/>
      <c r="L1114" t="s">
        <v>15522</v>
      </c>
      <c r="M1114" t="s">
        <v>26082</v>
      </c>
      <c r="N1114" t="s">
        <v>9841</v>
      </c>
    </row>
    <row r="1115" spans="1:14">
      <c r="A1115" t="s">
        <v>15523</v>
      </c>
      <c r="B1115" t="s">
        <v>15492</v>
      </c>
      <c r="C1115" t="s">
        <v>15493</v>
      </c>
      <c r="D1115">
        <v>1</v>
      </c>
      <c r="E1115" t="s">
        <v>15494</v>
      </c>
      <c r="F1115" t="s">
        <v>15495</v>
      </c>
      <c r="G1115" t="s">
        <v>15496</v>
      </c>
      <c r="H1115" t="s">
        <v>15497</v>
      </c>
      <c r="I1115" t="s">
        <v>15498</v>
      </c>
      <c r="J1115" t="s">
        <v>15499</v>
      </c>
      <c r="K1115"/>
      <c r="L1115" t="s">
        <v>15524</v>
      </c>
      <c r="M1115" t="s">
        <v>26082</v>
      </c>
      <c r="N1115" t="s">
        <v>9841</v>
      </c>
    </row>
    <row r="1116" spans="1:14">
      <c r="A1116" t="s">
        <v>15525</v>
      </c>
      <c r="B1116" t="s">
        <v>15492</v>
      </c>
      <c r="C1116" t="s">
        <v>15493</v>
      </c>
      <c r="D1116">
        <v>1</v>
      </c>
      <c r="E1116" t="s">
        <v>15494</v>
      </c>
      <c r="F1116" t="s">
        <v>15495</v>
      </c>
      <c r="G1116" t="s">
        <v>15496</v>
      </c>
      <c r="H1116" t="s">
        <v>15497</v>
      </c>
      <c r="I1116" t="s">
        <v>15498</v>
      </c>
      <c r="J1116" t="s">
        <v>15499</v>
      </c>
      <c r="K1116"/>
      <c r="L1116" t="s">
        <v>15526</v>
      </c>
      <c r="M1116" t="s">
        <v>26082</v>
      </c>
      <c r="N1116" t="s">
        <v>9841</v>
      </c>
    </row>
    <row r="1117" spans="1:14">
      <c r="A1117" t="s">
        <v>15527</v>
      </c>
      <c r="B1117" t="s">
        <v>15528</v>
      </c>
      <c r="C1117" t="s">
        <v>15529</v>
      </c>
      <c r="D1117">
        <v>-3</v>
      </c>
      <c r="E1117" t="s">
        <v>15530</v>
      </c>
      <c r="F1117" t="s">
        <v>15531</v>
      </c>
      <c r="G1117" t="s">
        <v>15532</v>
      </c>
      <c r="H1117" t="s">
        <v>15533</v>
      </c>
      <c r="I1117" t="s">
        <v>15534</v>
      </c>
      <c r="J1117" t="s">
        <v>15535</v>
      </c>
      <c r="K1117"/>
      <c r="L1117" t="s">
        <v>15536</v>
      </c>
      <c r="M1117" t="s">
        <v>26082</v>
      </c>
      <c r="N1117" t="s">
        <v>9841</v>
      </c>
    </row>
    <row r="1118" spans="1:14">
      <c r="A1118" t="s">
        <v>15537</v>
      </c>
      <c r="B1118" t="s">
        <v>15538</v>
      </c>
      <c r="C1118" t="s">
        <v>10289</v>
      </c>
      <c r="D1118">
        <v>-3</v>
      </c>
      <c r="E1118" t="s">
        <v>15539</v>
      </c>
      <c r="F1118" t="s">
        <v>15540</v>
      </c>
      <c r="G1118" t="s">
        <v>15541</v>
      </c>
      <c r="H1118" t="s">
        <v>15542</v>
      </c>
      <c r="I1118" t="s">
        <v>15543</v>
      </c>
      <c r="J1118" t="s">
        <v>15544</v>
      </c>
      <c r="K1118"/>
      <c r="L1118" t="s">
        <v>15545</v>
      </c>
      <c r="M1118" t="s">
        <v>26082</v>
      </c>
      <c r="N1118" t="s">
        <v>9841</v>
      </c>
    </row>
    <row r="1119" spans="1:14">
      <c r="A1119" t="s">
        <v>15546</v>
      </c>
      <c r="B1119" t="s">
        <v>15538</v>
      </c>
      <c r="C1119" t="s">
        <v>10289</v>
      </c>
      <c r="D1119">
        <v>-3</v>
      </c>
      <c r="E1119" t="s">
        <v>15539</v>
      </c>
      <c r="F1119" t="s">
        <v>15540</v>
      </c>
      <c r="G1119" t="s">
        <v>15541</v>
      </c>
      <c r="H1119" t="s">
        <v>15542</v>
      </c>
      <c r="I1119" t="s">
        <v>15543</v>
      </c>
      <c r="J1119" t="s">
        <v>15544</v>
      </c>
      <c r="K1119"/>
      <c r="L1119" t="s">
        <v>15547</v>
      </c>
      <c r="M1119" t="s">
        <v>26082</v>
      </c>
      <c r="N1119" t="s">
        <v>9841</v>
      </c>
    </row>
    <row r="1120" spans="1:14">
      <c r="A1120" t="s">
        <v>15548</v>
      </c>
      <c r="B1120" t="s">
        <v>15549</v>
      </c>
      <c r="C1120" t="s">
        <v>15550</v>
      </c>
      <c r="D1120">
        <v>-1</v>
      </c>
      <c r="E1120" t="s">
        <v>15551</v>
      </c>
      <c r="F1120" t="s">
        <v>15552</v>
      </c>
      <c r="G1120" t="s">
        <v>15553</v>
      </c>
      <c r="H1120" t="s">
        <v>15554</v>
      </c>
      <c r="I1120" t="s">
        <v>15555</v>
      </c>
      <c r="J1120" t="s">
        <v>15556</v>
      </c>
      <c r="K1120"/>
      <c r="L1120" t="s">
        <v>15557</v>
      </c>
      <c r="M1120" t="s">
        <v>26082</v>
      </c>
      <c r="N1120" t="s">
        <v>9841</v>
      </c>
    </row>
    <row r="1121" spans="1:14">
      <c r="A1121" t="s">
        <v>15558</v>
      </c>
      <c r="B1121" t="s">
        <v>15549</v>
      </c>
      <c r="C1121" t="s">
        <v>15550</v>
      </c>
      <c r="D1121">
        <v>-1</v>
      </c>
      <c r="E1121" t="s">
        <v>15551</v>
      </c>
      <c r="F1121" t="s">
        <v>15552</v>
      </c>
      <c r="G1121" t="s">
        <v>15553</v>
      </c>
      <c r="H1121" t="s">
        <v>15554</v>
      </c>
      <c r="I1121" t="s">
        <v>15555</v>
      </c>
      <c r="J1121" t="s">
        <v>15556</v>
      </c>
      <c r="K1121"/>
      <c r="L1121" t="s">
        <v>15559</v>
      </c>
      <c r="M1121" t="s">
        <v>26082</v>
      </c>
      <c r="N1121" t="s">
        <v>9841</v>
      </c>
    </row>
    <row r="1122" spans="1:14">
      <c r="A1122" t="s">
        <v>15560</v>
      </c>
      <c r="B1122" t="s">
        <v>15549</v>
      </c>
      <c r="C1122" t="s">
        <v>15550</v>
      </c>
      <c r="D1122">
        <v>-1</v>
      </c>
      <c r="E1122" t="s">
        <v>15551</v>
      </c>
      <c r="F1122" t="s">
        <v>15552</v>
      </c>
      <c r="G1122" t="s">
        <v>15553</v>
      </c>
      <c r="H1122" t="s">
        <v>15554</v>
      </c>
      <c r="I1122" t="s">
        <v>15555</v>
      </c>
      <c r="J1122" t="s">
        <v>15556</v>
      </c>
      <c r="K1122"/>
      <c r="L1122" t="s">
        <v>15561</v>
      </c>
      <c r="M1122" t="s">
        <v>26082</v>
      </c>
      <c r="N1122" t="s">
        <v>9841</v>
      </c>
    </row>
    <row r="1123" spans="1:14">
      <c r="A1123" t="s">
        <v>15562</v>
      </c>
      <c r="B1123" t="s">
        <v>15549</v>
      </c>
      <c r="C1123" t="s">
        <v>15550</v>
      </c>
      <c r="D1123">
        <v>-1</v>
      </c>
      <c r="E1123" t="s">
        <v>15551</v>
      </c>
      <c r="F1123" t="s">
        <v>15552</v>
      </c>
      <c r="G1123" t="s">
        <v>15553</v>
      </c>
      <c r="H1123" t="s">
        <v>15554</v>
      </c>
      <c r="I1123" t="s">
        <v>15555</v>
      </c>
      <c r="J1123" t="s">
        <v>15556</v>
      </c>
      <c r="K1123"/>
      <c r="L1123" t="s">
        <v>15563</v>
      </c>
      <c r="M1123" t="s">
        <v>26082</v>
      </c>
      <c r="N1123" t="s">
        <v>9841</v>
      </c>
    </row>
    <row r="1124" spans="1:14">
      <c r="A1124" t="s">
        <v>15564</v>
      </c>
      <c r="B1124" t="s">
        <v>15565</v>
      </c>
      <c r="C1124" t="s">
        <v>15566</v>
      </c>
      <c r="D1124">
        <v>0</v>
      </c>
      <c r="E1124" t="s">
        <v>15567</v>
      </c>
      <c r="F1124" t="s">
        <v>15568</v>
      </c>
      <c r="G1124" t="s">
        <v>15569</v>
      </c>
      <c r="H1124" t="s">
        <v>15570</v>
      </c>
      <c r="I1124" t="s">
        <v>15571</v>
      </c>
      <c r="J1124" t="s">
        <v>15572</v>
      </c>
      <c r="K1124"/>
      <c r="L1124" t="s">
        <v>15573</v>
      </c>
      <c r="M1124" t="s">
        <v>26082</v>
      </c>
      <c r="N1124" t="s">
        <v>9841</v>
      </c>
    </row>
    <row r="1125" spans="1:14">
      <c r="A1125" t="s">
        <v>15574</v>
      </c>
      <c r="B1125" t="s">
        <v>15575</v>
      </c>
      <c r="C1125" t="s">
        <v>15576</v>
      </c>
      <c r="D1125">
        <v>-1</v>
      </c>
      <c r="E1125" t="s">
        <v>15577</v>
      </c>
      <c r="F1125" t="s">
        <v>15578</v>
      </c>
      <c r="G1125" t="s">
        <v>15579</v>
      </c>
      <c r="H1125" t="s">
        <v>15580</v>
      </c>
      <c r="I1125" t="s">
        <v>15581</v>
      </c>
      <c r="J1125" t="s">
        <v>15582</v>
      </c>
      <c r="K1125"/>
      <c r="L1125" t="s">
        <v>15583</v>
      </c>
      <c r="M1125" t="s">
        <v>26082</v>
      </c>
      <c r="N1125" t="s">
        <v>9841</v>
      </c>
    </row>
    <row r="1126" spans="1:14">
      <c r="A1126" t="s">
        <v>15584</v>
      </c>
      <c r="B1126" t="s">
        <v>15575</v>
      </c>
      <c r="C1126" t="s">
        <v>15576</v>
      </c>
      <c r="D1126">
        <v>-1</v>
      </c>
      <c r="E1126" t="s">
        <v>15577</v>
      </c>
      <c r="F1126" t="s">
        <v>15578</v>
      </c>
      <c r="G1126" t="s">
        <v>15579</v>
      </c>
      <c r="H1126" t="s">
        <v>15580</v>
      </c>
      <c r="I1126" t="s">
        <v>15581</v>
      </c>
      <c r="J1126" t="s">
        <v>15582</v>
      </c>
      <c r="K1126"/>
      <c r="L1126" t="s">
        <v>15585</v>
      </c>
      <c r="M1126" t="s">
        <v>26082</v>
      </c>
      <c r="N1126" t="s">
        <v>9841</v>
      </c>
    </row>
    <row r="1127" spans="1:14">
      <c r="A1127" t="s">
        <v>15586</v>
      </c>
      <c r="B1127" t="s">
        <v>15575</v>
      </c>
      <c r="C1127" t="s">
        <v>15576</v>
      </c>
      <c r="D1127">
        <v>-1</v>
      </c>
      <c r="E1127" t="s">
        <v>15577</v>
      </c>
      <c r="F1127" t="s">
        <v>15578</v>
      </c>
      <c r="G1127" t="s">
        <v>15579</v>
      </c>
      <c r="H1127" t="s">
        <v>15580</v>
      </c>
      <c r="I1127" t="s">
        <v>15581</v>
      </c>
      <c r="J1127" t="s">
        <v>15582</v>
      </c>
      <c r="K1127"/>
      <c r="L1127" t="s">
        <v>15587</v>
      </c>
      <c r="M1127" t="s">
        <v>26082</v>
      </c>
      <c r="N1127" t="s">
        <v>9841</v>
      </c>
    </row>
    <row r="1128" spans="1:14">
      <c r="A1128" t="s">
        <v>15588</v>
      </c>
      <c r="B1128" t="s">
        <v>15575</v>
      </c>
      <c r="C1128" t="s">
        <v>15576</v>
      </c>
      <c r="D1128">
        <v>-1</v>
      </c>
      <c r="E1128" t="s">
        <v>15577</v>
      </c>
      <c r="F1128" t="s">
        <v>15578</v>
      </c>
      <c r="G1128" t="s">
        <v>15579</v>
      </c>
      <c r="H1128" t="s">
        <v>15580</v>
      </c>
      <c r="I1128" t="s">
        <v>15581</v>
      </c>
      <c r="J1128" t="s">
        <v>15582</v>
      </c>
      <c r="K1128"/>
      <c r="L1128" t="s">
        <v>15589</v>
      </c>
      <c r="M1128" t="s">
        <v>26082</v>
      </c>
      <c r="N1128" t="s">
        <v>9841</v>
      </c>
    </row>
    <row r="1129" spans="1:14">
      <c r="A1129" t="s">
        <v>15590</v>
      </c>
      <c r="B1129" t="s">
        <v>15575</v>
      </c>
      <c r="C1129" t="s">
        <v>15576</v>
      </c>
      <c r="D1129">
        <v>-1</v>
      </c>
      <c r="E1129" t="s">
        <v>15577</v>
      </c>
      <c r="F1129" t="s">
        <v>15578</v>
      </c>
      <c r="G1129" t="s">
        <v>15579</v>
      </c>
      <c r="H1129" t="s">
        <v>15580</v>
      </c>
      <c r="I1129" t="s">
        <v>15581</v>
      </c>
      <c r="J1129" t="s">
        <v>15582</v>
      </c>
      <c r="K1129"/>
      <c r="L1129"/>
      <c r="M1129" t="s">
        <v>26082</v>
      </c>
      <c r="N1129" t="s">
        <v>9841</v>
      </c>
    </row>
    <row r="1130" spans="1:14">
      <c r="A1130" t="s">
        <v>15591</v>
      </c>
      <c r="B1130" t="s">
        <v>15575</v>
      </c>
      <c r="C1130" t="s">
        <v>15576</v>
      </c>
      <c r="D1130">
        <v>-1</v>
      </c>
      <c r="E1130" t="s">
        <v>15577</v>
      </c>
      <c r="F1130" t="s">
        <v>15578</v>
      </c>
      <c r="G1130" t="s">
        <v>15579</v>
      </c>
      <c r="H1130" t="s">
        <v>15580</v>
      </c>
      <c r="I1130" t="s">
        <v>15581</v>
      </c>
      <c r="J1130" t="s">
        <v>15582</v>
      </c>
      <c r="K1130"/>
      <c r="L1130" t="s">
        <v>15592</v>
      </c>
      <c r="M1130" t="s">
        <v>26082</v>
      </c>
      <c r="N1130" t="s">
        <v>9841</v>
      </c>
    </row>
    <row r="1131" spans="1:14">
      <c r="A1131" t="s">
        <v>15593</v>
      </c>
      <c r="B1131" t="s">
        <v>15575</v>
      </c>
      <c r="C1131" t="s">
        <v>15576</v>
      </c>
      <c r="D1131">
        <v>-1</v>
      </c>
      <c r="E1131" t="s">
        <v>15577</v>
      </c>
      <c r="F1131" t="s">
        <v>15578</v>
      </c>
      <c r="G1131" t="s">
        <v>15579</v>
      </c>
      <c r="H1131" t="s">
        <v>15580</v>
      </c>
      <c r="I1131" t="s">
        <v>15581</v>
      </c>
      <c r="J1131" t="s">
        <v>15582</v>
      </c>
      <c r="K1131"/>
      <c r="L1131" t="s">
        <v>15594</v>
      </c>
      <c r="M1131" t="s">
        <v>26082</v>
      </c>
      <c r="N1131" t="s">
        <v>9841</v>
      </c>
    </row>
    <row r="1132" spans="1:14">
      <c r="A1132" t="s">
        <v>15595</v>
      </c>
      <c r="B1132" t="s">
        <v>15575</v>
      </c>
      <c r="C1132" t="s">
        <v>15576</v>
      </c>
      <c r="D1132">
        <v>-1</v>
      </c>
      <c r="E1132" t="s">
        <v>15577</v>
      </c>
      <c r="F1132" t="s">
        <v>15578</v>
      </c>
      <c r="G1132" t="s">
        <v>15579</v>
      </c>
      <c r="H1132" t="s">
        <v>15580</v>
      </c>
      <c r="I1132" t="s">
        <v>15581</v>
      </c>
      <c r="J1132" t="s">
        <v>15582</v>
      </c>
      <c r="K1132"/>
      <c r="L1132" t="s">
        <v>15596</v>
      </c>
      <c r="M1132" t="s">
        <v>26082</v>
      </c>
      <c r="N1132" t="s">
        <v>9841</v>
      </c>
    </row>
    <row r="1133" spans="1:14">
      <c r="A1133" t="s">
        <v>15597</v>
      </c>
      <c r="B1133" t="s">
        <v>15598</v>
      </c>
      <c r="C1133" t="s">
        <v>15599</v>
      </c>
      <c r="D1133">
        <v>-1</v>
      </c>
      <c r="E1133" t="s">
        <v>15600</v>
      </c>
      <c r="F1133" t="s">
        <v>15601</v>
      </c>
      <c r="G1133" t="s">
        <v>15602</v>
      </c>
      <c r="H1133" t="s">
        <v>15603</v>
      </c>
      <c r="I1133" t="s">
        <v>15604</v>
      </c>
      <c r="J1133" t="s">
        <v>15605</v>
      </c>
      <c r="K1133"/>
      <c r="L1133" t="s">
        <v>15606</v>
      </c>
      <c r="M1133" t="s">
        <v>26082</v>
      </c>
      <c r="N1133" t="s">
        <v>9841</v>
      </c>
    </row>
    <row r="1134" spans="1:14">
      <c r="A1134" t="s">
        <v>15607</v>
      </c>
      <c r="B1134" t="s">
        <v>15598</v>
      </c>
      <c r="C1134" t="s">
        <v>15599</v>
      </c>
      <c r="D1134">
        <v>-1</v>
      </c>
      <c r="E1134" t="s">
        <v>15600</v>
      </c>
      <c r="F1134" t="s">
        <v>15601</v>
      </c>
      <c r="G1134" t="s">
        <v>15602</v>
      </c>
      <c r="H1134" t="s">
        <v>15603</v>
      </c>
      <c r="I1134" t="s">
        <v>15604</v>
      </c>
      <c r="J1134" t="s">
        <v>15605</v>
      </c>
      <c r="K1134"/>
      <c r="L1134" t="s">
        <v>15608</v>
      </c>
      <c r="M1134" t="s">
        <v>26082</v>
      </c>
      <c r="N1134" t="s">
        <v>9841</v>
      </c>
    </row>
    <row r="1135" spans="1:14">
      <c r="A1135" t="s">
        <v>15609</v>
      </c>
      <c r="B1135" t="s">
        <v>15598</v>
      </c>
      <c r="C1135" t="s">
        <v>15599</v>
      </c>
      <c r="D1135">
        <v>-1</v>
      </c>
      <c r="E1135" t="s">
        <v>15600</v>
      </c>
      <c r="F1135" t="s">
        <v>15601</v>
      </c>
      <c r="G1135" t="s">
        <v>15602</v>
      </c>
      <c r="H1135" t="s">
        <v>15603</v>
      </c>
      <c r="I1135" t="s">
        <v>15604</v>
      </c>
      <c r="J1135" t="s">
        <v>15605</v>
      </c>
      <c r="K1135"/>
      <c r="L1135" t="s">
        <v>15610</v>
      </c>
      <c r="M1135" t="s">
        <v>26082</v>
      </c>
      <c r="N1135" t="s">
        <v>9841</v>
      </c>
    </row>
    <row r="1136" spans="1:14">
      <c r="A1136" t="s">
        <v>15611</v>
      </c>
      <c r="B1136" t="s">
        <v>15598</v>
      </c>
      <c r="C1136" t="s">
        <v>15599</v>
      </c>
      <c r="D1136">
        <v>-1</v>
      </c>
      <c r="E1136" t="s">
        <v>15600</v>
      </c>
      <c r="F1136" t="s">
        <v>15601</v>
      </c>
      <c r="G1136" t="s">
        <v>15602</v>
      </c>
      <c r="H1136" t="s">
        <v>15603</v>
      </c>
      <c r="I1136" t="s">
        <v>15604</v>
      </c>
      <c r="J1136" t="s">
        <v>15605</v>
      </c>
      <c r="K1136"/>
      <c r="L1136" t="s">
        <v>15612</v>
      </c>
      <c r="M1136" t="s">
        <v>26082</v>
      </c>
      <c r="N1136" t="s">
        <v>9841</v>
      </c>
    </row>
    <row r="1137" spans="1:14">
      <c r="A1137" t="s">
        <v>15613</v>
      </c>
      <c r="B1137" t="s">
        <v>15598</v>
      </c>
      <c r="C1137" t="s">
        <v>15599</v>
      </c>
      <c r="D1137">
        <v>-1</v>
      </c>
      <c r="E1137" t="s">
        <v>15600</v>
      </c>
      <c r="F1137" t="s">
        <v>15601</v>
      </c>
      <c r="G1137" t="s">
        <v>15602</v>
      </c>
      <c r="H1137" t="s">
        <v>15603</v>
      </c>
      <c r="I1137" t="s">
        <v>15604</v>
      </c>
      <c r="J1137" t="s">
        <v>15605</v>
      </c>
      <c r="K1137"/>
      <c r="L1137" t="s">
        <v>15614</v>
      </c>
      <c r="M1137" t="s">
        <v>26082</v>
      </c>
      <c r="N1137" t="s">
        <v>9841</v>
      </c>
    </row>
    <row r="1138" spans="1:14">
      <c r="A1138" t="s">
        <v>15615</v>
      </c>
      <c r="B1138" t="s">
        <v>15598</v>
      </c>
      <c r="C1138" t="s">
        <v>15599</v>
      </c>
      <c r="D1138">
        <v>-1</v>
      </c>
      <c r="E1138" t="s">
        <v>15600</v>
      </c>
      <c r="F1138" t="s">
        <v>15601</v>
      </c>
      <c r="G1138" t="s">
        <v>15602</v>
      </c>
      <c r="H1138" t="s">
        <v>15603</v>
      </c>
      <c r="I1138" t="s">
        <v>15604</v>
      </c>
      <c r="J1138" t="s">
        <v>15605</v>
      </c>
      <c r="K1138"/>
      <c r="L1138" t="s">
        <v>15616</v>
      </c>
      <c r="M1138" t="s">
        <v>26082</v>
      </c>
      <c r="N1138" t="s">
        <v>9841</v>
      </c>
    </row>
    <row r="1139" spans="1:14">
      <c r="A1139" t="s">
        <v>15617</v>
      </c>
      <c r="B1139" t="s">
        <v>15618</v>
      </c>
      <c r="C1139" t="s">
        <v>15619</v>
      </c>
      <c r="D1139">
        <v>-4</v>
      </c>
      <c r="E1139" t="s">
        <v>15620</v>
      </c>
      <c r="F1139" t="s">
        <v>15621</v>
      </c>
      <c r="G1139"/>
      <c r="H1139" t="s">
        <v>15622</v>
      </c>
      <c r="I1139" t="s">
        <v>15623</v>
      </c>
      <c r="J1139"/>
      <c r="K1139"/>
      <c r="L1139" t="s">
        <v>15624</v>
      </c>
      <c r="M1139" t="s">
        <v>26082</v>
      </c>
      <c r="N1139" t="s">
        <v>9841</v>
      </c>
    </row>
    <row r="1140" spans="1:14">
      <c r="A1140" t="s">
        <v>15625</v>
      </c>
      <c r="B1140" t="s">
        <v>15618</v>
      </c>
      <c r="C1140" t="s">
        <v>15619</v>
      </c>
      <c r="D1140">
        <v>-4</v>
      </c>
      <c r="E1140" t="s">
        <v>15620</v>
      </c>
      <c r="F1140" t="s">
        <v>15621</v>
      </c>
      <c r="G1140"/>
      <c r="H1140" t="s">
        <v>15622</v>
      </c>
      <c r="I1140" t="s">
        <v>15623</v>
      </c>
      <c r="J1140"/>
      <c r="K1140"/>
      <c r="L1140" t="s">
        <v>15626</v>
      </c>
      <c r="M1140" t="s">
        <v>26082</v>
      </c>
      <c r="N1140" t="s">
        <v>9841</v>
      </c>
    </row>
    <row r="1141" spans="1:14">
      <c r="A1141" t="s">
        <v>15627</v>
      </c>
      <c r="B1141" t="s">
        <v>15618</v>
      </c>
      <c r="C1141" t="s">
        <v>15619</v>
      </c>
      <c r="D1141">
        <v>-4</v>
      </c>
      <c r="E1141" t="s">
        <v>15620</v>
      </c>
      <c r="F1141" t="s">
        <v>15621</v>
      </c>
      <c r="G1141"/>
      <c r="H1141" t="s">
        <v>15622</v>
      </c>
      <c r="I1141" t="s">
        <v>15623</v>
      </c>
      <c r="J1141"/>
      <c r="K1141"/>
      <c r="L1141"/>
      <c r="M1141" t="s">
        <v>26082</v>
      </c>
      <c r="N1141" t="s">
        <v>9841</v>
      </c>
    </row>
    <row r="1142" spans="1:14">
      <c r="A1142" t="s">
        <v>15628</v>
      </c>
      <c r="B1142" t="s">
        <v>15618</v>
      </c>
      <c r="C1142" t="s">
        <v>15619</v>
      </c>
      <c r="D1142">
        <v>-4</v>
      </c>
      <c r="E1142" t="s">
        <v>15620</v>
      </c>
      <c r="F1142" t="s">
        <v>15621</v>
      </c>
      <c r="G1142"/>
      <c r="H1142" t="s">
        <v>15622</v>
      </c>
      <c r="I1142" t="s">
        <v>15623</v>
      </c>
      <c r="J1142"/>
      <c r="K1142"/>
      <c r="L1142" t="s">
        <v>15629</v>
      </c>
      <c r="M1142" t="s">
        <v>26082</v>
      </c>
      <c r="N1142" t="s">
        <v>9841</v>
      </c>
    </row>
    <row r="1143" spans="1:14">
      <c r="A1143" t="s">
        <v>15630</v>
      </c>
      <c r="B1143" t="s">
        <v>15618</v>
      </c>
      <c r="C1143" t="s">
        <v>15619</v>
      </c>
      <c r="D1143">
        <v>-4</v>
      </c>
      <c r="E1143" t="s">
        <v>15620</v>
      </c>
      <c r="F1143" t="s">
        <v>15621</v>
      </c>
      <c r="G1143"/>
      <c r="H1143" t="s">
        <v>15622</v>
      </c>
      <c r="I1143" t="s">
        <v>15623</v>
      </c>
      <c r="J1143"/>
      <c r="K1143"/>
      <c r="L1143" t="s">
        <v>15631</v>
      </c>
      <c r="M1143" t="s">
        <v>26082</v>
      </c>
      <c r="N1143" t="s">
        <v>9841</v>
      </c>
    </row>
    <row r="1144" spans="1:14">
      <c r="A1144" t="s">
        <v>15632</v>
      </c>
      <c r="B1144" t="s">
        <v>15618</v>
      </c>
      <c r="C1144" t="s">
        <v>15619</v>
      </c>
      <c r="D1144">
        <v>-4</v>
      </c>
      <c r="E1144" t="s">
        <v>15620</v>
      </c>
      <c r="F1144" t="s">
        <v>15621</v>
      </c>
      <c r="G1144"/>
      <c r="H1144" t="s">
        <v>15622</v>
      </c>
      <c r="I1144" t="s">
        <v>15623</v>
      </c>
      <c r="J1144"/>
      <c r="K1144"/>
      <c r="L1144" t="s">
        <v>15633</v>
      </c>
      <c r="M1144" t="s">
        <v>26082</v>
      </c>
      <c r="N1144" t="s">
        <v>9841</v>
      </c>
    </row>
    <row r="1145" spans="1:14">
      <c r="A1145" t="s">
        <v>15634</v>
      </c>
      <c r="B1145" t="s">
        <v>15635</v>
      </c>
      <c r="C1145" t="s">
        <v>15619</v>
      </c>
      <c r="D1145">
        <v>-4</v>
      </c>
      <c r="E1145" t="s">
        <v>15636</v>
      </c>
      <c r="F1145" t="s">
        <v>15637</v>
      </c>
      <c r="G1145" t="s">
        <v>15638</v>
      </c>
      <c r="H1145" t="s">
        <v>15639</v>
      </c>
      <c r="I1145" t="s">
        <v>15640</v>
      </c>
      <c r="J1145" t="s">
        <v>15641</v>
      </c>
      <c r="K1145"/>
      <c r="L1145"/>
      <c r="M1145" t="s">
        <v>26082</v>
      </c>
      <c r="N1145" t="s">
        <v>9841</v>
      </c>
    </row>
    <row r="1146" spans="1:14">
      <c r="A1146" t="s">
        <v>15642</v>
      </c>
      <c r="B1146" t="s">
        <v>15635</v>
      </c>
      <c r="C1146" t="s">
        <v>15619</v>
      </c>
      <c r="D1146">
        <v>-4</v>
      </c>
      <c r="E1146" t="s">
        <v>15636</v>
      </c>
      <c r="F1146" t="s">
        <v>15637</v>
      </c>
      <c r="G1146" t="s">
        <v>15638</v>
      </c>
      <c r="H1146" t="s">
        <v>15639</v>
      </c>
      <c r="I1146" t="s">
        <v>15640</v>
      </c>
      <c r="J1146" t="s">
        <v>15641</v>
      </c>
      <c r="K1146"/>
      <c r="L1146" t="s">
        <v>15643</v>
      </c>
      <c r="M1146" t="s">
        <v>26082</v>
      </c>
      <c r="N1146" t="s">
        <v>9841</v>
      </c>
    </row>
    <row r="1147" spans="1:14">
      <c r="A1147" t="s">
        <v>15644</v>
      </c>
      <c r="B1147" t="s">
        <v>15645</v>
      </c>
      <c r="C1147" t="s">
        <v>15646</v>
      </c>
      <c r="D1147">
        <v>-2</v>
      </c>
      <c r="E1147" t="s">
        <v>15647</v>
      </c>
      <c r="F1147" t="s">
        <v>15648</v>
      </c>
      <c r="G1147" t="s">
        <v>15649</v>
      </c>
      <c r="H1147" t="s">
        <v>15650</v>
      </c>
      <c r="I1147" t="s">
        <v>15651</v>
      </c>
      <c r="J1147" t="s">
        <v>15652</v>
      </c>
      <c r="K1147"/>
      <c r="L1147" t="s">
        <v>15653</v>
      </c>
      <c r="M1147" t="s">
        <v>26082</v>
      </c>
      <c r="N1147" t="s">
        <v>9845</v>
      </c>
    </row>
    <row r="1148" spans="1:14">
      <c r="A1148" t="s">
        <v>15654</v>
      </c>
      <c r="B1148" t="s">
        <v>15645</v>
      </c>
      <c r="C1148" t="s">
        <v>15646</v>
      </c>
      <c r="D1148">
        <v>-2</v>
      </c>
      <c r="E1148" t="s">
        <v>15647</v>
      </c>
      <c r="F1148" t="s">
        <v>15648</v>
      </c>
      <c r="G1148" t="s">
        <v>15649</v>
      </c>
      <c r="H1148" t="s">
        <v>15650</v>
      </c>
      <c r="I1148" t="s">
        <v>15651</v>
      </c>
      <c r="J1148" t="s">
        <v>15652</v>
      </c>
      <c r="K1148"/>
      <c r="L1148" t="s">
        <v>15655</v>
      </c>
      <c r="M1148" t="s">
        <v>26082</v>
      </c>
      <c r="N1148" t="s">
        <v>9845</v>
      </c>
    </row>
    <row r="1149" spans="1:14">
      <c r="A1149" t="s">
        <v>15656</v>
      </c>
      <c r="B1149" t="s">
        <v>15657</v>
      </c>
      <c r="C1149" t="s">
        <v>15658</v>
      </c>
      <c r="D1149">
        <v>-2</v>
      </c>
      <c r="E1149" t="s">
        <v>15659</v>
      </c>
      <c r="F1149" t="s">
        <v>15660</v>
      </c>
      <c r="G1149" t="s">
        <v>15661</v>
      </c>
      <c r="H1149" t="s">
        <v>15662</v>
      </c>
      <c r="I1149" t="s">
        <v>15663</v>
      </c>
      <c r="J1149"/>
      <c r="K1149"/>
      <c r="L1149" t="s">
        <v>15664</v>
      </c>
      <c r="M1149" t="s">
        <v>26082</v>
      </c>
      <c r="N1149" t="s">
        <v>9845</v>
      </c>
    </row>
    <row r="1150" spans="1:14">
      <c r="A1150" t="s">
        <v>15665</v>
      </c>
      <c r="B1150" t="s">
        <v>15666</v>
      </c>
      <c r="C1150" t="s">
        <v>15667</v>
      </c>
      <c r="D1150">
        <v>-1</v>
      </c>
      <c r="E1150"/>
      <c r="F1150"/>
      <c r="G1150" t="s">
        <v>15668</v>
      </c>
      <c r="H1150"/>
      <c r="I1150" t="s">
        <v>15669</v>
      </c>
      <c r="J1150"/>
      <c r="K1150"/>
      <c r="L1150"/>
      <c r="M1150" t="s">
        <v>26082</v>
      </c>
      <c r="N1150" t="s">
        <v>9887</v>
      </c>
    </row>
    <row r="1151" spans="1:14">
      <c r="A1151" t="s">
        <v>15670</v>
      </c>
      <c r="B1151" t="s">
        <v>15666</v>
      </c>
      <c r="C1151" t="s">
        <v>15667</v>
      </c>
      <c r="D1151">
        <v>-1</v>
      </c>
      <c r="E1151"/>
      <c r="F1151"/>
      <c r="G1151" t="s">
        <v>15668</v>
      </c>
      <c r="H1151"/>
      <c r="I1151" t="s">
        <v>15669</v>
      </c>
      <c r="J1151"/>
      <c r="K1151"/>
      <c r="L1151" t="s">
        <v>15671</v>
      </c>
      <c r="M1151" t="s">
        <v>26082</v>
      </c>
      <c r="N1151" t="s">
        <v>9887</v>
      </c>
    </row>
    <row r="1152" spans="1:14">
      <c r="A1152" t="s">
        <v>15672</v>
      </c>
      <c r="B1152" t="s">
        <v>15673</v>
      </c>
      <c r="C1152" t="s">
        <v>15674</v>
      </c>
      <c r="D1152">
        <v>-1</v>
      </c>
      <c r="E1152"/>
      <c r="F1152"/>
      <c r="G1152" t="s">
        <v>15675</v>
      </c>
      <c r="H1152" t="s">
        <v>15676</v>
      </c>
      <c r="I1152" t="s">
        <v>15677</v>
      </c>
      <c r="J1152"/>
      <c r="K1152"/>
      <c r="L1152"/>
      <c r="M1152" t="s">
        <v>26082</v>
      </c>
      <c r="N1152" t="s">
        <v>9845</v>
      </c>
    </row>
    <row r="1153" spans="1:14">
      <c r="A1153" t="s">
        <v>15678</v>
      </c>
      <c r="B1153" t="s">
        <v>15679</v>
      </c>
      <c r="C1153" t="s">
        <v>15680</v>
      </c>
      <c r="D1153">
        <v>0</v>
      </c>
      <c r="E1153" t="s">
        <v>15681</v>
      </c>
      <c r="F1153" t="s">
        <v>15682</v>
      </c>
      <c r="G1153"/>
      <c r="H1153" t="s">
        <v>15683</v>
      </c>
      <c r="I1153"/>
      <c r="J1153" t="s">
        <v>15684</v>
      </c>
      <c r="K1153"/>
      <c r="L1153" t="s">
        <v>15685</v>
      </c>
      <c r="M1153" t="s">
        <v>26082</v>
      </c>
      <c r="N1153" t="s">
        <v>9841</v>
      </c>
    </row>
    <row r="1154" spans="1:14">
      <c r="A1154" t="s">
        <v>15686</v>
      </c>
      <c r="B1154" t="s">
        <v>15687</v>
      </c>
      <c r="C1154" t="s">
        <v>10589</v>
      </c>
      <c r="D1154">
        <v>-4</v>
      </c>
      <c r="E1154"/>
      <c r="F1154"/>
      <c r="G1154" t="s">
        <v>15688</v>
      </c>
      <c r="H1154" t="s">
        <v>15689</v>
      </c>
      <c r="I1154" t="s">
        <v>15690</v>
      </c>
      <c r="J1154"/>
      <c r="K1154"/>
      <c r="L1154"/>
      <c r="M1154" t="s">
        <v>26082</v>
      </c>
      <c r="N1154" t="s">
        <v>9845</v>
      </c>
    </row>
    <row r="1155" spans="1:14">
      <c r="A1155" t="s">
        <v>15691</v>
      </c>
      <c r="B1155" t="s">
        <v>15692</v>
      </c>
      <c r="C1155" t="s">
        <v>10289</v>
      </c>
      <c r="D1155">
        <v>-3</v>
      </c>
      <c r="E1155" t="s">
        <v>15693</v>
      </c>
      <c r="F1155" t="s">
        <v>15694</v>
      </c>
      <c r="G1155" t="s">
        <v>15695</v>
      </c>
      <c r="H1155" t="s">
        <v>15696</v>
      </c>
      <c r="I1155" t="s">
        <v>15697</v>
      </c>
      <c r="J1155" t="s">
        <v>15698</v>
      </c>
      <c r="K1155"/>
      <c r="L1155" t="s">
        <v>15699</v>
      </c>
      <c r="M1155" t="s">
        <v>26082</v>
      </c>
      <c r="N1155" t="s">
        <v>9841</v>
      </c>
    </row>
    <row r="1156" spans="1:14">
      <c r="A1156" t="s">
        <v>15700</v>
      </c>
      <c r="B1156" t="s">
        <v>15701</v>
      </c>
      <c r="C1156" t="s">
        <v>15702</v>
      </c>
      <c r="D1156">
        <v>0</v>
      </c>
      <c r="E1156" t="s">
        <v>15703</v>
      </c>
      <c r="F1156" t="s">
        <v>15704</v>
      </c>
      <c r="G1156" t="s">
        <v>15705</v>
      </c>
      <c r="H1156" t="s">
        <v>15706</v>
      </c>
      <c r="I1156" t="s">
        <v>15707</v>
      </c>
      <c r="J1156" t="s">
        <v>15708</v>
      </c>
      <c r="K1156"/>
      <c r="L1156" t="s">
        <v>15709</v>
      </c>
      <c r="M1156" t="s">
        <v>26082</v>
      </c>
      <c r="N1156" t="s">
        <v>9841</v>
      </c>
    </row>
    <row r="1157" spans="1:14">
      <c r="A1157" t="s">
        <v>15710</v>
      </c>
      <c r="B1157" t="s">
        <v>15701</v>
      </c>
      <c r="C1157" t="s">
        <v>15702</v>
      </c>
      <c r="D1157">
        <v>0</v>
      </c>
      <c r="E1157" t="s">
        <v>15703</v>
      </c>
      <c r="F1157" t="s">
        <v>15704</v>
      </c>
      <c r="G1157" t="s">
        <v>15705</v>
      </c>
      <c r="H1157" t="s">
        <v>15706</v>
      </c>
      <c r="I1157" t="s">
        <v>15707</v>
      </c>
      <c r="J1157" t="s">
        <v>15708</v>
      </c>
      <c r="K1157"/>
      <c r="L1157" t="s">
        <v>15711</v>
      </c>
      <c r="M1157" t="s">
        <v>26082</v>
      </c>
      <c r="N1157" t="s">
        <v>9841</v>
      </c>
    </row>
    <row r="1158" spans="1:14">
      <c r="A1158" t="s">
        <v>15712</v>
      </c>
      <c r="B1158" t="s">
        <v>15701</v>
      </c>
      <c r="C1158" t="s">
        <v>15702</v>
      </c>
      <c r="D1158">
        <v>0</v>
      </c>
      <c r="E1158" t="s">
        <v>15703</v>
      </c>
      <c r="F1158" t="s">
        <v>15704</v>
      </c>
      <c r="G1158" t="s">
        <v>15705</v>
      </c>
      <c r="H1158" t="s">
        <v>15706</v>
      </c>
      <c r="I1158" t="s">
        <v>15707</v>
      </c>
      <c r="J1158" t="s">
        <v>15708</v>
      </c>
      <c r="K1158"/>
      <c r="L1158" t="s">
        <v>15713</v>
      </c>
      <c r="M1158" t="s">
        <v>26082</v>
      </c>
      <c r="N1158" t="s">
        <v>9841</v>
      </c>
    </row>
    <row r="1159" spans="1:14">
      <c r="A1159" t="s">
        <v>15714</v>
      </c>
      <c r="B1159" t="s">
        <v>15701</v>
      </c>
      <c r="C1159" t="s">
        <v>15702</v>
      </c>
      <c r="D1159">
        <v>0</v>
      </c>
      <c r="E1159" t="s">
        <v>15703</v>
      </c>
      <c r="F1159" t="s">
        <v>15704</v>
      </c>
      <c r="G1159" t="s">
        <v>15705</v>
      </c>
      <c r="H1159" t="s">
        <v>15706</v>
      </c>
      <c r="I1159" t="s">
        <v>15707</v>
      </c>
      <c r="J1159" t="s">
        <v>15708</v>
      </c>
      <c r="K1159"/>
      <c r="L1159" t="s">
        <v>15715</v>
      </c>
      <c r="M1159" t="s">
        <v>26082</v>
      </c>
      <c r="N1159" t="s">
        <v>9841</v>
      </c>
    </row>
    <row r="1160" spans="1:14">
      <c r="A1160" t="s">
        <v>15716</v>
      </c>
      <c r="B1160" t="s">
        <v>15717</v>
      </c>
      <c r="C1160" t="s">
        <v>15718</v>
      </c>
      <c r="D1160">
        <v>-1</v>
      </c>
      <c r="E1160" t="s">
        <v>15719</v>
      </c>
      <c r="F1160" t="s">
        <v>15720</v>
      </c>
      <c r="G1160" t="s">
        <v>15721</v>
      </c>
      <c r="H1160" t="s">
        <v>15722</v>
      </c>
      <c r="I1160" t="s">
        <v>15723</v>
      </c>
      <c r="J1160" t="s">
        <v>15724</v>
      </c>
      <c r="K1160"/>
      <c r="L1160" t="s">
        <v>15725</v>
      </c>
      <c r="M1160" t="s">
        <v>26082</v>
      </c>
      <c r="N1160" t="s">
        <v>9841</v>
      </c>
    </row>
    <row r="1161" spans="1:14">
      <c r="A1161" t="s">
        <v>15726</v>
      </c>
      <c r="B1161" t="s">
        <v>15727</v>
      </c>
      <c r="C1161" t="s">
        <v>15728</v>
      </c>
      <c r="D1161">
        <v>1</v>
      </c>
      <c r="E1161" t="s">
        <v>15729</v>
      </c>
      <c r="F1161" t="s">
        <v>15730</v>
      </c>
      <c r="G1161" t="s">
        <v>15731</v>
      </c>
      <c r="H1161" t="s">
        <v>15732</v>
      </c>
      <c r="I1161" t="s">
        <v>15733</v>
      </c>
      <c r="J1161" t="s">
        <v>15734</v>
      </c>
      <c r="K1161"/>
      <c r="L1161" t="s">
        <v>15735</v>
      </c>
      <c r="M1161" t="s">
        <v>26082</v>
      </c>
      <c r="N1161" t="s">
        <v>9841</v>
      </c>
    </row>
    <row r="1162" spans="1:14">
      <c r="A1162" t="s">
        <v>15736</v>
      </c>
      <c r="B1162" t="s">
        <v>15737</v>
      </c>
      <c r="C1162" t="s">
        <v>15738</v>
      </c>
      <c r="D1162">
        <v>0</v>
      </c>
      <c r="E1162"/>
      <c r="F1162" t="s">
        <v>15739</v>
      </c>
      <c r="G1162" t="s">
        <v>15740</v>
      </c>
      <c r="H1162"/>
      <c r="I1162" t="s">
        <v>15741</v>
      </c>
      <c r="J1162"/>
      <c r="K1162"/>
      <c r="L1162" t="s">
        <v>15742</v>
      </c>
      <c r="M1162" t="s">
        <v>26082</v>
      </c>
      <c r="N1162" t="s">
        <v>9887</v>
      </c>
    </row>
    <row r="1163" spans="1:14">
      <c r="A1163" t="s">
        <v>15743</v>
      </c>
      <c r="B1163" t="s">
        <v>15737</v>
      </c>
      <c r="C1163" t="s">
        <v>15738</v>
      </c>
      <c r="D1163">
        <v>0</v>
      </c>
      <c r="E1163"/>
      <c r="F1163" t="s">
        <v>15739</v>
      </c>
      <c r="G1163" t="s">
        <v>15740</v>
      </c>
      <c r="H1163"/>
      <c r="I1163" t="s">
        <v>15741</v>
      </c>
      <c r="J1163"/>
      <c r="K1163"/>
      <c r="L1163" t="s">
        <v>15744</v>
      </c>
      <c r="M1163" t="s">
        <v>26082</v>
      </c>
      <c r="N1163" t="s">
        <v>9887</v>
      </c>
    </row>
    <row r="1164" spans="1:14">
      <c r="A1164" t="s">
        <v>15745</v>
      </c>
      <c r="B1164" t="s">
        <v>15746</v>
      </c>
      <c r="C1164" t="s">
        <v>15747</v>
      </c>
      <c r="D1164">
        <v>-8</v>
      </c>
      <c r="E1164" t="s">
        <v>15748</v>
      </c>
      <c r="F1164" t="s">
        <v>15749</v>
      </c>
      <c r="G1164" t="s">
        <v>15750</v>
      </c>
      <c r="H1164" t="s">
        <v>15751</v>
      </c>
      <c r="I1164" t="s">
        <v>15752</v>
      </c>
      <c r="J1164" t="s">
        <v>15753</v>
      </c>
      <c r="K1164"/>
      <c r="L1164" t="s">
        <v>15754</v>
      </c>
      <c r="M1164" t="s">
        <v>26082</v>
      </c>
      <c r="N1164" t="s">
        <v>9841</v>
      </c>
    </row>
    <row r="1165" spans="1:14">
      <c r="A1165" t="s">
        <v>15755</v>
      </c>
      <c r="B1165" t="s">
        <v>15756</v>
      </c>
      <c r="C1165" t="s">
        <v>15757</v>
      </c>
      <c r="D1165">
        <v>-5</v>
      </c>
      <c r="E1165" t="s">
        <v>15758</v>
      </c>
      <c r="F1165" t="s">
        <v>15759</v>
      </c>
      <c r="G1165" t="s">
        <v>15760</v>
      </c>
      <c r="H1165" t="s">
        <v>15761</v>
      </c>
      <c r="I1165" t="s">
        <v>15762</v>
      </c>
      <c r="J1165" t="s">
        <v>15763</v>
      </c>
      <c r="K1165"/>
      <c r="L1165" t="s">
        <v>15764</v>
      </c>
      <c r="M1165" t="s">
        <v>26082</v>
      </c>
      <c r="N1165" t="s">
        <v>9841</v>
      </c>
    </row>
    <row r="1166" spans="1:14">
      <c r="A1166" t="s">
        <v>15765</v>
      </c>
      <c r="B1166" t="s">
        <v>15756</v>
      </c>
      <c r="C1166" t="s">
        <v>15757</v>
      </c>
      <c r="D1166">
        <v>-5</v>
      </c>
      <c r="E1166" t="s">
        <v>15758</v>
      </c>
      <c r="F1166" t="s">
        <v>15759</v>
      </c>
      <c r="G1166" t="s">
        <v>15760</v>
      </c>
      <c r="H1166" t="s">
        <v>15761</v>
      </c>
      <c r="I1166" t="s">
        <v>15762</v>
      </c>
      <c r="J1166" t="s">
        <v>15763</v>
      </c>
      <c r="K1166"/>
      <c r="L1166" t="s">
        <v>15766</v>
      </c>
      <c r="M1166" t="s">
        <v>26082</v>
      </c>
      <c r="N1166" t="s">
        <v>9841</v>
      </c>
    </row>
    <row r="1167" spans="1:14">
      <c r="A1167" t="s">
        <v>15767</v>
      </c>
      <c r="B1167" t="s">
        <v>15768</v>
      </c>
      <c r="C1167" t="s">
        <v>12845</v>
      </c>
      <c r="D1167">
        <v>0</v>
      </c>
      <c r="E1167" t="s">
        <v>15769</v>
      </c>
      <c r="F1167" t="s">
        <v>15770</v>
      </c>
      <c r="G1167" t="s">
        <v>15771</v>
      </c>
      <c r="H1167" t="s">
        <v>15772</v>
      </c>
      <c r="I1167" t="s">
        <v>15773</v>
      </c>
      <c r="J1167" t="s">
        <v>15774</v>
      </c>
      <c r="K1167"/>
      <c r="L1167" t="s">
        <v>15775</v>
      </c>
      <c r="M1167" t="s">
        <v>26082</v>
      </c>
      <c r="N1167" t="s">
        <v>9841</v>
      </c>
    </row>
    <row r="1168" spans="1:14">
      <c r="A1168" t="s">
        <v>15776</v>
      </c>
      <c r="B1168" t="s">
        <v>15768</v>
      </c>
      <c r="C1168" t="s">
        <v>12845</v>
      </c>
      <c r="D1168">
        <v>0</v>
      </c>
      <c r="E1168" t="s">
        <v>15769</v>
      </c>
      <c r="F1168" t="s">
        <v>15770</v>
      </c>
      <c r="G1168" t="s">
        <v>15771</v>
      </c>
      <c r="H1168" t="s">
        <v>15772</v>
      </c>
      <c r="I1168" t="s">
        <v>15773</v>
      </c>
      <c r="J1168" t="s">
        <v>15774</v>
      </c>
      <c r="K1168"/>
      <c r="L1168" t="s">
        <v>15777</v>
      </c>
      <c r="M1168" t="s">
        <v>26082</v>
      </c>
      <c r="N1168" t="s">
        <v>9841</v>
      </c>
    </row>
    <row r="1169" spans="1:14">
      <c r="A1169" t="s">
        <v>15778</v>
      </c>
      <c r="B1169" t="s">
        <v>15779</v>
      </c>
      <c r="C1169" t="s">
        <v>15780</v>
      </c>
      <c r="D1169">
        <v>-4</v>
      </c>
      <c r="E1169" t="s">
        <v>15781</v>
      </c>
      <c r="F1169" t="s">
        <v>15782</v>
      </c>
      <c r="G1169" t="s">
        <v>15783</v>
      </c>
      <c r="H1169" t="s">
        <v>15784</v>
      </c>
      <c r="I1169" t="s">
        <v>15785</v>
      </c>
      <c r="J1169" t="s">
        <v>15786</v>
      </c>
      <c r="K1169"/>
      <c r="L1169" t="s">
        <v>15787</v>
      </c>
      <c r="M1169" t="s">
        <v>26082</v>
      </c>
      <c r="N1169" t="s">
        <v>9841</v>
      </c>
    </row>
    <row r="1170" spans="1:14">
      <c r="A1170" t="s">
        <v>15788</v>
      </c>
      <c r="B1170" t="s">
        <v>15789</v>
      </c>
      <c r="C1170" t="s">
        <v>15790</v>
      </c>
      <c r="D1170">
        <v>0</v>
      </c>
      <c r="E1170" t="s">
        <v>15791</v>
      </c>
      <c r="F1170"/>
      <c r="G1170" t="s">
        <v>15792</v>
      </c>
      <c r="H1170" t="s">
        <v>15793</v>
      </c>
      <c r="I1170" t="s">
        <v>15794</v>
      </c>
      <c r="J1170"/>
      <c r="K1170"/>
      <c r="L1170"/>
      <c r="M1170" t="s">
        <v>26082</v>
      </c>
      <c r="N1170" t="s">
        <v>9841</v>
      </c>
    </row>
    <row r="1171" spans="1:14">
      <c r="A1171" t="s">
        <v>15800</v>
      </c>
      <c r="B1171" t="s">
        <v>15795</v>
      </c>
      <c r="C1171" t="s">
        <v>15796</v>
      </c>
      <c r="D1171">
        <v>-4</v>
      </c>
      <c r="E1171" t="s">
        <v>15797</v>
      </c>
      <c r="F1171"/>
      <c r="G1171"/>
      <c r="H1171" t="s">
        <v>15798</v>
      </c>
      <c r="I1171" t="s">
        <v>15799</v>
      </c>
      <c r="J1171"/>
      <c r="K1171"/>
      <c r="L1171"/>
      <c r="M1171" t="s">
        <v>26082</v>
      </c>
      <c r="N1171" t="s">
        <v>9841</v>
      </c>
    </row>
    <row r="1172" spans="1:14">
      <c r="A1172" t="s">
        <v>15801</v>
      </c>
      <c r="B1172" t="s">
        <v>15795</v>
      </c>
      <c r="C1172" t="s">
        <v>15796</v>
      </c>
      <c r="D1172">
        <v>-4</v>
      </c>
      <c r="E1172" t="s">
        <v>15797</v>
      </c>
      <c r="F1172"/>
      <c r="G1172"/>
      <c r="H1172" t="s">
        <v>15798</v>
      </c>
      <c r="I1172" t="s">
        <v>15799</v>
      </c>
      <c r="J1172"/>
      <c r="K1172"/>
      <c r="L1172" t="s">
        <v>15802</v>
      </c>
      <c r="M1172" t="s">
        <v>26082</v>
      </c>
      <c r="N1172" t="s">
        <v>9841</v>
      </c>
    </row>
    <row r="1173" spans="1:14">
      <c r="A1173" t="s">
        <v>15803</v>
      </c>
      <c r="B1173" t="s">
        <v>15804</v>
      </c>
      <c r="C1173" t="s">
        <v>15805</v>
      </c>
      <c r="D1173">
        <v>-1</v>
      </c>
      <c r="E1173" t="s">
        <v>15806</v>
      </c>
      <c r="F1173"/>
      <c r="G1173"/>
      <c r="H1173" t="s">
        <v>15807</v>
      </c>
      <c r="I1173" t="s">
        <v>15808</v>
      </c>
      <c r="J1173"/>
      <c r="K1173"/>
      <c r="L1173" t="s">
        <v>15809</v>
      </c>
      <c r="M1173" t="s">
        <v>26082</v>
      </c>
      <c r="N1173" t="s">
        <v>9841</v>
      </c>
    </row>
    <row r="1174" spans="1:14">
      <c r="A1174" t="s">
        <v>15810</v>
      </c>
      <c r="B1174" t="s">
        <v>15804</v>
      </c>
      <c r="C1174" t="s">
        <v>15805</v>
      </c>
      <c r="D1174">
        <v>-1</v>
      </c>
      <c r="E1174" t="s">
        <v>15806</v>
      </c>
      <c r="F1174"/>
      <c r="G1174"/>
      <c r="H1174" t="s">
        <v>15807</v>
      </c>
      <c r="I1174" t="s">
        <v>15808</v>
      </c>
      <c r="J1174"/>
      <c r="K1174"/>
      <c r="L1174" t="s">
        <v>15811</v>
      </c>
      <c r="M1174" t="s">
        <v>26082</v>
      </c>
      <c r="N1174" t="s">
        <v>9841</v>
      </c>
    </row>
    <row r="1175" spans="1:14">
      <c r="A1175" t="s">
        <v>15812</v>
      </c>
      <c r="B1175" t="s">
        <v>15804</v>
      </c>
      <c r="C1175" t="s">
        <v>15805</v>
      </c>
      <c r="D1175">
        <v>-1</v>
      </c>
      <c r="E1175" t="s">
        <v>15806</v>
      </c>
      <c r="F1175"/>
      <c r="G1175"/>
      <c r="H1175" t="s">
        <v>15807</v>
      </c>
      <c r="I1175" t="s">
        <v>15808</v>
      </c>
      <c r="J1175"/>
      <c r="K1175"/>
      <c r="L1175" t="s">
        <v>15813</v>
      </c>
      <c r="M1175" t="s">
        <v>26082</v>
      </c>
      <c r="N1175" t="s">
        <v>9841</v>
      </c>
    </row>
    <row r="1176" spans="1:14">
      <c r="A1176" t="s">
        <v>15814</v>
      </c>
      <c r="B1176" t="s">
        <v>15815</v>
      </c>
      <c r="C1176" t="s">
        <v>15816</v>
      </c>
      <c r="D1176">
        <v>0</v>
      </c>
      <c r="E1176" t="s">
        <v>15817</v>
      </c>
      <c r="F1176" t="s">
        <v>15818</v>
      </c>
      <c r="G1176" t="s">
        <v>15819</v>
      </c>
      <c r="H1176" t="s">
        <v>15820</v>
      </c>
      <c r="I1176" t="s">
        <v>15821</v>
      </c>
      <c r="J1176" t="s">
        <v>15822</v>
      </c>
      <c r="K1176"/>
      <c r="L1176" t="s">
        <v>15823</v>
      </c>
      <c r="M1176" t="s">
        <v>26082</v>
      </c>
      <c r="N1176" t="s">
        <v>9841</v>
      </c>
    </row>
    <row r="1177" spans="1:14">
      <c r="A1177" t="s">
        <v>15824</v>
      </c>
      <c r="B1177" t="s">
        <v>15815</v>
      </c>
      <c r="C1177" t="s">
        <v>15816</v>
      </c>
      <c r="D1177">
        <v>0</v>
      </c>
      <c r="E1177" t="s">
        <v>15817</v>
      </c>
      <c r="F1177" t="s">
        <v>15818</v>
      </c>
      <c r="G1177" t="s">
        <v>15819</v>
      </c>
      <c r="H1177" t="s">
        <v>15820</v>
      </c>
      <c r="I1177" t="s">
        <v>15821</v>
      </c>
      <c r="J1177" t="s">
        <v>15822</v>
      </c>
      <c r="K1177"/>
      <c r="L1177" t="s">
        <v>15825</v>
      </c>
      <c r="M1177" t="s">
        <v>26082</v>
      </c>
      <c r="N1177" t="s">
        <v>9841</v>
      </c>
    </row>
    <row r="1178" spans="1:14">
      <c r="A1178" t="s">
        <v>15826</v>
      </c>
      <c r="B1178" t="s">
        <v>15827</v>
      </c>
      <c r="C1178" t="s">
        <v>15828</v>
      </c>
      <c r="D1178">
        <v>-3</v>
      </c>
      <c r="E1178"/>
      <c r="F1178" t="s">
        <v>15829</v>
      </c>
      <c r="G1178"/>
      <c r="H1178" t="s">
        <v>15830</v>
      </c>
      <c r="I1178" t="s">
        <v>15831</v>
      </c>
      <c r="J1178" t="s">
        <v>15832</v>
      </c>
      <c r="K1178"/>
      <c r="L1178" t="s">
        <v>15833</v>
      </c>
      <c r="M1178" t="s">
        <v>26082</v>
      </c>
      <c r="N1178" t="s">
        <v>9845</v>
      </c>
    </row>
    <row r="1179" spans="1:14">
      <c r="A1179" t="s">
        <v>15834</v>
      </c>
      <c r="B1179" t="s">
        <v>15827</v>
      </c>
      <c r="C1179" t="s">
        <v>15828</v>
      </c>
      <c r="D1179">
        <v>-3</v>
      </c>
      <c r="E1179"/>
      <c r="F1179" t="s">
        <v>15829</v>
      </c>
      <c r="G1179"/>
      <c r="H1179" t="s">
        <v>15830</v>
      </c>
      <c r="I1179" t="s">
        <v>15831</v>
      </c>
      <c r="J1179" t="s">
        <v>15832</v>
      </c>
      <c r="K1179"/>
      <c r="L1179" t="s">
        <v>15835</v>
      </c>
      <c r="M1179" t="s">
        <v>26082</v>
      </c>
      <c r="N1179" t="s">
        <v>9845</v>
      </c>
    </row>
    <row r="1180" spans="1:14">
      <c r="A1180" t="s">
        <v>15836</v>
      </c>
      <c r="B1180" t="s">
        <v>15837</v>
      </c>
      <c r="C1180" t="s">
        <v>11000</v>
      </c>
      <c r="D1180">
        <v>-6</v>
      </c>
      <c r="E1180"/>
      <c r="F1180"/>
      <c r="G1180"/>
      <c r="H1180"/>
      <c r="I1180"/>
      <c r="J1180"/>
      <c r="K1180"/>
      <c r="L1180"/>
      <c r="M1180" t="s">
        <v>26082</v>
      </c>
      <c r="N1180" t="s">
        <v>24</v>
      </c>
    </row>
    <row r="1181" spans="1:14">
      <c r="A1181" t="s">
        <v>15838</v>
      </c>
      <c r="B1181" t="s">
        <v>15837</v>
      </c>
      <c r="C1181" t="s">
        <v>11000</v>
      </c>
      <c r="D1181">
        <v>-6</v>
      </c>
      <c r="E1181"/>
      <c r="F1181"/>
      <c r="G1181"/>
      <c r="H1181"/>
      <c r="I1181"/>
      <c r="J1181"/>
      <c r="K1181"/>
      <c r="L1181" t="s">
        <v>15839</v>
      </c>
      <c r="M1181" t="s">
        <v>26082</v>
      </c>
      <c r="N1181" t="s">
        <v>24</v>
      </c>
    </row>
    <row r="1182" spans="1:14">
      <c r="A1182" t="s">
        <v>26100</v>
      </c>
      <c r="B1182" t="s">
        <v>15841</v>
      </c>
      <c r="C1182" t="s">
        <v>15842</v>
      </c>
      <c r="D1182">
        <v>-1</v>
      </c>
      <c r="E1182" t="s">
        <v>15843</v>
      </c>
      <c r="F1182" t="s">
        <v>15844</v>
      </c>
      <c r="G1182"/>
      <c r="H1182" t="s">
        <v>15845</v>
      </c>
      <c r="I1182"/>
      <c r="J1182" t="s">
        <v>15846</v>
      </c>
      <c r="K1182"/>
      <c r="L1182"/>
      <c r="M1182" t="s">
        <v>26082</v>
      </c>
      <c r="N1182" t="s">
        <v>9841</v>
      </c>
    </row>
    <row r="1183" spans="1:14">
      <c r="A1183" t="s">
        <v>26101</v>
      </c>
      <c r="B1183" t="s">
        <v>15841</v>
      </c>
      <c r="C1183" t="s">
        <v>15842</v>
      </c>
      <c r="D1183">
        <v>-1</v>
      </c>
      <c r="E1183" t="s">
        <v>15843</v>
      </c>
      <c r="F1183" t="s">
        <v>15844</v>
      </c>
      <c r="G1183"/>
      <c r="H1183" t="s">
        <v>15845</v>
      </c>
      <c r="I1183"/>
      <c r="J1183" t="s">
        <v>15846</v>
      </c>
      <c r="K1183"/>
      <c r="L1183"/>
      <c r="M1183" t="s">
        <v>26082</v>
      </c>
      <c r="N1183" t="s">
        <v>9841</v>
      </c>
    </row>
    <row r="1184" spans="1:14">
      <c r="A1184" t="s">
        <v>15840</v>
      </c>
      <c r="B1184" t="s">
        <v>15841</v>
      </c>
      <c r="C1184" t="s">
        <v>15842</v>
      </c>
      <c r="D1184">
        <v>-1</v>
      </c>
      <c r="E1184" t="s">
        <v>15843</v>
      </c>
      <c r="F1184" t="s">
        <v>15844</v>
      </c>
      <c r="G1184"/>
      <c r="H1184" t="s">
        <v>15845</v>
      </c>
      <c r="I1184"/>
      <c r="J1184" t="s">
        <v>15846</v>
      </c>
      <c r="K1184"/>
      <c r="L1184" t="s">
        <v>15847</v>
      </c>
      <c r="M1184" t="s">
        <v>26082</v>
      </c>
      <c r="N1184" t="s">
        <v>9841</v>
      </c>
    </row>
    <row r="1185" spans="1:14">
      <c r="A1185" t="s">
        <v>15848</v>
      </c>
      <c r="B1185" t="s">
        <v>15841</v>
      </c>
      <c r="C1185" t="s">
        <v>15842</v>
      </c>
      <c r="D1185">
        <v>-1</v>
      </c>
      <c r="E1185" t="s">
        <v>15843</v>
      </c>
      <c r="F1185" t="s">
        <v>15844</v>
      </c>
      <c r="G1185"/>
      <c r="H1185" t="s">
        <v>15845</v>
      </c>
      <c r="I1185"/>
      <c r="J1185" t="s">
        <v>15846</v>
      </c>
      <c r="K1185"/>
      <c r="L1185" t="s">
        <v>15849</v>
      </c>
      <c r="M1185" t="s">
        <v>26082</v>
      </c>
      <c r="N1185" t="s">
        <v>9841</v>
      </c>
    </row>
    <row r="1186" spans="1:14">
      <c r="A1186" t="s">
        <v>15850</v>
      </c>
      <c r="B1186" t="s">
        <v>15841</v>
      </c>
      <c r="C1186" t="s">
        <v>15842</v>
      </c>
      <c r="D1186">
        <v>-1</v>
      </c>
      <c r="E1186" t="s">
        <v>15843</v>
      </c>
      <c r="F1186" t="s">
        <v>15844</v>
      </c>
      <c r="G1186"/>
      <c r="H1186" t="s">
        <v>15845</v>
      </c>
      <c r="I1186"/>
      <c r="J1186" t="s">
        <v>15846</v>
      </c>
      <c r="K1186"/>
      <c r="L1186" t="s">
        <v>15851</v>
      </c>
      <c r="M1186" t="s">
        <v>26082</v>
      </c>
      <c r="N1186" t="s">
        <v>9841</v>
      </c>
    </row>
    <row r="1187" spans="1:14">
      <c r="A1187" t="s">
        <v>15852</v>
      </c>
      <c r="B1187" t="s">
        <v>15841</v>
      </c>
      <c r="C1187" t="s">
        <v>15842</v>
      </c>
      <c r="D1187">
        <v>-1</v>
      </c>
      <c r="E1187" t="s">
        <v>15843</v>
      </c>
      <c r="F1187" t="s">
        <v>15844</v>
      </c>
      <c r="G1187"/>
      <c r="H1187" t="s">
        <v>15845</v>
      </c>
      <c r="I1187"/>
      <c r="J1187" t="s">
        <v>15846</v>
      </c>
      <c r="K1187"/>
      <c r="L1187" t="s">
        <v>15853</v>
      </c>
      <c r="M1187" t="s">
        <v>26082</v>
      </c>
      <c r="N1187" t="s">
        <v>9841</v>
      </c>
    </row>
    <row r="1188" spans="1:14">
      <c r="A1188" t="s">
        <v>15854</v>
      </c>
      <c r="B1188" t="s">
        <v>15841</v>
      </c>
      <c r="C1188" t="s">
        <v>15842</v>
      </c>
      <c r="D1188">
        <v>-1</v>
      </c>
      <c r="E1188" t="s">
        <v>15843</v>
      </c>
      <c r="F1188" t="s">
        <v>15844</v>
      </c>
      <c r="G1188"/>
      <c r="H1188" t="s">
        <v>15845</v>
      </c>
      <c r="I1188"/>
      <c r="J1188" t="s">
        <v>15846</v>
      </c>
      <c r="K1188"/>
      <c r="L1188"/>
      <c r="M1188" t="s">
        <v>26082</v>
      </c>
      <c r="N1188" t="s">
        <v>9841</v>
      </c>
    </row>
    <row r="1189" spans="1:14">
      <c r="A1189" t="s">
        <v>15855</v>
      </c>
      <c r="B1189" t="s">
        <v>15856</v>
      </c>
      <c r="C1189" t="s">
        <v>15857</v>
      </c>
      <c r="D1189">
        <v>0</v>
      </c>
      <c r="E1189"/>
      <c r="F1189" t="s">
        <v>15858</v>
      </c>
      <c r="G1189"/>
      <c r="H1189" t="s">
        <v>15859</v>
      </c>
      <c r="I1189"/>
      <c r="J1189" t="s">
        <v>15860</v>
      </c>
      <c r="K1189"/>
      <c r="L1189" t="s">
        <v>15861</v>
      </c>
      <c r="M1189" t="s">
        <v>26082</v>
      </c>
      <c r="N1189" t="s">
        <v>24</v>
      </c>
    </row>
    <row r="1190" spans="1:14">
      <c r="A1190" t="s">
        <v>15862</v>
      </c>
      <c r="B1190" t="s">
        <v>15856</v>
      </c>
      <c r="C1190" t="s">
        <v>15857</v>
      </c>
      <c r="D1190">
        <v>0</v>
      </c>
      <c r="E1190"/>
      <c r="F1190" t="s">
        <v>15858</v>
      </c>
      <c r="G1190"/>
      <c r="H1190" t="s">
        <v>15859</v>
      </c>
      <c r="I1190"/>
      <c r="J1190" t="s">
        <v>15860</v>
      </c>
      <c r="K1190"/>
      <c r="L1190" t="s">
        <v>15863</v>
      </c>
      <c r="M1190" t="s">
        <v>26082</v>
      </c>
      <c r="N1190" t="s">
        <v>24</v>
      </c>
    </row>
    <row r="1191" spans="1:14">
      <c r="A1191" t="s">
        <v>15864</v>
      </c>
      <c r="B1191" t="s">
        <v>15856</v>
      </c>
      <c r="C1191" t="s">
        <v>15857</v>
      </c>
      <c r="D1191">
        <v>0</v>
      </c>
      <c r="E1191"/>
      <c r="F1191" t="s">
        <v>15858</v>
      </c>
      <c r="G1191"/>
      <c r="H1191" t="s">
        <v>15859</v>
      </c>
      <c r="I1191"/>
      <c r="J1191" t="s">
        <v>15860</v>
      </c>
      <c r="K1191"/>
      <c r="L1191" t="s">
        <v>15865</v>
      </c>
      <c r="M1191" t="s">
        <v>26082</v>
      </c>
      <c r="N1191" t="s">
        <v>24</v>
      </c>
    </row>
    <row r="1192" spans="1:14">
      <c r="A1192" t="s">
        <v>15866</v>
      </c>
      <c r="B1192" t="s">
        <v>15856</v>
      </c>
      <c r="C1192" t="s">
        <v>15857</v>
      </c>
      <c r="D1192">
        <v>0</v>
      </c>
      <c r="E1192"/>
      <c r="F1192" t="s">
        <v>15858</v>
      </c>
      <c r="G1192"/>
      <c r="H1192" t="s">
        <v>15859</v>
      </c>
      <c r="I1192"/>
      <c r="J1192" t="s">
        <v>15860</v>
      </c>
      <c r="K1192"/>
      <c r="L1192" t="s">
        <v>15867</v>
      </c>
      <c r="M1192" t="s">
        <v>26082</v>
      </c>
      <c r="N1192" t="s">
        <v>24</v>
      </c>
    </row>
    <row r="1193" spans="1:14">
      <c r="A1193" t="s">
        <v>15868</v>
      </c>
      <c r="B1193" t="s">
        <v>15856</v>
      </c>
      <c r="C1193" t="s">
        <v>15857</v>
      </c>
      <c r="D1193">
        <v>0</v>
      </c>
      <c r="E1193"/>
      <c r="F1193" t="s">
        <v>15858</v>
      </c>
      <c r="G1193"/>
      <c r="H1193" t="s">
        <v>15859</v>
      </c>
      <c r="I1193"/>
      <c r="J1193" t="s">
        <v>15860</v>
      </c>
      <c r="K1193"/>
      <c r="L1193" t="s">
        <v>15869</v>
      </c>
      <c r="M1193" t="s">
        <v>26082</v>
      </c>
      <c r="N1193" t="s">
        <v>24</v>
      </c>
    </row>
    <row r="1194" spans="1:14">
      <c r="A1194" t="s">
        <v>15870</v>
      </c>
      <c r="B1194" t="s">
        <v>15856</v>
      </c>
      <c r="C1194" t="s">
        <v>15857</v>
      </c>
      <c r="D1194">
        <v>0</v>
      </c>
      <c r="E1194"/>
      <c r="F1194" t="s">
        <v>15858</v>
      </c>
      <c r="G1194"/>
      <c r="H1194" t="s">
        <v>15859</v>
      </c>
      <c r="I1194"/>
      <c r="J1194" t="s">
        <v>15860</v>
      </c>
      <c r="K1194"/>
      <c r="L1194" t="s">
        <v>15871</v>
      </c>
      <c r="M1194" t="s">
        <v>26082</v>
      </c>
      <c r="N1194" t="s">
        <v>24</v>
      </c>
    </row>
    <row r="1195" spans="1:14">
      <c r="A1195" t="s">
        <v>15872</v>
      </c>
      <c r="B1195" t="s">
        <v>15873</v>
      </c>
      <c r="C1195" t="s">
        <v>15874</v>
      </c>
      <c r="D1195">
        <v>-4</v>
      </c>
      <c r="E1195" t="s">
        <v>15875</v>
      </c>
      <c r="F1195"/>
      <c r="G1195"/>
      <c r="H1195" t="s">
        <v>15876</v>
      </c>
      <c r="I1195" t="s">
        <v>15877</v>
      </c>
      <c r="J1195"/>
      <c r="K1195"/>
      <c r="L1195"/>
      <c r="M1195" t="s">
        <v>26082</v>
      </c>
      <c r="N1195" t="s">
        <v>9841</v>
      </c>
    </row>
    <row r="1196" spans="1:14">
      <c r="A1196" t="s">
        <v>15878</v>
      </c>
      <c r="B1196" t="s">
        <v>15873</v>
      </c>
      <c r="C1196" t="s">
        <v>15874</v>
      </c>
      <c r="D1196">
        <v>-4</v>
      </c>
      <c r="E1196" t="s">
        <v>15875</v>
      </c>
      <c r="F1196"/>
      <c r="G1196"/>
      <c r="H1196" t="s">
        <v>15876</v>
      </c>
      <c r="I1196" t="s">
        <v>15877</v>
      </c>
      <c r="J1196"/>
      <c r="K1196"/>
      <c r="L1196"/>
      <c r="M1196" t="s">
        <v>26082</v>
      </c>
      <c r="N1196" t="s">
        <v>9841</v>
      </c>
    </row>
    <row r="1197" spans="1:14">
      <c r="A1197" t="s">
        <v>15879</v>
      </c>
      <c r="B1197" t="s">
        <v>15873</v>
      </c>
      <c r="C1197" t="s">
        <v>15874</v>
      </c>
      <c r="D1197">
        <v>-4</v>
      </c>
      <c r="E1197" t="s">
        <v>15875</v>
      </c>
      <c r="F1197"/>
      <c r="G1197"/>
      <c r="H1197" t="s">
        <v>15876</v>
      </c>
      <c r="I1197" t="s">
        <v>15877</v>
      </c>
      <c r="J1197"/>
      <c r="K1197"/>
      <c r="L1197" t="s">
        <v>15880</v>
      </c>
      <c r="M1197" t="s">
        <v>26082</v>
      </c>
      <c r="N1197" t="s">
        <v>9841</v>
      </c>
    </row>
    <row r="1198" spans="1:14">
      <c r="A1198" t="s">
        <v>15881</v>
      </c>
      <c r="B1198" t="s">
        <v>15882</v>
      </c>
      <c r="C1198" t="s">
        <v>15883</v>
      </c>
      <c r="D1198">
        <v>-5</v>
      </c>
      <c r="E1198"/>
      <c r="F1198"/>
      <c r="G1198"/>
      <c r="H1198"/>
      <c r="I1198"/>
      <c r="J1198"/>
      <c r="K1198"/>
      <c r="L1198"/>
      <c r="M1198" t="s">
        <v>26082</v>
      </c>
      <c r="N1198" t="s">
        <v>24</v>
      </c>
    </row>
    <row r="1199" spans="1:14">
      <c r="A1199" t="s">
        <v>15884</v>
      </c>
      <c r="B1199" t="s">
        <v>15882</v>
      </c>
      <c r="C1199" t="s">
        <v>15883</v>
      </c>
      <c r="D1199">
        <v>-5</v>
      </c>
      <c r="E1199"/>
      <c r="F1199"/>
      <c r="G1199"/>
      <c r="H1199"/>
      <c r="I1199"/>
      <c r="J1199"/>
      <c r="K1199"/>
      <c r="L1199" t="s">
        <v>15885</v>
      </c>
      <c r="M1199" t="s">
        <v>26082</v>
      </c>
      <c r="N1199" t="s">
        <v>24</v>
      </c>
    </row>
    <row r="1200" spans="1:14">
      <c r="A1200" t="s">
        <v>15886</v>
      </c>
      <c r="B1200" t="s">
        <v>15887</v>
      </c>
      <c r="C1200" t="s">
        <v>15888</v>
      </c>
      <c r="D1200">
        <v>-6</v>
      </c>
      <c r="E1200"/>
      <c r="F1200"/>
      <c r="G1200"/>
      <c r="H1200"/>
      <c r="I1200"/>
      <c r="J1200"/>
      <c r="K1200"/>
      <c r="L1200"/>
      <c r="M1200" t="s">
        <v>26082</v>
      </c>
      <c r="N1200" t="s">
        <v>24</v>
      </c>
    </row>
    <row r="1201" spans="1:14">
      <c r="A1201" t="s">
        <v>15889</v>
      </c>
      <c r="B1201" t="s">
        <v>15887</v>
      </c>
      <c r="C1201" t="s">
        <v>15888</v>
      </c>
      <c r="D1201">
        <v>-6</v>
      </c>
      <c r="E1201"/>
      <c r="F1201"/>
      <c r="G1201"/>
      <c r="H1201"/>
      <c r="I1201"/>
      <c r="J1201"/>
      <c r="K1201"/>
      <c r="L1201" t="s">
        <v>15890</v>
      </c>
      <c r="M1201" t="s">
        <v>26082</v>
      </c>
      <c r="N1201" t="s">
        <v>24</v>
      </c>
    </row>
    <row r="1202" spans="1:14">
      <c r="A1202" t="s">
        <v>26102</v>
      </c>
      <c r="B1202" t="s">
        <v>15891</v>
      </c>
      <c r="C1202" t="s">
        <v>15619</v>
      </c>
      <c r="D1202">
        <v>-4</v>
      </c>
      <c r="E1202" t="s">
        <v>15636</v>
      </c>
      <c r="F1202"/>
      <c r="G1202"/>
      <c r="H1202" t="s">
        <v>15639</v>
      </c>
      <c r="I1202"/>
      <c r="J1202" t="s">
        <v>15641</v>
      </c>
      <c r="K1202"/>
      <c r="L1202"/>
      <c r="M1202" t="s">
        <v>26082</v>
      </c>
      <c r="N1202" t="s">
        <v>9887</v>
      </c>
    </row>
    <row r="1203" spans="1:14">
      <c r="A1203" t="s">
        <v>15892</v>
      </c>
      <c r="B1203" t="s">
        <v>15893</v>
      </c>
      <c r="C1203" t="s">
        <v>15619</v>
      </c>
      <c r="D1203">
        <v>-4</v>
      </c>
      <c r="E1203" t="s">
        <v>15894</v>
      </c>
      <c r="F1203"/>
      <c r="G1203"/>
      <c r="H1203" t="s">
        <v>15895</v>
      </c>
      <c r="I1203"/>
      <c r="J1203"/>
      <c r="K1203"/>
      <c r="L1203"/>
      <c r="M1203" t="s">
        <v>26082</v>
      </c>
      <c r="N1203" t="s">
        <v>9841</v>
      </c>
    </row>
    <row r="1204" spans="1:14">
      <c r="A1204" t="s">
        <v>15896</v>
      </c>
      <c r="B1204" t="s">
        <v>15893</v>
      </c>
      <c r="C1204" t="s">
        <v>15619</v>
      </c>
      <c r="D1204">
        <v>-4</v>
      </c>
      <c r="E1204" t="s">
        <v>15894</v>
      </c>
      <c r="F1204"/>
      <c r="G1204"/>
      <c r="H1204" t="s">
        <v>15895</v>
      </c>
      <c r="I1204"/>
      <c r="J1204"/>
      <c r="K1204"/>
      <c r="L1204" t="s">
        <v>15897</v>
      </c>
      <c r="M1204" t="s">
        <v>26082</v>
      </c>
      <c r="N1204" t="s">
        <v>9841</v>
      </c>
    </row>
    <row r="1205" spans="1:14">
      <c r="A1205" t="s">
        <v>15898</v>
      </c>
      <c r="B1205" t="s">
        <v>15899</v>
      </c>
      <c r="C1205" t="s">
        <v>15900</v>
      </c>
      <c r="D1205">
        <v>0</v>
      </c>
      <c r="E1205" t="s">
        <v>15901</v>
      </c>
      <c r="F1205" t="s">
        <v>15902</v>
      </c>
      <c r="G1205" t="s">
        <v>15903</v>
      </c>
      <c r="H1205" t="s">
        <v>15904</v>
      </c>
      <c r="I1205" t="s">
        <v>15905</v>
      </c>
      <c r="J1205"/>
      <c r="K1205"/>
      <c r="L1205" t="s">
        <v>15906</v>
      </c>
      <c r="M1205" t="s">
        <v>26082</v>
      </c>
      <c r="N1205" t="s">
        <v>9841</v>
      </c>
    </row>
    <row r="1206" spans="1:14">
      <c r="A1206" t="s">
        <v>15907</v>
      </c>
      <c r="B1206" t="s">
        <v>15899</v>
      </c>
      <c r="C1206" t="s">
        <v>15900</v>
      </c>
      <c r="D1206">
        <v>0</v>
      </c>
      <c r="E1206" t="s">
        <v>15901</v>
      </c>
      <c r="F1206" t="s">
        <v>15902</v>
      </c>
      <c r="G1206" t="s">
        <v>15903</v>
      </c>
      <c r="H1206" t="s">
        <v>15904</v>
      </c>
      <c r="I1206" t="s">
        <v>15905</v>
      </c>
      <c r="J1206"/>
      <c r="K1206"/>
      <c r="L1206" t="s">
        <v>15908</v>
      </c>
      <c r="M1206" t="s">
        <v>26082</v>
      </c>
      <c r="N1206" t="s">
        <v>9841</v>
      </c>
    </row>
    <row r="1207" spans="1:14">
      <c r="A1207" t="s">
        <v>15909</v>
      </c>
      <c r="B1207" t="s">
        <v>15910</v>
      </c>
      <c r="C1207" t="s">
        <v>10242</v>
      </c>
      <c r="D1207">
        <v>0</v>
      </c>
      <c r="E1207" t="s">
        <v>15911</v>
      </c>
      <c r="F1207" t="s">
        <v>15912</v>
      </c>
      <c r="G1207" t="s">
        <v>15913</v>
      </c>
      <c r="H1207" t="s">
        <v>15914</v>
      </c>
      <c r="I1207" t="s">
        <v>15915</v>
      </c>
      <c r="J1207" t="s">
        <v>15916</v>
      </c>
      <c r="K1207"/>
      <c r="L1207" t="s">
        <v>15917</v>
      </c>
      <c r="M1207" t="s">
        <v>26082</v>
      </c>
      <c r="N1207" t="s">
        <v>9841</v>
      </c>
    </row>
    <row r="1208" spans="1:14">
      <c r="A1208" t="s">
        <v>15918</v>
      </c>
      <c r="B1208" t="s">
        <v>15910</v>
      </c>
      <c r="C1208" t="s">
        <v>10242</v>
      </c>
      <c r="D1208">
        <v>0</v>
      </c>
      <c r="E1208" t="s">
        <v>15911</v>
      </c>
      <c r="F1208" t="s">
        <v>15912</v>
      </c>
      <c r="G1208" t="s">
        <v>15913</v>
      </c>
      <c r="H1208" t="s">
        <v>15914</v>
      </c>
      <c r="I1208" t="s">
        <v>15915</v>
      </c>
      <c r="J1208" t="s">
        <v>15916</v>
      </c>
      <c r="K1208"/>
      <c r="L1208" t="s">
        <v>15919</v>
      </c>
      <c r="M1208" t="s">
        <v>26082</v>
      </c>
      <c r="N1208" t="s">
        <v>9841</v>
      </c>
    </row>
    <row r="1209" spans="1:14">
      <c r="A1209" t="s">
        <v>15920</v>
      </c>
      <c r="B1209" t="s">
        <v>15921</v>
      </c>
      <c r="C1209" t="s">
        <v>10276</v>
      </c>
      <c r="D1209">
        <v>0</v>
      </c>
      <c r="E1209" t="s">
        <v>15922</v>
      </c>
      <c r="F1209" t="s">
        <v>15923</v>
      </c>
      <c r="G1209" t="s">
        <v>15924</v>
      </c>
      <c r="H1209" t="s">
        <v>15925</v>
      </c>
      <c r="I1209" t="s">
        <v>15926</v>
      </c>
      <c r="J1209" t="s">
        <v>15927</v>
      </c>
      <c r="K1209"/>
      <c r="L1209" t="s">
        <v>15928</v>
      </c>
      <c r="M1209" t="s">
        <v>26082</v>
      </c>
      <c r="N1209" t="s">
        <v>9841</v>
      </c>
    </row>
    <row r="1210" spans="1:14">
      <c r="A1210" t="s">
        <v>15929</v>
      </c>
      <c r="B1210" t="s">
        <v>15921</v>
      </c>
      <c r="C1210" t="s">
        <v>10276</v>
      </c>
      <c r="D1210">
        <v>0</v>
      </c>
      <c r="E1210" t="s">
        <v>15922</v>
      </c>
      <c r="F1210" t="s">
        <v>15923</v>
      </c>
      <c r="G1210" t="s">
        <v>15924</v>
      </c>
      <c r="H1210" t="s">
        <v>15925</v>
      </c>
      <c r="I1210" t="s">
        <v>15926</v>
      </c>
      <c r="J1210" t="s">
        <v>15927</v>
      </c>
      <c r="K1210"/>
      <c r="L1210" t="s">
        <v>15930</v>
      </c>
      <c r="M1210" t="s">
        <v>26082</v>
      </c>
      <c r="N1210" t="s">
        <v>9841</v>
      </c>
    </row>
    <row r="1211" spans="1:14">
      <c r="A1211" t="s">
        <v>15931</v>
      </c>
      <c r="B1211" t="s">
        <v>15921</v>
      </c>
      <c r="C1211" t="s">
        <v>10276</v>
      </c>
      <c r="D1211">
        <v>0</v>
      </c>
      <c r="E1211" t="s">
        <v>15922</v>
      </c>
      <c r="F1211" t="s">
        <v>15923</v>
      </c>
      <c r="G1211" t="s">
        <v>15924</v>
      </c>
      <c r="H1211" t="s">
        <v>15925</v>
      </c>
      <c r="I1211" t="s">
        <v>15926</v>
      </c>
      <c r="J1211" t="s">
        <v>15927</v>
      </c>
      <c r="K1211"/>
      <c r="L1211" t="s">
        <v>15932</v>
      </c>
      <c r="M1211" t="s">
        <v>26082</v>
      </c>
      <c r="N1211" t="s">
        <v>9841</v>
      </c>
    </row>
    <row r="1212" spans="1:14">
      <c r="A1212" t="s">
        <v>15933</v>
      </c>
      <c r="B1212" t="s">
        <v>15934</v>
      </c>
      <c r="C1212" t="s">
        <v>15935</v>
      </c>
      <c r="D1212">
        <v>-4</v>
      </c>
      <c r="E1212"/>
      <c r="F1212"/>
      <c r="G1212" t="s">
        <v>15936</v>
      </c>
      <c r="H1212" t="s">
        <v>15937</v>
      </c>
      <c r="I1212" t="s">
        <v>15938</v>
      </c>
      <c r="J1212"/>
      <c r="K1212"/>
      <c r="L1212"/>
      <c r="M1212" t="s">
        <v>26082</v>
      </c>
      <c r="N1212" t="s">
        <v>9845</v>
      </c>
    </row>
    <row r="1213" spans="1:14">
      <c r="A1213" t="s">
        <v>15939</v>
      </c>
      <c r="B1213" t="s">
        <v>15934</v>
      </c>
      <c r="C1213" t="s">
        <v>15935</v>
      </c>
      <c r="D1213">
        <v>-4</v>
      </c>
      <c r="E1213"/>
      <c r="F1213"/>
      <c r="G1213" t="s">
        <v>15936</v>
      </c>
      <c r="H1213" t="s">
        <v>15937</v>
      </c>
      <c r="I1213" t="s">
        <v>15938</v>
      </c>
      <c r="J1213"/>
      <c r="K1213"/>
      <c r="L1213"/>
      <c r="M1213" t="s">
        <v>26082</v>
      </c>
      <c r="N1213" t="s">
        <v>9845</v>
      </c>
    </row>
    <row r="1214" spans="1:14">
      <c r="A1214" t="s">
        <v>15940</v>
      </c>
      <c r="B1214" t="s">
        <v>15941</v>
      </c>
      <c r="C1214" t="s">
        <v>15942</v>
      </c>
      <c r="D1214">
        <v>0</v>
      </c>
      <c r="E1214" t="s">
        <v>15943</v>
      </c>
      <c r="F1214" t="s">
        <v>15944</v>
      </c>
      <c r="G1214"/>
      <c r="H1214" t="s">
        <v>15945</v>
      </c>
      <c r="I1214"/>
      <c r="J1214" t="s">
        <v>15946</v>
      </c>
      <c r="K1214"/>
      <c r="L1214" t="s">
        <v>15947</v>
      </c>
      <c r="M1214" t="s">
        <v>26082</v>
      </c>
      <c r="N1214" t="s">
        <v>9841</v>
      </c>
    </row>
    <row r="1215" spans="1:14">
      <c r="A1215" t="s">
        <v>15948</v>
      </c>
      <c r="B1215" t="s">
        <v>15941</v>
      </c>
      <c r="C1215" t="s">
        <v>15942</v>
      </c>
      <c r="D1215">
        <v>0</v>
      </c>
      <c r="E1215" t="s">
        <v>15943</v>
      </c>
      <c r="F1215" t="s">
        <v>15944</v>
      </c>
      <c r="G1215"/>
      <c r="H1215" t="s">
        <v>15945</v>
      </c>
      <c r="I1215"/>
      <c r="J1215" t="s">
        <v>15946</v>
      </c>
      <c r="K1215"/>
      <c r="L1215" t="s">
        <v>15949</v>
      </c>
      <c r="M1215" t="s">
        <v>26082</v>
      </c>
      <c r="N1215" t="s">
        <v>9841</v>
      </c>
    </row>
    <row r="1216" spans="1:14">
      <c r="A1216" t="s">
        <v>15950</v>
      </c>
      <c r="B1216" t="s">
        <v>15941</v>
      </c>
      <c r="C1216" t="s">
        <v>15942</v>
      </c>
      <c r="D1216">
        <v>0</v>
      </c>
      <c r="E1216" t="s">
        <v>15943</v>
      </c>
      <c r="F1216" t="s">
        <v>15944</v>
      </c>
      <c r="G1216"/>
      <c r="H1216" t="s">
        <v>15945</v>
      </c>
      <c r="I1216"/>
      <c r="J1216" t="s">
        <v>15946</v>
      </c>
      <c r="K1216"/>
      <c r="L1216" t="s">
        <v>15951</v>
      </c>
      <c r="M1216" t="s">
        <v>26082</v>
      </c>
      <c r="N1216" t="s">
        <v>9841</v>
      </c>
    </row>
    <row r="1217" spans="1:14">
      <c r="A1217" t="s">
        <v>15952</v>
      </c>
      <c r="B1217" t="s">
        <v>15953</v>
      </c>
      <c r="C1217" t="s">
        <v>15954</v>
      </c>
      <c r="D1217">
        <v>0</v>
      </c>
      <c r="E1217" t="s">
        <v>15955</v>
      </c>
      <c r="F1217" t="s">
        <v>15956</v>
      </c>
      <c r="G1217"/>
      <c r="H1217" t="s">
        <v>15957</v>
      </c>
      <c r="I1217" t="s">
        <v>15958</v>
      </c>
      <c r="J1217" t="s">
        <v>15959</v>
      </c>
      <c r="K1217"/>
      <c r="L1217" t="s">
        <v>15960</v>
      </c>
      <c r="M1217" t="s">
        <v>26082</v>
      </c>
      <c r="N1217" t="s">
        <v>9841</v>
      </c>
    </row>
    <row r="1218" spans="1:14">
      <c r="A1218" t="s">
        <v>15961</v>
      </c>
      <c r="B1218" t="s">
        <v>15953</v>
      </c>
      <c r="C1218" t="s">
        <v>15954</v>
      </c>
      <c r="D1218">
        <v>0</v>
      </c>
      <c r="E1218" t="s">
        <v>15955</v>
      </c>
      <c r="F1218" t="s">
        <v>15956</v>
      </c>
      <c r="G1218"/>
      <c r="H1218" t="s">
        <v>15957</v>
      </c>
      <c r="I1218" t="s">
        <v>15958</v>
      </c>
      <c r="J1218" t="s">
        <v>15959</v>
      </c>
      <c r="K1218"/>
      <c r="L1218" t="s">
        <v>15962</v>
      </c>
      <c r="M1218" t="s">
        <v>26082</v>
      </c>
      <c r="N1218" t="s">
        <v>9841</v>
      </c>
    </row>
    <row r="1219" spans="1:14">
      <c r="A1219" t="s">
        <v>15963</v>
      </c>
      <c r="B1219" t="s">
        <v>15964</v>
      </c>
      <c r="C1219" t="s">
        <v>15965</v>
      </c>
      <c r="D1219">
        <v>0</v>
      </c>
      <c r="E1219" t="s">
        <v>15966</v>
      </c>
      <c r="F1219" t="s">
        <v>15967</v>
      </c>
      <c r="G1219" t="s">
        <v>15968</v>
      </c>
      <c r="H1219" t="s">
        <v>15969</v>
      </c>
      <c r="I1219" t="s">
        <v>15970</v>
      </c>
      <c r="J1219" t="s">
        <v>15971</v>
      </c>
      <c r="K1219"/>
      <c r="L1219" t="s">
        <v>15972</v>
      </c>
      <c r="M1219" t="s">
        <v>26082</v>
      </c>
      <c r="N1219" t="s">
        <v>9841</v>
      </c>
    </row>
    <row r="1220" spans="1:14">
      <c r="A1220" t="s">
        <v>15973</v>
      </c>
      <c r="B1220" t="s">
        <v>15964</v>
      </c>
      <c r="C1220" t="s">
        <v>15965</v>
      </c>
      <c r="D1220">
        <v>0</v>
      </c>
      <c r="E1220" t="s">
        <v>15966</v>
      </c>
      <c r="F1220" t="s">
        <v>15967</v>
      </c>
      <c r="G1220" t="s">
        <v>15968</v>
      </c>
      <c r="H1220" t="s">
        <v>15969</v>
      </c>
      <c r="I1220" t="s">
        <v>15970</v>
      </c>
      <c r="J1220" t="s">
        <v>15971</v>
      </c>
      <c r="K1220"/>
      <c r="L1220" t="s">
        <v>15974</v>
      </c>
      <c r="M1220" t="s">
        <v>26082</v>
      </c>
      <c r="N1220" t="s">
        <v>9841</v>
      </c>
    </row>
    <row r="1221" spans="1:14">
      <c r="A1221" t="s">
        <v>15975</v>
      </c>
      <c r="B1221" t="s">
        <v>15964</v>
      </c>
      <c r="C1221" t="s">
        <v>15965</v>
      </c>
      <c r="D1221">
        <v>0</v>
      </c>
      <c r="E1221" t="s">
        <v>15966</v>
      </c>
      <c r="F1221" t="s">
        <v>15967</v>
      </c>
      <c r="G1221" t="s">
        <v>15968</v>
      </c>
      <c r="H1221" t="s">
        <v>15969</v>
      </c>
      <c r="I1221" t="s">
        <v>15970</v>
      </c>
      <c r="J1221" t="s">
        <v>15971</v>
      </c>
      <c r="K1221"/>
      <c r="L1221" t="s">
        <v>15976</v>
      </c>
      <c r="M1221" t="s">
        <v>26082</v>
      </c>
      <c r="N1221" t="s">
        <v>9841</v>
      </c>
    </row>
    <row r="1222" spans="1:14">
      <c r="A1222" t="s">
        <v>15977</v>
      </c>
      <c r="B1222" t="s">
        <v>15978</v>
      </c>
      <c r="C1222" t="s">
        <v>15979</v>
      </c>
      <c r="D1222">
        <v>0</v>
      </c>
      <c r="E1222"/>
      <c r="F1222"/>
      <c r="G1222"/>
      <c r="H1222"/>
      <c r="I1222"/>
      <c r="J1222"/>
      <c r="K1222"/>
      <c r="L1222" t="s">
        <v>15980</v>
      </c>
      <c r="M1222" t="s">
        <v>26082</v>
      </c>
      <c r="N1222" t="s">
        <v>24</v>
      </c>
    </row>
    <row r="1223" spans="1:14">
      <c r="A1223" t="s">
        <v>15981</v>
      </c>
      <c r="B1223" t="s">
        <v>15978</v>
      </c>
      <c r="C1223" t="s">
        <v>15979</v>
      </c>
      <c r="D1223">
        <v>0</v>
      </c>
      <c r="E1223"/>
      <c r="F1223"/>
      <c r="G1223"/>
      <c r="H1223"/>
      <c r="I1223"/>
      <c r="J1223"/>
      <c r="K1223"/>
      <c r="L1223" t="s">
        <v>15982</v>
      </c>
      <c r="M1223" t="s">
        <v>26082</v>
      </c>
      <c r="N1223" t="s">
        <v>24</v>
      </c>
    </row>
    <row r="1224" spans="1:14">
      <c r="A1224" t="s">
        <v>15983</v>
      </c>
      <c r="B1224" t="s">
        <v>15984</v>
      </c>
      <c r="C1224" t="s">
        <v>13307</v>
      </c>
      <c r="D1224">
        <v>-3</v>
      </c>
      <c r="E1224" t="s">
        <v>15985</v>
      </c>
      <c r="F1224" t="s">
        <v>15986</v>
      </c>
      <c r="G1224" t="s">
        <v>15987</v>
      </c>
      <c r="H1224" t="s">
        <v>15988</v>
      </c>
      <c r="I1224" t="s">
        <v>15989</v>
      </c>
      <c r="J1224" t="s">
        <v>15990</v>
      </c>
      <c r="K1224"/>
      <c r="L1224" t="s">
        <v>15991</v>
      </c>
      <c r="M1224" t="s">
        <v>26082</v>
      </c>
      <c r="N1224" t="s">
        <v>9841</v>
      </c>
    </row>
    <row r="1225" spans="1:14">
      <c r="A1225" t="s">
        <v>15992</v>
      </c>
      <c r="B1225" t="s">
        <v>15984</v>
      </c>
      <c r="C1225" t="s">
        <v>13307</v>
      </c>
      <c r="D1225">
        <v>-3</v>
      </c>
      <c r="E1225" t="s">
        <v>15985</v>
      </c>
      <c r="F1225" t="s">
        <v>15986</v>
      </c>
      <c r="G1225" t="s">
        <v>15987</v>
      </c>
      <c r="H1225" t="s">
        <v>15988</v>
      </c>
      <c r="I1225" t="s">
        <v>15989</v>
      </c>
      <c r="J1225" t="s">
        <v>15990</v>
      </c>
      <c r="K1225"/>
      <c r="L1225" t="s">
        <v>15993</v>
      </c>
      <c r="M1225" t="s">
        <v>26082</v>
      </c>
      <c r="N1225" t="s">
        <v>9841</v>
      </c>
    </row>
    <row r="1226" spans="1:14">
      <c r="A1226" t="s">
        <v>15994</v>
      </c>
      <c r="B1226" t="s">
        <v>15984</v>
      </c>
      <c r="C1226" t="s">
        <v>13307</v>
      </c>
      <c r="D1226">
        <v>-3</v>
      </c>
      <c r="E1226" t="s">
        <v>15985</v>
      </c>
      <c r="F1226" t="s">
        <v>15986</v>
      </c>
      <c r="G1226" t="s">
        <v>15987</v>
      </c>
      <c r="H1226" t="s">
        <v>15988</v>
      </c>
      <c r="I1226" t="s">
        <v>15989</v>
      </c>
      <c r="J1226" t="s">
        <v>15990</v>
      </c>
      <c r="K1226"/>
      <c r="L1226" t="s">
        <v>15995</v>
      </c>
      <c r="M1226" t="s">
        <v>26082</v>
      </c>
      <c r="N1226" t="s">
        <v>9841</v>
      </c>
    </row>
    <row r="1227" spans="1:14">
      <c r="A1227" t="s">
        <v>15996</v>
      </c>
      <c r="B1227" t="s">
        <v>15997</v>
      </c>
      <c r="C1227" t="s">
        <v>15998</v>
      </c>
      <c r="D1227">
        <v>-4</v>
      </c>
      <c r="E1227" t="s">
        <v>15999</v>
      </c>
      <c r="F1227" t="s">
        <v>16000</v>
      </c>
      <c r="G1227" t="s">
        <v>16001</v>
      </c>
      <c r="H1227" t="s">
        <v>16002</v>
      </c>
      <c r="I1227" t="s">
        <v>16003</v>
      </c>
      <c r="J1227"/>
      <c r="K1227"/>
      <c r="L1227" t="s">
        <v>16004</v>
      </c>
      <c r="M1227" t="s">
        <v>26082</v>
      </c>
      <c r="N1227" t="s">
        <v>9841</v>
      </c>
    </row>
    <row r="1228" spans="1:14">
      <c r="A1228" t="s">
        <v>16005</v>
      </c>
      <c r="B1228" t="s">
        <v>15997</v>
      </c>
      <c r="C1228" t="s">
        <v>15998</v>
      </c>
      <c r="D1228">
        <v>-4</v>
      </c>
      <c r="E1228" t="s">
        <v>15999</v>
      </c>
      <c r="F1228" t="s">
        <v>16000</v>
      </c>
      <c r="G1228" t="s">
        <v>16001</v>
      </c>
      <c r="H1228" t="s">
        <v>16002</v>
      </c>
      <c r="I1228" t="s">
        <v>16003</v>
      </c>
      <c r="J1228"/>
      <c r="K1228"/>
      <c r="L1228" t="s">
        <v>16006</v>
      </c>
      <c r="M1228" t="s">
        <v>26082</v>
      </c>
      <c r="N1228" t="s">
        <v>9841</v>
      </c>
    </row>
    <row r="1229" spans="1:14">
      <c r="A1229" t="s">
        <v>16007</v>
      </c>
      <c r="B1229" t="s">
        <v>15997</v>
      </c>
      <c r="C1229" t="s">
        <v>15998</v>
      </c>
      <c r="D1229">
        <v>-4</v>
      </c>
      <c r="E1229" t="s">
        <v>15999</v>
      </c>
      <c r="F1229" t="s">
        <v>16000</v>
      </c>
      <c r="G1229" t="s">
        <v>16001</v>
      </c>
      <c r="H1229" t="s">
        <v>16002</v>
      </c>
      <c r="I1229" t="s">
        <v>16003</v>
      </c>
      <c r="J1229"/>
      <c r="K1229"/>
      <c r="L1229"/>
      <c r="M1229" t="s">
        <v>26082</v>
      </c>
      <c r="N1229" t="s">
        <v>9841</v>
      </c>
    </row>
    <row r="1230" spans="1:14">
      <c r="A1230" t="s">
        <v>16008</v>
      </c>
      <c r="B1230" t="s">
        <v>15997</v>
      </c>
      <c r="C1230" t="s">
        <v>15998</v>
      </c>
      <c r="D1230">
        <v>-4</v>
      </c>
      <c r="E1230" t="s">
        <v>15999</v>
      </c>
      <c r="F1230" t="s">
        <v>16000</v>
      </c>
      <c r="G1230" t="s">
        <v>16001</v>
      </c>
      <c r="H1230" t="s">
        <v>16002</v>
      </c>
      <c r="I1230" t="s">
        <v>16003</v>
      </c>
      <c r="J1230"/>
      <c r="K1230"/>
      <c r="L1230"/>
      <c r="M1230" t="s">
        <v>26082</v>
      </c>
      <c r="N1230" t="s">
        <v>9841</v>
      </c>
    </row>
    <row r="1231" spans="1:14">
      <c r="A1231" t="s">
        <v>16009</v>
      </c>
      <c r="B1231" t="s">
        <v>15997</v>
      </c>
      <c r="C1231" t="s">
        <v>15998</v>
      </c>
      <c r="D1231">
        <v>-4</v>
      </c>
      <c r="E1231" t="s">
        <v>15999</v>
      </c>
      <c r="F1231" t="s">
        <v>16000</v>
      </c>
      <c r="G1231" t="s">
        <v>16001</v>
      </c>
      <c r="H1231" t="s">
        <v>16002</v>
      </c>
      <c r="I1231" t="s">
        <v>16003</v>
      </c>
      <c r="J1231"/>
      <c r="K1231"/>
      <c r="L1231" t="s">
        <v>16010</v>
      </c>
      <c r="M1231" t="s">
        <v>26082</v>
      </c>
      <c r="N1231" t="s">
        <v>9841</v>
      </c>
    </row>
    <row r="1232" spans="1:14">
      <c r="A1232" t="s">
        <v>16011</v>
      </c>
      <c r="B1232" t="s">
        <v>15997</v>
      </c>
      <c r="C1232" t="s">
        <v>15998</v>
      </c>
      <c r="D1232">
        <v>-4</v>
      </c>
      <c r="E1232" t="s">
        <v>15999</v>
      </c>
      <c r="F1232" t="s">
        <v>16000</v>
      </c>
      <c r="G1232" t="s">
        <v>16001</v>
      </c>
      <c r="H1232" t="s">
        <v>16002</v>
      </c>
      <c r="I1232" t="s">
        <v>16003</v>
      </c>
      <c r="J1232"/>
      <c r="K1232"/>
      <c r="L1232" t="s">
        <v>16012</v>
      </c>
      <c r="M1232" t="s">
        <v>26082</v>
      </c>
      <c r="N1232" t="s">
        <v>9841</v>
      </c>
    </row>
    <row r="1233" spans="1:14">
      <c r="A1233" t="s">
        <v>16013</v>
      </c>
      <c r="B1233" t="s">
        <v>16014</v>
      </c>
      <c r="C1233" t="s">
        <v>16015</v>
      </c>
      <c r="D1233">
        <v>0</v>
      </c>
      <c r="E1233" t="s">
        <v>16016</v>
      </c>
      <c r="F1233" t="s">
        <v>16017</v>
      </c>
      <c r="G1233" t="s">
        <v>16018</v>
      </c>
      <c r="H1233" t="s">
        <v>16019</v>
      </c>
      <c r="I1233" t="s">
        <v>16020</v>
      </c>
      <c r="J1233" t="s">
        <v>16021</v>
      </c>
      <c r="K1233"/>
      <c r="L1233" t="s">
        <v>16022</v>
      </c>
      <c r="M1233" t="s">
        <v>26082</v>
      </c>
      <c r="N1233" t="s">
        <v>9841</v>
      </c>
    </row>
    <row r="1234" spans="1:14">
      <c r="A1234" t="s">
        <v>16023</v>
      </c>
      <c r="B1234" t="s">
        <v>16014</v>
      </c>
      <c r="C1234" t="s">
        <v>16015</v>
      </c>
      <c r="D1234">
        <v>0</v>
      </c>
      <c r="E1234" t="s">
        <v>16016</v>
      </c>
      <c r="F1234" t="s">
        <v>16017</v>
      </c>
      <c r="G1234" t="s">
        <v>16018</v>
      </c>
      <c r="H1234" t="s">
        <v>16019</v>
      </c>
      <c r="I1234" t="s">
        <v>16020</v>
      </c>
      <c r="J1234" t="s">
        <v>16021</v>
      </c>
      <c r="K1234"/>
      <c r="L1234" t="s">
        <v>16024</v>
      </c>
      <c r="M1234" t="s">
        <v>26082</v>
      </c>
      <c r="N1234" t="s">
        <v>9841</v>
      </c>
    </row>
    <row r="1235" spans="1:14">
      <c r="A1235" t="s">
        <v>16025</v>
      </c>
      <c r="B1235" t="s">
        <v>16014</v>
      </c>
      <c r="C1235" t="s">
        <v>16015</v>
      </c>
      <c r="D1235">
        <v>0</v>
      </c>
      <c r="E1235" t="s">
        <v>16016</v>
      </c>
      <c r="F1235" t="s">
        <v>16017</v>
      </c>
      <c r="G1235" t="s">
        <v>16018</v>
      </c>
      <c r="H1235" t="s">
        <v>16019</v>
      </c>
      <c r="I1235" t="s">
        <v>16020</v>
      </c>
      <c r="J1235" t="s">
        <v>16021</v>
      </c>
      <c r="K1235"/>
      <c r="L1235" t="s">
        <v>16026</v>
      </c>
      <c r="M1235" t="s">
        <v>26082</v>
      </c>
      <c r="N1235" t="s">
        <v>9841</v>
      </c>
    </row>
    <row r="1236" spans="1:14">
      <c r="A1236" t="s">
        <v>16027</v>
      </c>
      <c r="B1236" t="s">
        <v>16028</v>
      </c>
      <c r="C1236" t="s">
        <v>16029</v>
      </c>
      <c r="D1236">
        <v>-3</v>
      </c>
      <c r="E1236" t="s">
        <v>16030</v>
      </c>
      <c r="F1236" t="s">
        <v>16031</v>
      </c>
      <c r="G1236" t="s">
        <v>16032</v>
      </c>
      <c r="H1236" t="s">
        <v>16033</v>
      </c>
      <c r="I1236" t="s">
        <v>16034</v>
      </c>
      <c r="J1236" t="s">
        <v>16035</v>
      </c>
      <c r="K1236"/>
      <c r="L1236" t="s">
        <v>16036</v>
      </c>
      <c r="M1236" t="s">
        <v>26082</v>
      </c>
      <c r="N1236" t="s">
        <v>9841</v>
      </c>
    </row>
    <row r="1237" spans="1:14">
      <c r="A1237" t="s">
        <v>16037</v>
      </c>
      <c r="B1237" t="s">
        <v>16038</v>
      </c>
      <c r="C1237" t="s">
        <v>16039</v>
      </c>
      <c r="D1237">
        <v>0</v>
      </c>
      <c r="E1237" t="s">
        <v>16040</v>
      </c>
      <c r="F1237" t="s">
        <v>16041</v>
      </c>
      <c r="G1237" t="s">
        <v>16042</v>
      </c>
      <c r="H1237" t="s">
        <v>16043</v>
      </c>
      <c r="I1237" t="s">
        <v>16044</v>
      </c>
      <c r="J1237" t="s">
        <v>16045</v>
      </c>
      <c r="K1237"/>
      <c r="L1237" t="s">
        <v>16046</v>
      </c>
      <c r="M1237" t="s">
        <v>26082</v>
      </c>
      <c r="N1237" t="s">
        <v>9841</v>
      </c>
    </row>
    <row r="1238" spans="1:14">
      <c r="A1238" t="s">
        <v>16047</v>
      </c>
      <c r="B1238" t="s">
        <v>16038</v>
      </c>
      <c r="C1238" t="s">
        <v>16039</v>
      </c>
      <c r="D1238">
        <v>0</v>
      </c>
      <c r="E1238" t="s">
        <v>16040</v>
      </c>
      <c r="F1238" t="s">
        <v>16041</v>
      </c>
      <c r="G1238" t="s">
        <v>16042</v>
      </c>
      <c r="H1238" t="s">
        <v>16043</v>
      </c>
      <c r="I1238" t="s">
        <v>16044</v>
      </c>
      <c r="J1238" t="s">
        <v>16045</v>
      </c>
      <c r="K1238"/>
      <c r="L1238" t="s">
        <v>16048</v>
      </c>
      <c r="M1238" t="s">
        <v>26082</v>
      </c>
      <c r="N1238" t="s">
        <v>9841</v>
      </c>
    </row>
    <row r="1239" spans="1:14">
      <c r="A1239" t="s">
        <v>16049</v>
      </c>
      <c r="B1239" t="s">
        <v>16038</v>
      </c>
      <c r="C1239" t="s">
        <v>16039</v>
      </c>
      <c r="D1239">
        <v>0</v>
      </c>
      <c r="E1239" t="s">
        <v>16040</v>
      </c>
      <c r="F1239" t="s">
        <v>16041</v>
      </c>
      <c r="G1239" t="s">
        <v>16042</v>
      </c>
      <c r="H1239" t="s">
        <v>16043</v>
      </c>
      <c r="I1239" t="s">
        <v>16044</v>
      </c>
      <c r="J1239" t="s">
        <v>16045</v>
      </c>
      <c r="K1239"/>
      <c r="L1239" t="s">
        <v>16050</v>
      </c>
      <c r="M1239" t="s">
        <v>26082</v>
      </c>
      <c r="N1239" t="s">
        <v>9841</v>
      </c>
    </row>
    <row r="1240" spans="1:14">
      <c r="A1240" t="s">
        <v>16051</v>
      </c>
      <c r="B1240" t="s">
        <v>16038</v>
      </c>
      <c r="C1240" t="s">
        <v>16039</v>
      </c>
      <c r="D1240">
        <v>0</v>
      </c>
      <c r="E1240" t="s">
        <v>16040</v>
      </c>
      <c r="F1240" t="s">
        <v>16041</v>
      </c>
      <c r="G1240" t="s">
        <v>16042</v>
      </c>
      <c r="H1240" t="s">
        <v>16043</v>
      </c>
      <c r="I1240" t="s">
        <v>16044</v>
      </c>
      <c r="J1240" t="s">
        <v>16045</v>
      </c>
      <c r="K1240"/>
      <c r="L1240" t="s">
        <v>16052</v>
      </c>
      <c r="M1240" t="s">
        <v>26082</v>
      </c>
      <c r="N1240" t="s">
        <v>9841</v>
      </c>
    </row>
    <row r="1241" spans="1:14">
      <c r="A1241" t="s">
        <v>16053</v>
      </c>
      <c r="B1241" t="s">
        <v>16054</v>
      </c>
      <c r="C1241" t="s">
        <v>16055</v>
      </c>
      <c r="D1241">
        <v>0</v>
      </c>
      <c r="E1241"/>
      <c r="F1241" t="s">
        <v>16056</v>
      </c>
      <c r="G1241" t="s">
        <v>16057</v>
      </c>
      <c r="H1241"/>
      <c r="I1241" t="s">
        <v>16058</v>
      </c>
      <c r="J1241"/>
      <c r="K1241"/>
      <c r="L1241" t="s">
        <v>16059</v>
      </c>
      <c r="M1241" t="s">
        <v>26082</v>
      </c>
      <c r="N1241" t="s">
        <v>9887</v>
      </c>
    </row>
    <row r="1242" spans="1:14">
      <c r="A1242" t="s">
        <v>16060</v>
      </c>
      <c r="B1242" t="s">
        <v>16054</v>
      </c>
      <c r="C1242" t="s">
        <v>16055</v>
      </c>
      <c r="D1242">
        <v>0</v>
      </c>
      <c r="E1242"/>
      <c r="F1242" t="s">
        <v>16056</v>
      </c>
      <c r="G1242" t="s">
        <v>16057</v>
      </c>
      <c r="H1242"/>
      <c r="I1242" t="s">
        <v>16058</v>
      </c>
      <c r="J1242"/>
      <c r="K1242"/>
      <c r="L1242" t="s">
        <v>16061</v>
      </c>
      <c r="M1242" t="s">
        <v>26082</v>
      </c>
      <c r="N1242" t="s">
        <v>9887</v>
      </c>
    </row>
    <row r="1243" spans="1:14">
      <c r="A1243" t="s">
        <v>16062</v>
      </c>
      <c r="B1243" t="s">
        <v>16063</v>
      </c>
      <c r="C1243" t="s">
        <v>16064</v>
      </c>
      <c r="D1243">
        <v>-2</v>
      </c>
      <c r="E1243" t="s">
        <v>16065</v>
      </c>
      <c r="F1243" t="s">
        <v>16066</v>
      </c>
      <c r="G1243" t="s">
        <v>16067</v>
      </c>
      <c r="H1243" t="s">
        <v>16068</v>
      </c>
      <c r="I1243" t="s">
        <v>16069</v>
      </c>
      <c r="J1243" t="s">
        <v>16070</v>
      </c>
      <c r="K1243"/>
      <c r="L1243" t="s">
        <v>16071</v>
      </c>
      <c r="M1243" t="s">
        <v>26082</v>
      </c>
      <c r="N1243" t="s">
        <v>9841</v>
      </c>
    </row>
    <row r="1244" spans="1:14">
      <c r="A1244" t="s">
        <v>16072</v>
      </c>
      <c r="B1244" t="s">
        <v>16073</v>
      </c>
      <c r="C1244" t="s">
        <v>16074</v>
      </c>
      <c r="D1244">
        <v>-2</v>
      </c>
      <c r="E1244" t="s">
        <v>16075</v>
      </c>
      <c r="F1244" t="s">
        <v>16076</v>
      </c>
      <c r="G1244" t="s">
        <v>16077</v>
      </c>
      <c r="H1244" t="s">
        <v>16078</v>
      </c>
      <c r="I1244" t="s">
        <v>16079</v>
      </c>
      <c r="J1244" t="s">
        <v>16080</v>
      </c>
      <c r="K1244"/>
      <c r="L1244" t="s">
        <v>16081</v>
      </c>
      <c r="M1244" t="s">
        <v>26082</v>
      </c>
      <c r="N1244" t="s">
        <v>9841</v>
      </c>
    </row>
    <row r="1245" spans="1:14">
      <c r="A1245" t="s">
        <v>16082</v>
      </c>
      <c r="B1245" t="s">
        <v>16083</v>
      </c>
      <c r="C1245" t="s">
        <v>16084</v>
      </c>
      <c r="D1245">
        <v>-1</v>
      </c>
      <c r="E1245" t="s">
        <v>16085</v>
      </c>
      <c r="F1245" t="s">
        <v>16086</v>
      </c>
      <c r="G1245" t="s">
        <v>16087</v>
      </c>
      <c r="H1245" t="s">
        <v>16088</v>
      </c>
      <c r="I1245" t="s">
        <v>16089</v>
      </c>
      <c r="J1245" t="s">
        <v>16090</v>
      </c>
      <c r="K1245"/>
      <c r="L1245" t="s">
        <v>16091</v>
      </c>
      <c r="M1245" t="s">
        <v>26082</v>
      </c>
      <c r="N1245" t="s">
        <v>9841</v>
      </c>
    </row>
    <row r="1246" spans="1:14">
      <c r="A1246" t="s">
        <v>16092</v>
      </c>
      <c r="B1246" t="s">
        <v>16083</v>
      </c>
      <c r="C1246" t="s">
        <v>16084</v>
      </c>
      <c r="D1246">
        <v>-1</v>
      </c>
      <c r="E1246" t="s">
        <v>16085</v>
      </c>
      <c r="F1246" t="s">
        <v>16086</v>
      </c>
      <c r="G1246" t="s">
        <v>16087</v>
      </c>
      <c r="H1246" t="s">
        <v>16088</v>
      </c>
      <c r="I1246" t="s">
        <v>16089</v>
      </c>
      <c r="J1246" t="s">
        <v>16090</v>
      </c>
      <c r="K1246"/>
      <c r="L1246" t="s">
        <v>16093</v>
      </c>
      <c r="M1246" t="s">
        <v>26082</v>
      </c>
      <c r="N1246" t="s">
        <v>9841</v>
      </c>
    </row>
    <row r="1247" spans="1:14">
      <c r="A1247" t="s">
        <v>16094</v>
      </c>
      <c r="B1247" t="s">
        <v>16095</v>
      </c>
      <c r="C1247" t="s">
        <v>16096</v>
      </c>
      <c r="D1247">
        <v>0</v>
      </c>
      <c r="E1247" t="s">
        <v>16097</v>
      </c>
      <c r="F1247"/>
      <c r="G1247" t="s">
        <v>16098</v>
      </c>
      <c r="H1247" t="s">
        <v>16099</v>
      </c>
      <c r="I1247" t="s">
        <v>16100</v>
      </c>
      <c r="J1247"/>
      <c r="K1247"/>
      <c r="L1247"/>
      <c r="M1247" t="s">
        <v>26082</v>
      </c>
      <c r="N1247" t="s">
        <v>9841</v>
      </c>
    </row>
    <row r="1248" spans="1:14">
      <c r="A1248" t="s">
        <v>16101</v>
      </c>
      <c r="B1248" t="s">
        <v>16102</v>
      </c>
      <c r="C1248" t="s">
        <v>16103</v>
      </c>
      <c r="D1248">
        <v>0</v>
      </c>
      <c r="E1248" t="s">
        <v>16104</v>
      </c>
      <c r="F1248" t="s">
        <v>16105</v>
      </c>
      <c r="G1248" t="s">
        <v>16106</v>
      </c>
      <c r="H1248" t="s">
        <v>16107</v>
      </c>
      <c r="I1248" t="s">
        <v>16108</v>
      </c>
      <c r="J1248" t="s">
        <v>16109</v>
      </c>
      <c r="K1248"/>
      <c r="L1248" t="s">
        <v>16110</v>
      </c>
      <c r="M1248" t="s">
        <v>26082</v>
      </c>
      <c r="N1248" t="s">
        <v>9841</v>
      </c>
    </row>
    <row r="1249" spans="1:14">
      <c r="A1249" t="s">
        <v>16111</v>
      </c>
      <c r="B1249" t="s">
        <v>16102</v>
      </c>
      <c r="C1249" t="s">
        <v>16103</v>
      </c>
      <c r="D1249">
        <v>0</v>
      </c>
      <c r="E1249" t="s">
        <v>16104</v>
      </c>
      <c r="F1249" t="s">
        <v>16105</v>
      </c>
      <c r="G1249" t="s">
        <v>16106</v>
      </c>
      <c r="H1249" t="s">
        <v>16107</v>
      </c>
      <c r="I1249" t="s">
        <v>16108</v>
      </c>
      <c r="J1249" t="s">
        <v>16109</v>
      </c>
      <c r="K1249"/>
      <c r="L1249" t="s">
        <v>16112</v>
      </c>
      <c r="M1249" t="s">
        <v>26082</v>
      </c>
      <c r="N1249" t="s">
        <v>9841</v>
      </c>
    </row>
    <row r="1250" spans="1:14">
      <c r="A1250" t="s">
        <v>16113</v>
      </c>
      <c r="B1250" t="s">
        <v>16102</v>
      </c>
      <c r="C1250" t="s">
        <v>16103</v>
      </c>
      <c r="D1250">
        <v>0</v>
      </c>
      <c r="E1250" t="s">
        <v>16104</v>
      </c>
      <c r="F1250" t="s">
        <v>16105</v>
      </c>
      <c r="G1250" t="s">
        <v>16106</v>
      </c>
      <c r="H1250" t="s">
        <v>16107</v>
      </c>
      <c r="I1250" t="s">
        <v>16108</v>
      </c>
      <c r="J1250" t="s">
        <v>16109</v>
      </c>
      <c r="K1250"/>
      <c r="L1250" t="s">
        <v>16114</v>
      </c>
      <c r="M1250" t="s">
        <v>26082</v>
      </c>
      <c r="N1250" t="s">
        <v>9841</v>
      </c>
    </row>
    <row r="1251" spans="1:14">
      <c r="A1251" t="s">
        <v>16115</v>
      </c>
      <c r="B1251" t="s">
        <v>16116</v>
      </c>
      <c r="C1251" t="s">
        <v>16117</v>
      </c>
      <c r="D1251">
        <v>-1</v>
      </c>
      <c r="E1251" t="s">
        <v>16118</v>
      </c>
      <c r="F1251" t="s">
        <v>16119</v>
      </c>
      <c r="G1251" t="s">
        <v>16120</v>
      </c>
      <c r="H1251" t="s">
        <v>16121</v>
      </c>
      <c r="I1251" t="s">
        <v>16122</v>
      </c>
      <c r="J1251" t="s">
        <v>16123</v>
      </c>
      <c r="K1251"/>
      <c r="L1251" t="s">
        <v>16124</v>
      </c>
      <c r="M1251" t="s">
        <v>26082</v>
      </c>
      <c r="N1251" t="s">
        <v>9841</v>
      </c>
    </row>
    <row r="1252" spans="1:14">
      <c r="A1252" t="s">
        <v>16125</v>
      </c>
      <c r="B1252" t="s">
        <v>16126</v>
      </c>
      <c r="C1252" t="s">
        <v>16127</v>
      </c>
      <c r="D1252">
        <v>-12</v>
      </c>
      <c r="E1252" t="s">
        <v>16128</v>
      </c>
      <c r="F1252" t="s">
        <v>16129</v>
      </c>
      <c r="G1252" t="s">
        <v>16130</v>
      </c>
      <c r="H1252" t="s">
        <v>16131</v>
      </c>
      <c r="I1252" t="s">
        <v>16132</v>
      </c>
      <c r="J1252" t="s">
        <v>16133</v>
      </c>
      <c r="K1252"/>
      <c r="L1252" t="s">
        <v>16134</v>
      </c>
      <c r="M1252" t="s">
        <v>26082</v>
      </c>
      <c r="N1252" t="s">
        <v>9841</v>
      </c>
    </row>
    <row r="1253" spans="1:14">
      <c r="A1253" t="s">
        <v>16135</v>
      </c>
      <c r="B1253" t="s">
        <v>16126</v>
      </c>
      <c r="C1253" t="s">
        <v>16127</v>
      </c>
      <c r="D1253">
        <v>-12</v>
      </c>
      <c r="E1253" t="s">
        <v>16128</v>
      </c>
      <c r="F1253" t="s">
        <v>16129</v>
      </c>
      <c r="G1253" t="s">
        <v>16130</v>
      </c>
      <c r="H1253" t="s">
        <v>16131</v>
      </c>
      <c r="I1253" t="s">
        <v>16132</v>
      </c>
      <c r="J1253" t="s">
        <v>16133</v>
      </c>
      <c r="K1253"/>
      <c r="L1253" t="s">
        <v>16136</v>
      </c>
      <c r="M1253" t="s">
        <v>26082</v>
      </c>
      <c r="N1253" t="s">
        <v>9841</v>
      </c>
    </row>
    <row r="1254" spans="1:14">
      <c r="A1254" t="s">
        <v>16137</v>
      </c>
      <c r="B1254" t="s">
        <v>16126</v>
      </c>
      <c r="C1254" t="s">
        <v>16127</v>
      </c>
      <c r="D1254">
        <v>-12</v>
      </c>
      <c r="E1254" t="s">
        <v>16128</v>
      </c>
      <c r="F1254" t="s">
        <v>16129</v>
      </c>
      <c r="G1254" t="s">
        <v>16130</v>
      </c>
      <c r="H1254" t="s">
        <v>16131</v>
      </c>
      <c r="I1254" t="s">
        <v>16132</v>
      </c>
      <c r="J1254" t="s">
        <v>16133</v>
      </c>
      <c r="K1254"/>
      <c r="L1254"/>
      <c r="M1254" t="s">
        <v>26082</v>
      </c>
      <c r="N1254" t="s">
        <v>9841</v>
      </c>
    </row>
    <row r="1255" spans="1:14">
      <c r="A1255" t="s">
        <v>16138</v>
      </c>
      <c r="B1255" t="s">
        <v>16139</v>
      </c>
      <c r="C1255" t="s">
        <v>14819</v>
      </c>
      <c r="D1255">
        <v>0</v>
      </c>
      <c r="E1255" t="s">
        <v>16140</v>
      </c>
      <c r="F1255" t="s">
        <v>16141</v>
      </c>
      <c r="G1255" t="s">
        <v>16142</v>
      </c>
      <c r="H1255" t="s">
        <v>16143</v>
      </c>
      <c r="I1255" t="s">
        <v>16144</v>
      </c>
      <c r="J1255" t="s">
        <v>16145</v>
      </c>
      <c r="K1255"/>
      <c r="L1255" t="s">
        <v>16146</v>
      </c>
      <c r="M1255" t="s">
        <v>26082</v>
      </c>
      <c r="N1255" t="s">
        <v>9841</v>
      </c>
    </row>
    <row r="1256" spans="1:14">
      <c r="A1256" t="s">
        <v>16147</v>
      </c>
      <c r="B1256" t="s">
        <v>16139</v>
      </c>
      <c r="C1256" t="s">
        <v>14819</v>
      </c>
      <c r="D1256">
        <v>0</v>
      </c>
      <c r="E1256" t="s">
        <v>16140</v>
      </c>
      <c r="F1256" t="s">
        <v>16141</v>
      </c>
      <c r="G1256" t="s">
        <v>16142</v>
      </c>
      <c r="H1256" t="s">
        <v>16143</v>
      </c>
      <c r="I1256" t="s">
        <v>16144</v>
      </c>
      <c r="J1256" t="s">
        <v>16145</v>
      </c>
      <c r="K1256"/>
      <c r="L1256" t="s">
        <v>16148</v>
      </c>
      <c r="M1256" t="s">
        <v>26082</v>
      </c>
      <c r="N1256" t="s">
        <v>9841</v>
      </c>
    </row>
    <row r="1257" spans="1:14">
      <c r="A1257" t="s">
        <v>16149</v>
      </c>
      <c r="B1257" t="s">
        <v>16139</v>
      </c>
      <c r="C1257" t="s">
        <v>14819</v>
      </c>
      <c r="D1257">
        <v>0</v>
      </c>
      <c r="E1257" t="s">
        <v>16140</v>
      </c>
      <c r="F1257" t="s">
        <v>16141</v>
      </c>
      <c r="G1257" t="s">
        <v>16142</v>
      </c>
      <c r="H1257" t="s">
        <v>16143</v>
      </c>
      <c r="I1257" t="s">
        <v>16144</v>
      </c>
      <c r="J1257" t="s">
        <v>16145</v>
      </c>
      <c r="K1257"/>
      <c r="L1257" t="s">
        <v>16150</v>
      </c>
      <c r="M1257" t="s">
        <v>26082</v>
      </c>
      <c r="N1257" t="s">
        <v>9841</v>
      </c>
    </row>
    <row r="1258" spans="1:14">
      <c r="A1258" t="s">
        <v>16151</v>
      </c>
      <c r="B1258" t="s">
        <v>16152</v>
      </c>
      <c r="C1258" t="s">
        <v>16153</v>
      </c>
      <c r="D1258">
        <v>0</v>
      </c>
      <c r="E1258" t="s">
        <v>16154</v>
      </c>
      <c r="F1258" t="s">
        <v>16155</v>
      </c>
      <c r="G1258" t="s">
        <v>16156</v>
      </c>
      <c r="H1258" t="s">
        <v>16157</v>
      </c>
      <c r="I1258" t="s">
        <v>16158</v>
      </c>
      <c r="J1258" t="s">
        <v>16159</v>
      </c>
      <c r="K1258"/>
      <c r="L1258" t="s">
        <v>16160</v>
      </c>
      <c r="M1258" t="s">
        <v>26082</v>
      </c>
      <c r="N1258" t="s">
        <v>9841</v>
      </c>
    </row>
    <row r="1259" spans="1:14">
      <c r="A1259" t="s">
        <v>16161</v>
      </c>
      <c r="B1259" t="s">
        <v>16152</v>
      </c>
      <c r="C1259" t="s">
        <v>16153</v>
      </c>
      <c r="D1259">
        <v>0</v>
      </c>
      <c r="E1259" t="s">
        <v>16154</v>
      </c>
      <c r="F1259" t="s">
        <v>16155</v>
      </c>
      <c r="G1259" t="s">
        <v>16156</v>
      </c>
      <c r="H1259" t="s">
        <v>16157</v>
      </c>
      <c r="I1259" t="s">
        <v>16158</v>
      </c>
      <c r="J1259" t="s">
        <v>16159</v>
      </c>
      <c r="K1259"/>
      <c r="L1259" t="s">
        <v>16162</v>
      </c>
      <c r="M1259" t="s">
        <v>26082</v>
      </c>
      <c r="N1259" t="s">
        <v>9841</v>
      </c>
    </row>
    <row r="1260" spans="1:14">
      <c r="A1260" t="s">
        <v>16163</v>
      </c>
      <c r="B1260" t="s">
        <v>16164</v>
      </c>
      <c r="C1260" t="s">
        <v>16165</v>
      </c>
      <c r="D1260">
        <v>-1</v>
      </c>
      <c r="E1260"/>
      <c r="F1260"/>
      <c r="G1260"/>
      <c r="H1260" t="s">
        <v>16166</v>
      </c>
      <c r="I1260"/>
      <c r="J1260"/>
      <c r="K1260"/>
      <c r="L1260"/>
      <c r="M1260" t="s">
        <v>26082</v>
      </c>
      <c r="N1260" t="s">
        <v>9887</v>
      </c>
    </row>
    <row r="1261" spans="1:14">
      <c r="A1261" t="s">
        <v>16167</v>
      </c>
      <c r="B1261" t="s">
        <v>16164</v>
      </c>
      <c r="C1261" t="s">
        <v>16165</v>
      </c>
      <c r="D1261">
        <v>-1</v>
      </c>
      <c r="E1261"/>
      <c r="F1261"/>
      <c r="G1261"/>
      <c r="H1261" t="s">
        <v>16166</v>
      </c>
      <c r="I1261"/>
      <c r="J1261"/>
      <c r="K1261"/>
      <c r="L1261"/>
      <c r="M1261" t="s">
        <v>26082</v>
      </c>
      <c r="N1261" t="s">
        <v>9887</v>
      </c>
    </row>
    <row r="1262" spans="1:14">
      <c r="A1262" t="s">
        <v>16168</v>
      </c>
      <c r="B1262" t="s">
        <v>16164</v>
      </c>
      <c r="C1262" t="s">
        <v>16165</v>
      </c>
      <c r="D1262">
        <v>-1</v>
      </c>
      <c r="E1262"/>
      <c r="F1262"/>
      <c r="G1262"/>
      <c r="H1262" t="s">
        <v>16166</v>
      </c>
      <c r="I1262"/>
      <c r="J1262"/>
      <c r="K1262"/>
      <c r="L1262"/>
      <c r="M1262" t="s">
        <v>26082</v>
      </c>
      <c r="N1262" t="s">
        <v>9887</v>
      </c>
    </row>
    <row r="1263" spans="1:14">
      <c r="A1263" t="s">
        <v>16169</v>
      </c>
      <c r="B1263" t="s">
        <v>16170</v>
      </c>
      <c r="C1263" t="s">
        <v>14160</v>
      </c>
      <c r="D1263">
        <v>-3</v>
      </c>
      <c r="E1263" t="s">
        <v>16171</v>
      </c>
      <c r="F1263" t="s">
        <v>16172</v>
      </c>
      <c r="G1263" t="s">
        <v>16173</v>
      </c>
      <c r="H1263" t="s">
        <v>16174</v>
      </c>
      <c r="I1263" t="s">
        <v>16175</v>
      </c>
      <c r="J1263" t="s">
        <v>16176</v>
      </c>
      <c r="K1263"/>
      <c r="L1263" t="s">
        <v>16177</v>
      </c>
      <c r="M1263" t="s">
        <v>26082</v>
      </c>
      <c r="N1263" t="s">
        <v>9841</v>
      </c>
    </row>
    <row r="1264" spans="1:14">
      <c r="A1264" t="s">
        <v>16178</v>
      </c>
      <c r="B1264" t="s">
        <v>16170</v>
      </c>
      <c r="C1264" t="s">
        <v>14160</v>
      </c>
      <c r="D1264">
        <v>-3</v>
      </c>
      <c r="E1264" t="s">
        <v>16171</v>
      </c>
      <c r="F1264" t="s">
        <v>16172</v>
      </c>
      <c r="G1264" t="s">
        <v>16173</v>
      </c>
      <c r="H1264" t="s">
        <v>16174</v>
      </c>
      <c r="I1264" t="s">
        <v>16175</v>
      </c>
      <c r="J1264" t="s">
        <v>16176</v>
      </c>
      <c r="K1264"/>
      <c r="L1264" t="s">
        <v>16179</v>
      </c>
      <c r="M1264" t="s">
        <v>26082</v>
      </c>
      <c r="N1264" t="s">
        <v>9841</v>
      </c>
    </row>
    <row r="1265" spans="1:14">
      <c r="A1265" t="s">
        <v>16180</v>
      </c>
      <c r="B1265" t="s">
        <v>16170</v>
      </c>
      <c r="C1265" t="s">
        <v>14160</v>
      </c>
      <c r="D1265">
        <v>-3</v>
      </c>
      <c r="E1265" t="s">
        <v>16171</v>
      </c>
      <c r="F1265" t="s">
        <v>16172</v>
      </c>
      <c r="G1265" t="s">
        <v>16173</v>
      </c>
      <c r="H1265" t="s">
        <v>16174</v>
      </c>
      <c r="I1265" t="s">
        <v>16175</v>
      </c>
      <c r="J1265" t="s">
        <v>16176</v>
      </c>
      <c r="K1265"/>
      <c r="L1265" t="s">
        <v>16181</v>
      </c>
      <c r="M1265" t="s">
        <v>26082</v>
      </c>
      <c r="N1265" t="s">
        <v>9841</v>
      </c>
    </row>
    <row r="1266" spans="1:14">
      <c r="A1266" t="s">
        <v>16182</v>
      </c>
      <c r="B1266" t="s">
        <v>16183</v>
      </c>
      <c r="C1266" t="s">
        <v>16184</v>
      </c>
      <c r="D1266">
        <v>-5</v>
      </c>
      <c r="E1266" t="s">
        <v>16185</v>
      </c>
      <c r="F1266" t="s">
        <v>16186</v>
      </c>
      <c r="G1266" t="s">
        <v>16187</v>
      </c>
      <c r="H1266" t="s">
        <v>16188</v>
      </c>
      <c r="I1266" t="s">
        <v>16189</v>
      </c>
      <c r="J1266" t="s">
        <v>16190</v>
      </c>
      <c r="K1266"/>
      <c r="L1266" t="s">
        <v>16191</v>
      </c>
      <c r="M1266" t="s">
        <v>26082</v>
      </c>
      <c r="N1266" t="s">
        <v>9841</v>
      </c>
    </row>
    <row r="1267" spans="1:14">
      <c r="A1267" t="s">
        <v>16192</v>
      </c>
      <c r="B1267" t="s">
        <v>16193</v>
      </c>
      <c r="C1267" t="s">
        <v>16194</v>
      </c>
      <c r="D1267">
        <v>-2</v>
      </c>
      <c r="E1267" t="s">
        <v>16195</v>
      </c>
      <c r="F1267" t="s">
        <v>16196</v>
      </c>
      <c r="G1267" t="s">
        <v>16197</v>
      </c>
      <c r="H1267" t="s">
        <v>16198</v>
      </c>
      <c r="I1267" t="s">
        <v>16199</v>
      </c>
      <c r="J1267" t="s">
        <v>16200</v>
      </c>
      <c r="K1267"/>
      <c r="L1267" t="s">
        <v>16201</v>
      </c>
      <c r="M1267" t="s">
        <v>26082</v>
      </c>
      <c r="N1267" t="s">
        <v>9841</v>
      </c>
    </row>
    <row r="1268" spans="1:14">
      <c r="A1268" t="s">
        <v>16202</v>
      </c>
      <c r="B1268" t="s">
        <v>16203</v>
      </c>
      <c r="C1268" t="s">
        <v>16204</v>
      </c>
      <c r="D1268">
        <v>-4</v>
      </c>
      <c r="E1268" t="s">
        <v>16205</v>
      </c>
      <c r="F1268" t="s">
        <v>16206</v>
      </c>
      <c r="G1268" t="s">
        <v>16207</v>
      </c>
      <c r="H1268" t="s">
        <v>16208</v>
      </c>
      <c r="I1268" t="s">
        <v>16209</v>
      </c>
      <c r="J1268" t="s">
        <v>16210</v>
      </c>
      <c r="K1268"/>
      <c r="L1268" t="s">
        <v>16211</v>
      </c>
      <c r="M1268" t="s">
        <v>26082</v>
      </c>
      <c r="N1268" t="s">
        <v>9841</v>
      </c>
    </row>
    <row r="1269" spans="1:14">
      <c r="A1269" t="s">
        <v>16212</v>
      </c>
      <c r="B1269" t="s">
        <v>16213</v>
      </c>
      <c r="C1269" t="s">
        <v>10267</v>
      </c>
      <c r="D1269">
        <v>-4</v>
      </c>
      <c r="E1269"/>
      <c r="F1269"/>
      <c r="G1269"/>
      <c r="H1269"/>
      <c r="I1269" t="s">
        <v>16214</v>
      </c>
      <c r="J1269"/>
      <c r="K1269"/>
      <c r="L1269"/>
      <c r="M1269" t="s">
        <v>26082</v>
      </c>
      <c r="N1269" t="s">
        <v>9845</v>
      </c>
    </row>
    <row r="1270" spans="1:14">
      <c r="A1270" t="s">
        <v>16215</v>
      </c>
      <c r="B1270" t="s">
        <v>16216</v>
      </c>
      <c r="C1270" t="s">
        <v>16217</v>
      </c>
      <c r="D1270">
        <v>1</v>
      </c>
      <c r="E1270" t="s">
        <v>16218</v>
      </c>
      <c r="F1270" t="s">
        <v>16219</v>
      </c>
      <c r="G1270" t="s">
        <v>16220</v>
      </c>
      <c r="H1270" t="s">
        <v>16221</v>
      </c>
      <c r="I1270" t="s">
        <v>16222</v>
      </c>
      <c r="J1270" t="s">
        <v>16223</v>
      </c>
      <c r="K1270"/>
      <c r="L1270" t="s">
        <v>16224</v>
      </c>
      <c r="M1270" t="s">
        <v>26082</v>
      </c>
      <c r="N1270" t="s">
        <v>9841</v>
      </c>
    </row>
    <row r="1271" spans="1:14">
      <c r="A1271" t="s">
        <v>16225</v>
      </c>
      <c r="B1271" t="s">
        <v>16216</v>
      </c>
      <c r="C1271" t="s">
        <v>16217</v>
      </c>
      <c r="D1271">
        <v>1</v>
      </c>
      <c r="E1271" t="s">
        <v>16218</v>
      </c>
      <c r="F1271" t="s">
        <v>16219</v>
      </c>
      <c r="G1271" t="s">
        <v>16220</v>
      </c>
      <c r="H1271" t="s">
        <v>16221</v>
      </c>
      <c r="I1271" t="s">
        <v>16222</v>
      </c>
      <c r="J1271" t="s">
        <v>16223</v>
      </c>
      <c r="K1271"/>
      <c r="L1271" t="s">
        <v>16226</v>
      </c>
      <c r="M1271" t="s">
        <v>26082</v>
      </c>
      <c r="N1271" t="s">
        <v>9841</v>
      </c>
    </row>
    <row r="1272" spans="1:14">
      <c r="A1272" t="s">
        <v>16227</v>
      </c>
      <c r="B1272" t="s">
        <v>16216</v>
      </c>
      <c r="C1272" t="s">
        <v>16217</v>
      </c>
      <c r="D1272">
        <v>1</v>
      </c>
      <c r="E1272" t="s">
        <v>16218</v>
      </c>
      <c r="F1272" t="s">
        <v>16219</v>
      </c>
      <c r="G1272" t="s">
        <v>16220</v>
      </c>
      <c r="H1272" t="s">
        <v>16221</v>
      </c>
      <c r="I1272" t="s">
        <v>16222</v>
      </c>
      <c r="J1272" t="s">
        <v>16223</v>
      </c>
      <c r="K1272"/>
      <c r="L1272"/>
      <c r="M1272" t="s">
        <v>26082</v>
      </c>
      <c r="N1272" t="s">
        <v>9841</v>
      </c>
    </row>
    <row r="1273" spans="1:14">
      <c r="A1273" t="s">
        <v>16228</v>
      </c>
      <c r="B1273" t="s">
        <v>16229</v>
      </c>
      <c r="C1273" t="s">
        <v>16230</v>
      </c>
      <c r="D1273">
        <v>-2</v>
      </c>
      <c r="E1273" t="s">
        <v>16231</v>
      </c>
      <c r="F1273" t="s">
        <v>16232</v>
      </c>
      <c r="G1273" t="s">
        <v>16233</v>
      </c>
      <c r="H1273" t="s">
        <v>16234</v>
      </c>
      <c r="I1273" t="s">
        <v>16235</v>
      </c>
      <c r="J1273" t="s">
        <v>16236</v>
      </c>
      <c r="K1273"/>
      <c r="L1273" t="s">
        <v>16237</v>
      </c>
      <c r="M1273" t="s">
        <v>26082</v>
      </c>
      <c r="N1273" t="s">
        <v>9841</v>
      </c>
    </row>
    <row r="1274" spans="1:14">
      <c r="A1274" t="s">
        <v>16238</v>
      </c>
      <c r="B1274" t="s">
        <v>16239</v>
      </c>
      <c r="C1274" t="s">
        <v>16240</v>
      </c>
      <c r="D1274">
        <v>-1</v>
      </c>
      <c r="E1274" t="s">
        <v>16241</v>
      </c>
      <c r="F1274" t="s">
        <v>16242</v>
      </c>
      <c r="G1274" t="s">
        <v>16243</v>
      </c>
      <c r="H1274" t="s">
        <v>16244</v>
      </c>
      <c r="I1274" t="s">
        <v>16245</v>
      </c>
      <c r="J1274" t="s">
        <v>16246</v>
      </c>
      <c r="K1274"/>
      <c r="L1274" t="s">
        <v>16247</v>
      </c>
      <c r="M1274" t="s">
        <v>26082</v>
      </c>
      <c r="N1274" t="s">
        <v>9841</v>
      </c>
    </row>
    <row r="1275" spans="1:14">
      <c r="A1275" t="s">
        <v>16248</v>
      </c>
      <c r="B1275" t="s">
        <v>16239</v>
      </c>
      <c r="C1275" t="s">
        <v>16240</v>
      </c>
      <c r="D1275">
        <v>-1</v>
      </c>
      <c r="E1275" t="s">
        <v>16241</v>
      </c>
      <c r="F1275" t="s">
        <v>16242</v>
      </c>
      <c r="G1275" t="s">
        <v>16243</v>
      </c>
      <c r="H1275" t="s">
        <v>16244</v>
      </c>
      <c r="I1275" t="s">
        <v>16245</v>
      </c>
      <c r="J1275" t="s">
        <v>16246</v>
      </c>
      <c r="K1275"/>
      <c r="L1275" t="s">
        <v>16249</v>
      </c>
      <c r="M1275" t="s">
        <v>26082</v>
      </c>
      <c r="N1275" t="s">
        <v>9841</v>
      </c>
    </row>
    <row r="1276" spans="1:14">
      <c r="A1276" t="s">
        <v>16250</v>
      </c>
      <c r="B1276" t="s">
        <v>16239</v>
      </c>
      <c r="C1276" t="s">
        <v>16240</v>
      </c>
      <c r="D1276">
        <v>-1</v>
      </c>
      <c r="E1276" t="s">
        <v>16241</v>
      </c>
      <c r="F1276" t="s">
        <v>16242</v>
      </c>
      <c r="G1276" t="s">
        <v>16243</v>
      </c>
      <c r="H1276" t="s">
        <v>16244</v>
      </c>
      <c r="I1276" t="s">
        <v>16245</v>
      </c>
      <c r="J1276" t="s">
        <v>16246</v>
      </c>
      <c r="K1276"/>
      <c r="L1276" t="s">
        <v>16251</v>
      </c>
      <c r="M1276" t="s">
        <v>26082</v>
      </c>
      <c r="N1276" t="s">
        <v>9841</v>
      </c>
    </row>
    <row r="1277" spans="1:14">
      <c r="A1277" t="s">
        <v>16252</v>
      </c>
      <c r="B1277" t="s">
        <v>16253</v>
      </c>
      <c r="C1277" t="s">
        <v>16240</v>
      </c>
      <c r="D1277">
        <v>-1</v>
      </c>
      <c r="E1277" t="s">
        <v>16254</v>
      </c>
      <c r="F1277" t="s">
        <v>16255</v>
      </c>
      <c r="G1277" t="s">
        <v>16256</v>
      </c>
      <c r="H1277" t="s">
        <v>16257</v>
      </c>
      <c r="I1277" t="s">
        <v>16258</v>
      </c>
      <c r="J1277" t="s">
        <v>16259</v>
      </c>
      <c r="K1277"/>
      <c r="L1277" t="s">
        <v>16260</v>
      </c>
      <c r="M1277" t="s">
        <v>26082</v>
      </c>
      <c r="N1277" t="s">
        <v>9841</v>
      </c>
    </row>
    <row r="1278" spans="1:14">
      <c r="A1278" t="s">
        <v>16261</v>
      </c>
      <c r="B1278" t="s">
        <v>16253</v>
      </c>
      <c r="C1278" t="s">
        <v>16240</v>
      </c>
      <c r="D1278">
        <v>-1</v>
      </c>
      <c r="E1278" t="s">
        <v>16254</v>
      </c>
      <c r="F1278" t="s">
        <v>16255</v>
      </c>
      <c r="G1278" t="s">
        <v>16256</v>
      </c>
      <c r="H1278" t="s">
        <v>16257</v>
      </c>
      <c r="I1278" t="s">
        <v>16258</v>
      </c>
      <c r="J1278" t="s">
        <v>16259</v>
      </c>
      <c r="K1278"/>
      <c r="L1278" t="s">
        <v>16262</v>
      </c>
      <c r="M1278" t="s">
        <v>26082</v>
      </c>
      <c r="N1278" t="s">
        <v>9841</v>
      </c>
    </row>
    <row r="1279" spans="1:14">
      <c r="A1279" t="s">
        <v>16263</v>
      </c>
      <c r="B1279" t="s">
        <v>16253</v>
      </c>
      <c r="C1279" t="s">
        <v>16240</v>
      </c>
      <c r="D1279">
        <v>-1</v>
      </c>
      <c r="E1279" t="s">
        <v>16254</v>
      </c>
      <c r="F1279" t="s">
        <v>16255</v>
      </c>
      <c r="G1279" t="s">
        <v>16256</v>
      </c>
      <c r="H1279" t="s">
        <v>16257</v>
      </c>
      <c r="I1279" t="s">
        <v>16258</v>
      </c>
      <c r="J1279" t="s">
        <v>16259</v>
      </c>
      <c r="K1279"/>
      <c r="L1279" t="s">
        <v>16264</v>
      </c>
      <c r="M1279" t="s">
        <v>26082</v>
      </c>
      <c r="N1279" t="s">
        <v>9841</v>
      </c>
    </row>
    <row r="1280" spans="1:14">
      <c r="A1280" t="s">
        <v>16265</v>
      </c>
      <c r="B1280" t="s">
        <v>16266</v>
      </c>
      <c r="C1280" t="s">
        <v>16267</v>
      </c>
      <c r="D1280">
        <v>0</v>
      </c>
      <c r="E1280" t="s">
        <v>16268</v>
      </c>
      <c r="F1280" t="s">
        <v>16269</v>
      </c>
      <c r="G1280" t="s">
        <v>16270</v>
      </c>
      <c r="H1280" t="s">
        <v>16271</v>
      </c>
      <c r="I1280" t="s">
        <v>16272</v>
      </c>
      <c r="J1280" t="s">
        <v>16273</v>
      </c>
      <c r="K1280"/>
      <c r="L1280" t="s">
        <v>16274</v>
      </c>
      <c r="M1280" t="s">
        <v>26082</v>
      </c>
      <c r="N1280" t="s">
        <v>9841</v>
      </c>
    </row>
    <row r="1281" spans="1:14">
      <c r="A1281" t="s">
        <v>16275</v>
      </c>
      <c r="B1281" t="s">
        <v>16276</v>
      </c>
      <c r="C1281" t="s">
        <v>11969</v>
      </c>
      <c r="D1281">
        <v>0</v>
      </c>
      <c r="E1281" t="s">
        <v>16277</v>
      </c>
      <c r="F1281" t="s">
        <v>16278</v>
      </c>
      <c r="G1281" t="s">
        <v>16279</v>
      </c>
      <c r="H1281" t="s">
        <v>16280</v>
      </c>
      <c r="I1281" t="s">
        <v>16281</v>
      </c>
      <c r="J1281" t="s">
        <v>16282</v>
      </c>
      <c r="K1281"/>
      <c r="L1281" t="s">
        <v>16283</v>
      </c>
      <c r="M1281" t="s">
        <v>26082</v>
      </c>
      <c r="N1281" t="s">
        <v>9841</v>
      </c>
    </row>
    <row r="1282" spans="1:14">
      <c r="A1282" t="s">
        <v>16284</v>
      </c>
      <c r="B1282" t="s">
        <v>16276</v>
      </c>
      <c r="C1282" t="s">
        <v>11969</v>
      </c>
      <c r="D1282">
        <v>0</v>
      </c>
      <c r="E1282" t="s">
        <v>16277</v>
      </c>
      <c r="F1282" t="s">
        <v>16278</v>
      </c>
      <c r="G1282" t="s">
        <v>16279</v>
      </c>
      <c r="H1282" t="s">
        <v>16280</v>
      </c>
      <c r="I1282" t="s">
        <v>16281</v>
      </c>
      <c r="J1282" t="s">
        <v>16282</v>
      </c>
      <c r="K1282"/>
      <c r="L1282" t="s">
        <v>16285</v>
      </c>
      <c r="M1282" t="s">
        <v>26082</v>
      </c>
      <c r="N1282" t="s">
        <v>9841</v>
      </c>
    </row>
    <row r="1283" spans="1:14">
      <c r="A1283" t="s">
        <v>16286</v>
      </c>
      <c r="B1283" t="s">
        <v>16276</v>
      </c>
      <c r="C1283" t="s">
        <v>11969</v>
      </c>
      <c r="D1283">
        <v>0</v>
      </c>
      <c r="E1283" t="s">
        <v>16277</v>
      </c>
      <c r="F1283" t="s">
        <v>16278</v>
      </c>
      <c r="G1283" t="s">
        <v>16279</v>
      </c>
      <c r="H1283" t="s">
        <v>16280</v>
      </c>
      <c r="I1283" t="s">
        <v>16281</v>
      </c>
      <c r="J1283" t="s">
        <v>16282</v>
      </c>
      <c r="K1283"/>
      <c r="L1283" t="s">
        <v>16287</v>
      </c>
      <c r="M1283" t="s">
        <v>26082</v>
      </c>
      <c r="N1283" t="s">
        <v>9841</v>
      </c>
    </row>
    <row r="1284" spans="1:14">
      <c r="A1284" t="s">
        <v>16288</v>
      </c>
      <c r="B1284" t="s">
        <v>16276</v>
      </c>
      <c r="C1284" t="s">
        <v>11969</v>
      </c>
      <c r="D1284">
        <v>0</v>
      </c>
      <c r="E1284" t="s">
        <v>16277</v>
      </c>
      <c r="F1284" t="s">
        <v>16278</v>
      </c>
      <c r="G1284" t="s">
        <v>16279</v>
      </c>
      <c r="H1284" t="s">
        <v>16280</v>
      </c>
      <c r="I1284" t="s">
        <v>16281</v>
      </c>
      <c r="J1284" t="s">
        <v>16282</v>
      </c>
      <c r="K1284"/>
      <c r="L1284" t="s">
        <v>16289</v>
      </c>
      <c r="M1284" t="s">
        <v>26082</v>
      </c>
      <c r="N1284" t="s">
        <v>9841</v>
      </c>
    </row>
    <row r="1285" spans="1:14">
      <c r="A1285" t="s">
        <v>16290</v>
      </c>
      <c r="B1285" t="s">
        <v>16291</v>
      </c>
      <c r="C1285" t="s">
        <v>16039</v>
      </c>
      <c r="D1285">
        <v>0</v>
      </c>
      <c r="E1285" t="s">
        <v>16292</v>
      </c>
      <c r="F1285" t="s">
        <v>16293</v>
      </c>
      <c r="G1285" t="s">
        <v>16294</v>
      </c>
      <c r="H1285" t="s">
        <v>16295</v>
      </c>
      <c r="I1285" t="s">
        <v>16296</v>
      </c>
      <c r="J1285" t="s">
        <v>16297</v>
      </c>
      <c r="K1285"/>
      <c r="L1285" t="s">
        <v>16298</v>
      </c>
      <c r="M1285" t="s">
        <v>26082</v>
      </c>
      <c r="N1285" t="s">
        <v>9841</v>
      </c>
    </row>
    <row r="1286" spans="1:14">
      <c r="A1286" t="s">
        <v>16299</v>
      </c>
      <c r="B1286" t="s">
        <v>16291</v>
      </c>
      <c r="C1286" t="s">
        <v>16039</v>
      </c>
      <c r="D1286">
        <v>0</v>
      </c>
      <c r="E1286" t="s">
        <v>16292</v>
      </c>
      <c r="F1286" t="s">
        <v>16293</v>
      </c>
      <c r="G1286" t="s">
        <v>16294</v>
      </c>
      <c r="H1286" t="s">
        <v>16295</v>
      </c>
      <c r="I1286" t="s">
        <v>16296</v>
      </c>
      <c r="J1286" t="s">
        <v>16297</v>
      </c>
      <c r="K1286"/>
      <c r="L1286" t="s">
        <v>16300</v>
      </c>
      <c r="M1286" t="s">
        <v>26082</v>
      </c>
      <c r="N1286" t="s">
        <v>9841</v>
      </c>
    </row>
    <row r="1287" spans="1:14">
      <c r="A1287" t="s">
        <v>16301</v>
      </c>
      <c r="B1287" t="s">
        <v>16291</v>
      </c>
      <c r="C1287" t="s">
        <v>16039</v>
      </c>
      <c r="D1287">
        <v>0</v>
      </c>
      <c r="E1287" t="s">
        <v>16292</v>
      </c>
      <c r="F1287" t="s">
        <v>16293</v>
      </c>
      <c r="G1287" t="s">
        <v>16294</v>
      </c>
      <c r="H1287" t="s">
        <v>16295</v>
      </c>
      <c r="I1287" t="s">
        <v>16296</v>
      </c>
      <c r="J1287" t="s">
        <v>16297</v>
      </c>
      <c r="K1287"/>
      <c r="L1287" t="s">
        <v>16302</v>
      </c>
      <c r="M1287" t="s">
        <v>26082</v>
      </c>
      <c r="N1287" t="s">
        <v>9841</v>
      </c>
    </row>
    <row r="1288" spans="1:14">
      <c r="A1288" t="s">
        <v>16303</v>
      </c>
      <c r="B1288" t="s">
        <v>16291</v>
      </c>
      <c r="C1288" t="s">
        <v>16039</v>
      </c>
      <c r="D1288">
        <v>0</v>
      </c>
      <c r="E1288" t="s">
        <v>16292</v>
      </c>
      <c r="F1288" t="s">
        <v>16293</v>
      </c>
      <c r="G1288" t="s">
        <v>16294</v>
      </c>
      <c r="H1288" t="s">
        <v>16295</v>
      </c>
      <c r="I1288" t="s">
        <v>16296</v>
      </c>
      <c r="J1288" t="s">
        <v>16297</v>
      </c>
      <c r="K1288"/>
      <c r="L1288" t="s">
        <v>16304</v>
      </c>
      <c r="M1288" t="s">
        <v>26082</v>
      </c>
      <c r="N1288" t="s">
        <v>9841</v>
      </c>
    </row>
    <row r="1289" spans="1:14">
      <c r="A1289" t="s">
        <v>16305</v>
      </c>
      <c r="B1289" t="s">
        <v>16306</v>
      </c>
      <c r="C1289" t="s">
        <v>16307</v>
      </c>
      <c r="D1289">
        <v>-1</v>
      </c>
      <c r="E1289" t="s">
        <v>16308</v>
      </c>
      <c r="F1289" t="s">
        <v>16309</v>
      </c>
      <c r="G1289" t="s">
        <v>16310</v>
      </c>
      <c r="H1289" t="s">
        <v>16311</v>
      </c>
      <c r="I1289" t="s">
        <v>16312</v>
      </c>
      <c r="J1289" t="s">
        <v>16313</v>
      </c>
      <c r="K1289"/>
      <c r="L1289" t="s">
        <v>16314</v>
      </c>
      <c r="M1289" t="s">
        <v>26082</v>
      </c>
      <c r="N1289" t="s">
        <v>9841</v>
      </c>
    </row>
    <row r="1290" spans="1:14">
      <c r="A1290" t="s">
        <v>16315</v>
      </c>
      <c r="B1290" t="s">
        <v>16306</v>
      </c>
      <c r="C1290" t="s">
        <v>16307</v>
      </c>
      <c r="D1290">
        <v>-1</v>
      </c>
      <c r="E1290" t="s">
        <v>16308</v>
      </c>
      <c r="F1290" t="s">
        <v>16309</v>
      </c>
      <c r="G1290" t="s">
        <v>16310</v>
      </c>
      <c r="H1290" t="s">
        <v>16311</v>
      </c>
      <c r="I1290" t="s">
        <v>16312</v>
      </c>
      <c r="J1290" t="s">
        <v>16313</v>
      </c>
      <c r="K1290"/>
      <c r="L1290" t="s">
        <v>16316</v>
      </c>
      <c r="M1290" t="s">
        <v>26082</v>
      </c>
      <c r="N1290" t="s">
        <v>9841</v>
      </c>
    </row>
    <row r="1291" spans="1:14">
      <c r="A1291" t="s">
        <v>16317</v>
      </c>
      <c r="B1291" t="s">
        <v>16318</v>
      </c>
      <c r="C1291" t="s">
        <v>11482</v>
      </c>
      <c r="D1291">
        <v>0</v>
      </c>
      <c r="E1291"/>
      <c r="F1291" t="s">
        <v>16319</v>
      </c>
      <c r="G1291"/>
      <c r="H1291" t="s">
        <v>16320</v>
      </c>
      <c r="I1291"/>
      <c r="J1291" t="s">
        <v>16321</v>
      </c>
      <c r="K1291"/>
      <c r="L1291" t="s">
        <v>16322</v>
      </c>
      <c r="M1291" t="s">
        <v>26082</v>
      </c>
      <c r="N1291" t="s">
        <v>24</v>
      </c>
    </row>
    <row r="1292" spans="1:14">
      <c r="A1292" t="s">
        <v>16323</v>
      </c>
      <c r="B1292" t="s">
        <v>16318</v>
      </c>
      <c r="C1292" t="s">
        <v>11482</v>
      </c>
      <c r="D1292">
        <v>0</v>
      </c>
      <c r="E1292"/>
      <c r="F1292" t="s">
        <v>16319</v>
      </c>
      <c r="G1292"/>
      <c r="H1292" t="s">
        <v>16320</v>
      </c>
      <c r="I1292"/>
      <c r="J1292" t="s">
        <v>16321</v>
      </c>
      <c r="K1292"/>
      <c r="L1292" t="s">
        <v>16324</v>
      </c>
      <c r="M1292" t="s">
        <v>26082</v>
      </c>
      <c r="N1292" t="s">
        <v>24</v>
      </c>
    </row>
    <row r="1293" spans="1:14">
      <c r="A1293" t="s">
        <v>16325</v>
      </c>
      <c r="B1293" t="s">
        <v>16326</v>
      </c>
      <c r="C1293" t="s">
        <v>16327</v>
      </c>
      <c r="D1293">
        <v>-1</v>
      </c>
      <c r="E1293" t="s">
        <v>16328</v>
      </c>
      <c r="F1293" t="s">
        <v>16329</v>
      </c>
      <c r="G1293" t="s">
        <v>16330</v>
      </c>
      <c r="H1293" t="s">
        <v>16331</v>
      </c>
      <c r="I1293" t="s">
        <v>16332</v>
      </c>
      <c r="J1293" t="s">
        <v>16333</v>
      </c>
      <c r="K1293"/>
      <c r="L1293" t="s">
        <v>16334</v>
      </c>
      <c r="M1293" t="s">
        <v>26082</v>
      </c>
      <c r="N1293" t="s">
        <v>9841</v>
      </c>
    </row>
    <row r="1294" spans="1:14">
      <c r="A1294" t="s">
        <v>16335</v>
      </c>
      <c r="B1294" t="s">
        <v>16326</v>
      </c>
      <c r="C1294" t="s">
        <v>16327</v>
      </c>
      <c r="D1294">
        <v>-1</v>
      </c>
      <c r="E1294" t="s">
        <v>16328</v>
      </c>
      <c r="F1294" t="s">
        <v>16329</v>
      </c>
      <c r="G1294" t="s">
        <v>16330</v>
      </c>
      <c r="H1294" t="s">
        <v>16331</v>
      </c>
      <c r="I1294" t="s">
        <v>16332</v>
      </c>
      <c r="J1294" t="s">
        <v>16333</v>
      </c>
      <c r="K1294"/>
      <c r="L1294" t="s">
        <v>16336</v>
      </c>
      <c r="M1294" t="s">
        <v>26082</v>
      </c>
      <c r="N1294" t="s">
        <v>9841</v>
      </c>
    </row>
    <row r="1295" spans="1:14">
      <c r="A1295" t="s">
        <v>16337</v>
      </c>
      <c r="B1295" t="s">
        <v>16338</v>
      </c>
      <c r="C1295" t="s">
        <v>16339</v>
      </c>
      <c r="D1295">
        <v>0</v>
      </c>
      <c r="E1295"/>
      <c r="F1295" t="s">
        <v>16340</v>
      </c>
      <c r="G1295" t="s">
        <v>16341</v>
      </c>
      <c r="H1295"/>
      <c r="I1295" t="s">
        <v>16342</v>
      </c>
      <c r="J1295"/>
      <c r="K1295"/>
      <c r="L1295" t="s">
        <v>16343</v>
      </c>
      <c r="M1295" t="s">
        <v>26082</v>
      </c>
      <c r="N1295" t="s">
        <v>9887</v>
      </c>
    </row>
    <row r="1296" spans="1:14">
      <c r="A1296" t="s">
        <v>16344</v>
      </c>
      <c r="B1296" t="s">
        <v>16345</v>
      </c>
      <c r="C1296" t="s">
        <v>16346</v>
      </c>
      <c r="D1296">
        <v>-1</v>
      </c>
      <c r="E1296" t="s">
        <v>16347</v>
      </c>
      <c r="F1296" t="s">
        <v>16348</v>
      </c>
      <c r="G1296" t="s">
        <v>16349</v>
      </c>
      <c r="H1296" t="s">
        <v>16350</v>
      </c>
      <c r="I1296" t="s">
        <v>16351</v>
      </c>
      <c r="J1296"/>
      <c r="K1296"/>
      <c r="L1296" t="s">
        <v>16352</v>
      </c>
      <c r="M1296" t="s">
        <v>26082</v>
      </c>
      <c r="N1296" t="s">
        <v>9841</v>
      </c>
    </row>
    <row r="1297" spans="1:14">
      <c r="A1297" t="s">
        <v>16353</v>
      </c>
      <c r="B1297" t="s">
        <v>16345</v>
      </c>
      <c r="C1297" t="s">
        <v>16346</v>
      </c>
      <c r="D1297">
        <v>-1</v>
      </c>
      <c r="E1297" t="s">
        <v>16347</v>
      </c>
      <c r="F1297" t="s">
        <v>16348</v>
      </c>
      <c r="G1297" t="s">
        <v>16349</v>
      </c>
      <c r="H1297" t="s">
        <v>16350</v>
      </c>
      <c r="I1297" t="s">
        <v>16351</v>
      </c>
      <c r="J1297"/>
      <c r="K1297"/>
      <c r="L1297" t="s">
        <v>16354</v>
      </c>
      <c r="M1297" t="s">
        <v>26082</v>
      </c>
      <c r="N1297" t="s">
        <v>9841</v>
      </c>
    </row>
    <row r="1298" spans="1:14">
      <c r="A1298" t="s">
        <v>16355</v>
      </c>
      <c r="B1298" t="s">
        <v>16356</v>
      </c>
      <c r="C1298" t="s">
        <v>16357</v>
      </c>
      <c r="D1298">
        <v>-4</v>
      </c>
      <c r="E1298" t="s">
        <v>16358</v>
      </c>
      <c r="F1298"/>
      <c r="G1298" t="s">
        <v>16359</v>
      </c>
      <c r="H1298" t="s">
        <v>16360</v>
      </c>
      <c r="I1298" t="s">
        <v>16361</v>
      </c>
      <c r="J1298"/>
      <c r="K1298"/>
      <c r="L1298"/>
      <c r="M1298" t="s">
        <v>26082</v>
      </c>
      <c r="N1298" t="s">
        <v>9845</v>
      </c>
    </row>
    <row r="1299" spans="1:14">
      <c r="A1299" t="s">
        <v>16362</v>
      </c>
      <c r="B1299" t="s">
        <v>16356</v>
      </c>
      <c r="C1299" t="s">
        <v>16357</v>
      </c>
      <c r="D1299">
        <v>-4</v>
      </c>
      <c r="E1299" t="s">
        <v>16358</v>
      </c>
      <c r="F1299"/>
      <c r="G1299" t="s">
        <v>16359</v>
      </c>
      <c r="H1299" t="s">
        <v>16360</v>
      </c>
      <c r="I1299" t="s">
        <v>16361</v>
      </c>
      <c r="J1299"/>
      <c r="K1299"/>
      <c r="L1299"/>
      <c r="M1299" t="s">
        <v>26082</v>
      </c>
      <c r="N1299" t="s">
        <v>9845</v>
      </c>
    </row>
    <row r="1300" spans="1:14">
      <c r="A1300" t="s">
        <v>16363</v>
      </c>
      <c r="B1300" t="s">
        <v>16356</v>
      </c>
      <c r="C1300" t="s">
        <v>16357</v>
      </c>
      <c r="D1300">
        <v>-4</v>
      </c>
      <c r="E1300" t="s">
        <v>16358</v>
      </c>
      <c r="F1300"/>
      <c r="G1300" t="s">
        <v>16359</v>
      </c>
      <c r="H1300" t="s">
        <v>16360</v>
      </c>
      <c r="I1300" t="s">
        <v>16361</v>
      </c>
      <c r="J1300"/>
      <c r="K1300"/>
      <c r="L1300"/>
      <c r="M1300" t="s">
        <v>26082</v>
      </c>
      <c r="N1300" t="s">
        <v>9845</v>
      </c>
    </row>
    <row r="1301" spans="1:14">
      <c r="A1301" t="s">
        <v>16364</v>
      </c>
      <c r="B1301" t="s">
        <v>16356</v>
      </c>
      <c r="C1301" t="s">
        <v>16357</v>
      </c>
      <c r="D1301">
        <v>-4</v>
      </c>
      <c r="E1301" t="s">
        <v>16358</v>
      </c>
      <c r="F1301"/>
      <c r="G1301" t="s">
        <v>16359</v>
      </c>
      <c r="H1301" t="s">
        <v>16360</v>
      </c>
      <c r="I1301" t="s">
        <v>16361</v>
      </c>
      <c r="J1301"/>
      <c r="K1301"/>
      <c r="L1301"/>
      <c r="M1301" t="s">
        <v>26082</v>
      </c>
      <c r="N1301" t="s">
        <v>9845</v>
      </c>
    </row>
    <row r="1302" spans="1:14">
      <c r="A1302" t="s">
        <v>16365</v>
      </c>
      <c r="B1302" t="s">
        <v>16356</v>
      </c>
      <c r="C1302" t="s">
        <v>16357</v>
      </c>
      <c r="D1302">
        <v>-4</v>
      </c>
      <c r="E1302" t="s">
        <v>16358</v>
      </c>
      <c r="F1302"/>
      <c r="G1302" t="s">
        <v>16359</v>
      </c>
      <c r="H1302" t="s">
        <v>16360</v>
      </c>
      <c r="I1302" t="s">
        <v>16361</v>
      </c>
      <c r="J1302"/>
      <c r="K1302"/>
      <c r="L1302"/>
      <c r="M1302" t="s">
        <v>26082</v>
      </c>
      <c r="N1302" t="s">
        <v>9845</v>
      </c>
    </row>
    <row r="1303" spans="1:14">
      <c r="A1303" t="s">
        <v>16366</v>
      </c>
      <c r="B1303" t="s">
        <v>16356</v>
      </c>
      <c r="C1303" t="s">
        <v>16357</v>
      </c>
      <c r="D1303">
        <v>-4</v>
      </c>
      <c r="E1303" t="s">
        <v>16358</v>
      </c>
      <c r="F1303"/>
      <c r="G1303" t="s">
        <v>16359</v>
      </c>
      <c r="H1303" t="s">
        <v>16360</v>
      </c>
      <c r="I1303" t="s">
        <v>16361</v>
      </c>
      <c r="J1303"/>
      <c r="K1303"/>
      <c r="L1303"/>
      <c r="M1303" t="s">
        <v>26082</v>
      </c>
      <c r="N1303" t="s">
        <v>9845</v>
      </c>
    </row>
    <row r="1304" spans="1:14">
      <c r="A1304" t="s">
        <v>16367</v>
      </c>
      <c r="B1304" t="s">
        <v>16368</v>
      </c>
      <c r="C1304" t="s">
        <v>16369</v>
      </c>
      <c r="D1304">
        <v>-1</v>
      </c>
      <c r="E1304"/>
      <c r="F1304"/>
      <c r="G1304" t="s">
        <v>16370</v>
      </c>
      <c r="H1304" t="s">
        <v>16371</v>
      </c>
      <c r="I1304" t="s">
        <v>16372</v>
      </c>
      <c r="J1304"/>
      <c r="K1304"/>
      <c r="L1304"/>
      <c r="M1304" t="s">
        <v>26082</v>
      </c>
      <c r="N1304" t="s">
        <v>9845</v>
      </c>
    </row>
    <row r="1305" spans="1:14">
      <c r="A1305" t="s">
        <v>16373</v>
      </c>
      <c r="B1305" t="s">
        <v>16368</v>
      </c>
      <c r="C1305" t="s">
        <v>16369</v>
      </c>
      <c r="D1305">
        <v>-1</v>
      </c>
      <c r="E1305"/>
      <c r="F1305"/>
      <c r="G1305" t="s">
        <v>16370</v>
      </c>
      <c r="H1305" t="s">
        <v>16371</v>
      </c>
      <c r="I1305" t="s">
        <v>16372</v>
      </c>
      <c r="J1305"/>
      <c r="K1305"/>
      <c r="L1305"/>
      <c r="M1305" t="s">
        <v>26082</v>
      </c>
      <c r="N1305" t="s">
        <v>9845</v>
      </c>
    </row>
    <row r="1306" spans="1:14">
      <c r="A1306" t="s">
        <v>16374</v>
      </c>
      <c r="B1306" t="s">
        <v>16368</v>
      </c>
      <c r="C1306" t="s">
        <v>16369</v>
      </c>
      <c r="D1306">
        <v>-1</v>
      </c>
      <c r="E1306"/>
      <c r="F1306"/>
      <c r="G1306" t="s">
        <v>16370</v>
      </c>
      <c r="H1306" t="s">
        <v>16371</v>
      </c>
      <c r="I1306" t="s">
        <v>16372</v>
      </c>
      <c r="J1306"/>
      <c r="K1306"/>
      <c r="L1306"/>
      <c r="M1306" t="s">
        <v>26082</v>
      </c>
      <c r="N1306" t="s">
        <v>9845</v>
      </c>
    </row>
    <row r="1307" spans="1:14">
      <c r="A1307" t="s">
        <v>16375</v>
      </c>
      <c r="B1307" t="s">
        <v>16368</v>
      </c>
      <c r="C1307" t="s">
        <v>16369</v>
      </c>
      <c r="D1307">
        <v>-1</v>
      </c>
      <c r="E1307"/>
      <c r="F1307"/>
      <c r="G1307" t="s">
        <v>16370</v>
      </c>
      <c r="H1307" t="s">
        <v>16371</v>
      </c>
      <c r="I1307" t="s">
        <v>16372</v>
      </c>
      <c r="J1307"/>
      <c r="K1307"/>
      <c r="L1307"/>
      <c r="M1307" t="s">
        <v>26082</v>
      </c>
      <c r="N1307" t="s">
        <v>9845</v>
      </c>
    </row>
    <row r="1308" spans="1:14">
      <c r="A1308" t="s">
        <v>16376</v>
      </c>
      <c r="B1308" t="s">
        <v>16368</v>
      </c>
      <c r="C1308" t="s">
        <v>16369</v>
      </c>
      <c r="D1308">
        <v>-1</v>
      </c>
      <c r="E1308"/>
      <c r="F1308"/>
      <c r="G1308" t="s">
        <v>16370</v>
      </c>
      <c r="H1308" t="s">
        <v>16371</v>
      </c>
      <c r="I1308" t="s">
        <v>16372</v>
      </c>
      <c r="J1308"/>
      <c r="K1308"/>
      <c r="L1308"/>
      <c r="M1308" t="s">
        <v>26082</v>
      </c>
      <c r="N1308" t="s">
        <v>9845</v>
      </c>
    </row>
    <row r="1309" spans="1:14">
      <c r="A1309" t="s">
        <v>16377</v>
      </c>
      <c r="B1309" t="s">
        <v>16368</v>
      </c>
      <c r="C1309" t="s">
        <v>16369</v>
      </c>
      <c r="D1309">
        <v>-1</v>
      </c>
      <c r="E1309"/>
      <c r="F1309"/>
      <c r="G1309" t="s">
        <v>16370</v>
      </c>
      <c r="H1309" t="s">
        <v>16371</v>
      </c>
      <c r="I1309" t="s">
        <v>16372</v>
      </c>
      <c r="J1309"/>
      <c r="K1309"/>
      <c r="L1309"/>
      <c r="M1309" t="s">
        <v>26082</v>
      </c>
      <c r="N1309" t="s">
        <v>9845</v>
      </c>
    </row>
    <row r="1310" spans="1:14">
      <c r="A1310" t="s">
        <v>16378</v>
      </c>
      <c r="B1310" t="s">
        <v>16368</v>
      </c>
      <c r="C1310" t="s">
        <v>16369</v>
      </c>
      <c r="D1310">
        <v>-1</v>
      </c>
      <c r="E1310"/>
      <c r="F1310"/>
      <c r="G1310" t="s">
        <v>16370</v>
      </c>
      <c r="H1310" t="s">
        <v>16371</v>
      </c>
      <c r="I1310" t="s">
        <v>16372</v>
      </c>
      <c r="J1310"/>
      <c r="K1310"/>
      <c r="L1310"/>
      <c r="M1310" t="s">
        <v>26082</v>
      </c>
      <c r="N1310" t="s">
        <v>9845</v>
      </c>
    </row>
    <row r="1311" spans="1:14">
      <c r="A1311" t="s">
        <v>16379</v>
      </c>
      <c r="B1311" t="s">
        <v>16380</v>
      </c>
      <c r="C1311" t="s">
        <v>16381</v>
      </c>
      <c r="D1311">
        <v>-1</v>
      </c>
      <c r="E1311"/>
      <c r="F1311"/>
      <c r="G1311" t="s">
        <v>16382</v>
      </c>
      <c r="H1311" t="s">
        <v>16383</v>
      </c>
      <c r="I1311" t="s">
        <v>16384</v>
      </c>
      <c r="J1311"/>
      <c r="K1311"/>
      <c r="L1311"/>
      <c r="M1311" t="s">
        <v>26082</v>
      </c>
      <c r="N1311" t="s">
        <v>9845</v>
      </c>
    </row>
    <row r="1312" spans="1:14">
      <c r="A1312" t="s">
        <v>16385</v>
      </c>
      <c r="B1312" t="s">
        <v>16380</v>
      </c>
      <c r="C1312" t="s">
        <v>16381</v>
      </c>
      <c r="D1312">
        <v>-1</v>
      </c>
      <c r="E1312"/>
      <c r="F1312"/>
      <c r="G1312" t="s">
        <v>16382</v>
      </c>
      <c r="H1312" t="s">
        <v>16383</v>
      </c>
      <c r="I1312" t="s">
        <v>16384</v>
      </c>
      <c r="J1312"/>
      <c r="K1312"/>
      <c r="L1312"/>
      <c r="M1312" t="s">
        <v>26082</v>
      </c>
      <c r="N1312" t="s">
        <v>9845</v>
      </c>
    </row>
    <row r="1313" spans="1:14">
      <c r="A1313" t="s">
        <v>16386</v>
      </c>
      <c r="B1313" t="s">
        <v>16380</v>
      </c>
      <c r="C1313" t="s">
        <v>16381</v>
      </c>
      <c r="D1313">
        <v>-1</v>
      </c>
      <c r="E1313"/>
      <c r="F1313"/>
      <c r="G1313" t="s">
        <v>16382</v>
      </c>
      <c r="H1313" t="s">
        <v>16383</v>
      </c>
      <c r="I1313" t="s">
        <v>16384</v>
      </c>
      <c r="J1313"/>
      <c r="K1313"/>
      <c r="L1313"/>
      <c r="M1313" t="s">
        <v>26082</v>
      </c>
      <c r="N1313" t="s">
        <v>9845</v>
      </c>
    </row>
    <row r="1314" spans="1:14">
      <c r="A1314" t="s">
        <v>16387</v>
      </c>
      <c r="B1314" t="s">
        <v>16380</v>
      </c>
      <c r="C1314" t="s">
        <v>16381</v>
      </c>
      <c r="D1314">
        <v>-1</v>
      </c>
      <c r="E1314"/>
      <c r="F1314"/>
      <c r="G1314" t="s">
        <v>16382</v>
      </c>
      <c r="H1314" t="s">
        <v>16383</v>
      </c>
      <c r="I1314" t="s">
        <v>16384</v>
      </c>
      <c r="J1314"/>
      <c r="K1314"/>
      <c r="L1314"/>
      <c r="M1314" t="s">
        <v>26082</v>
      </c>
      <c r="N1314" t="s">
        <v>9845</v>
      </c>
    </row>
    <row r="1315" spans="1:14">
      <c r="A1315" t="s">
        <v>16388</v>
      </c>
      <c r="B1315" t="s">
        <v>16380</v>
      </c>
      <c r="C1315" t="s">
        <v>16381</v>
      </c>
      <c r="D1315">
        <v>-1</v>
      </c>
      <c r="E1315"/>
      <c r="F1315"/>
      <c r="G1315" t="s">
        <v>16382</v>
      </c>
      <c r="H1315" t="s">
        <v>16383</v>
      </c>
      <c r="I1315" t="s">
        <v>16384</v>
      </c>
      <c r="J1315"/>
      <c r="K1315"/>
      <c r="L1315"/>
      <c r="M1315" t="s">
        <v>26082</v>
      </c>
      <c r="N1315" t="s">
        <v>9845</v>
      </c>
    </row>
    <row r="1316" spans="1:14">
      <c r="A1316" t="s">
        <v>16389</v>
      </c>
      <c r="B1316" t="s">
        <v>16380</v>
      </c>
      <c r="C1316" t="s">
        <v>16381</v>
      </c>
      <c r="D1316">
        <v>-1</v>
      </c>
      <c r="E1316"/>
      <c r="F1316"/>
      <c r="G1316" t="s">
        <v>16382</v>
      </c>
      <c r="H1316" t="s">
        <v>16383</v>
      </c>
      <c r="I1316" t="s">
        <v>16384</v>
      </c>
      <c r="J1316"/>
      <c r="K1316"/>
      <c r="L1316"/>
      <c r="M1316" t="s">
        <v>26082</v>
      </c>
      <c r="N1316" t="s">
        <v>9845</v>
      </c>
    </row>
    <row r="1317" spans="1:14">
      <c r="A1317" t="s">
        <v>16390</v>
      </c>
      <c r="B1317" t="s">
        <v>16380</v>
      </c>
      <c r="C1317" t="s">
        <v>16381</v>
      </c>
      <c r="D1317">
        <v>-1</v>
      </c>
      <c r="E1317"/>
      <c r="F1317"/>
      <c r="G1317" t="s">
        <v>16382</v>
      </c>
      <c r="H1317" t="s">
        <v>16383</v>
      </c>
      <c r="I1317" t="s">
        <v>16384</v>
      </c>
      <c r="J1317"/>
      <c r="K1317"/>
      <c r="L1317"/>
      <c r="M1317" t="s">
        <v>26082</v>
      </c>
      <c r="N1317" t="s">
        <v>9845</v>
      </c>
    </row>
    <row r="1318" spans="1:14">
      <c r="A1318" t="s">
        <v>16391</v>
      </c>
      <c r="B1318" t="s">
        <v>16392</v>
      </c>
      <c r="C1318" t="s">
        <v>16393</v>
      </c>
      <c r="D1318">
        <v>-4</v>
      </c>
      <c r="E1318" t="s">
        <v>16394</v>
      </c>
      <c r="F1318"/>
      <c r="G1318" t="s">
        <v>16395</v>
      </c>
      <c r="H1318" t="s">
        <v>16396</v>
      </c>
      <c r="I1318" t="s">
        <v>16397</v>
      </c>
      <c r="J1318"/>
      <c r="K1318"/>
      <c r="L1318"/>
      <c r="M1318" t="s">
        <v>26082</v>
      </c>
      <c r="N1318" t="s">
        <v>9845</v>
      </c>
    </row>
    <row r="1319" spans="1:14">
      <c r="A1319" t="s">
        <v>16398</v>
      </c>
      <c r="B1319" t="s">
        <v>16392</v>
      </c>
      <c r="C1319" t="s">
        <v>16393</v>
      </c>
      <c r="D1319">
        <v>-4</v>
      </c>
      <c r="E1319" t="s">
        <v>16394</v>
      </c>
      <c r="F1319"/>
      <c r="G1319" t="s">
        <v>16395</v>
      </c>
      <c r="H1319" t="s">
        <v>16396</v>
      </c>
      <c r="I1319" t="s">
        <v>16397</v>
      </c>
      <c r="J1319"/>
      <c r="K1319"/>
      <c r="L1319"/>
      <c r="M1319" t="s">
        <v>26082</v>
      </c>
      <c r="N1319" t="s">
        <v>9845</v>
      </c>
    </row>
    <row r="1320" spans="1:14">
      <c r="A1320" t="s">
        <v>16399</v>
      </c>
      <c r="B1320" t="s">
        <v>16392</v>
      </c>
      <c r="C1320" t="s">
        <v>16393</v>
      </c>
      <c r="D1320">
        <v>-4</v>
      </c>
      <c r="E1320" t="s">
        <v>16394</v>
      </c>
      <c r="F1320"/>
      <c r="G1320" t="s">
        <v>16395</v>
      </c>
      <c r="H1320" t="s">
        <v>16396</v>
      </c>
      <c r="I1320" t="s">
        <v>16397</v>
      </c>
      <c r="J1320"/>
      <c r="K1320"/>
      <c r="L1320"/>
      <c r="M1320" t="s">
        <v>26082</v>
      </c>
      <c r="N1320" t="s">
        <v>9845</v>
      </c>
    </row>
    <row r="1321" spans="1:14">
      <c r="A1321" t="s">
        <v>16400</v>
      </c>
      <c r="B1321" t="s">
        <v>16392</v>
      </c>
      <c r="C1321" t="s">
        <v>16393</v>
      </c>
      <c r="D1321">
        <v>-4</v>
      </c>
      <c r="E1321" t="s">
        <v>16394</v>
      </c>
      <c r="F1321"/>
      <c r="G1321" t="s">
        <v>16395</v>
      </c>
      <c r="H1321" t="s">
        <v>16396</v>
      </c>
      <c r="I1321" t="s">
        <v>16397</v>
      </c>
      <c r="J1321"/>
      <c r="K1321"/>
      <c r="L1321"/>
      <c r="M1321" t="s">
        <v>26082</v>
      </c>
      <c r="N1321" t="s">
        <v>9845</v>
      </c>
    </row>
    <row r="1322" spans="1:14">
      <c r="A1322" t="s">
        <v>16401</v>
      </c>
      <c r="B1322" t="s">
        <v>16392</v>
      </c>
      <c r="C1322" t="s">
        <v>16393</v>
      </c>
      <c r="D1322">
        <v>-4</v>
      </c>
      <c r="E1322" t="s">
        <v>16394</v>
      </c>
      <c r="F1322"/>
      <c r="G1322" t="s">
        <v>16395</v>
      </c>
      <c r="H1322" t="s">
        <v>16396</v>
      </c>
      <c r="I1322" t="s">
        <v>16397</v>
      </c>
      <c r="J1322"/>
      <c r="K1322"/>
      <c r="L1322"/>
      <c r="M1322" t="s">
        <v>26082</v>
      </c>
      <c r="N1322" t="s">
        <v>9845</v>
      </c>
    </row>
    <row r="1323" spans="1:14">
      <c r="A1323" t="s">
        <v>16402</v>
      </c>
      <c r="B1323" t="s">
        <v>16392</v>
      </c>
      <c r="C1323" t="s">
        <v>16393</v>
      </c>
      <c r="D1323">
        <v>-4</v>
      </c>
      <c r="E1323" t="s">
        <v>16394</v>
      </c>
      <c r="F1323"/>
      <c r="G1323" t="s">
        <v>16395</v>
      </c>
      <c r="H1323" t="s">
        <v>16396</v>
      </c>
      <c r="I1323" t="s">
        <v>16397</v>
      </c>
      <c r="J1323"/>
      <c r="K1323"/>
      <c r="L1323"/>
      <c r="M1323" t="s">
        <v>26082</v>
      </c>
      <c r="N1323" t="s">
        <v>9845</v>
      </c>
    </row>
    <row r="1324" spans="1:14">
      <c r="A1324" t="s">
        <v>16403</v>
      </c>
      <c r="B1324" t="s">
        <v>16404</v>
      </c>
      <c r="C1324" t="s">
        <v>16405</v>
      </c>
      <c r="D1324">
        <v>0</v>
      </c>
      <c r="E1324"/>
      <c r="F1324"/>
      <c r="G1324" t="s">
        <v>16406</v>
      </c>
      <c r="H1324"/>
      <c r="I1324" t="s">
        <v>16407</v>
      </c>
      <c r="J1324"/>
      <c r="K1324"/>
      <c r="L1324"/>
      <c r="M1324" t="s">
        <v>26082</v>
      </c>
      <c r="N1324" t="s">
        <v>9887</v>
      </c>
    </row>
    <row r="1325" spans="1:14">
      <c r="A1325" t="s">
        <v>16408</v>
      </c>
      <c r="B1325" t="s">
        <v>16409</v>
      </c>
      <c r="C1325" t="s">
        <v>16410</v>
      </c>
      <c r="D1325">
        <v>0</v>
      </c>
      <c r="E1325" t="s">
        <v>16411</v>
      </c>
      <c r="F1325" t="s">
        <v>16412</v>
      </c>
      <c r="G1325" t="s">
        <v>16413</v>
      </c>
      <c r="H1325" t="s">
        <v>16414</v>
      </c>
      <c r="I1325" t="s">
        <v>16415</v>
      </c>
      <c r="J1325" t="s">
        <v>16416</v>
      </c>
      <c r="K1325"/>
      <c r="L1325" t="s">
        <v>16417</v>
      </c>
      <c r="M1325" t="s">
        <v>26082</v>
      </c>
      <c r="N1325" t="s">
        <v>9841</v>
      </c>
    </row>
    <row r="1326" spans="1:14">
      <c r="A1326" t="s">
        <v>16418</v>
      </c>
      <c r="B1326" t="s">
        <v>16419</v>
      </c>
      <c r="C1326" t="s">
        <v>16420</v>
      </c>
      <c r="D1326">
        <v>0</v>
      </c>
      <c r="E1326"/>
      <c r="F1326" t="s">
        <v>16421</v>
      </c>
      <c r="G1326" t="s">
        <v>16422</v>
      </c>
      <c r="H1326"/>
      <c r="I1326" t="s">
        <v>16423</v>
      </c>
      <c r="J1326"/>
      <c r="K1326"/>
      <c r="L1326" t="s">
        <v>16424</v>
      </c>
      <c r="M1326" t="s">
        <v>26082</v>
      </c>
      <c r="N1326" t="s">
        <v>9887</v>
      </c>
    </row>
    <row r="1327" spans="1:14">
      <c r="A1327" t="s">
        <v>16425</v>
      </c>
      <c r="B1327" t="s">
        <v>16426</v>
      </c>
      <c r="C1327" t="s">
        <v>13019</v>
      </c>
      <c r="D1327">
        <v>0</v>
      </c>
      <c r="E1327" t="s">
        <v>16427</v>
      </c>
      <c r="F1327"/>
      <c r="G1327" t="s">
        <v>16428</v>
      </c>
      <c r="H1327" t="s">
        <v>16429</v>
      </c>
      <c r="I1327" t="s">
        <v>16430</v>
      </c>
      <c r="J1327"/>
      <c r="K1327"/>
      <c r="L1327"/>
      <c r="M1327" t="s">
        <v>26082</v>
      </c>
      <c r="N1327" t="s">
        <v>9841</v>
      </c>
    </row>
    <row r="1328" spans="1:14">
      <c r="A1328" t="s">
        <v>16431</v>
      </c>
      <c r="B1328" t="s">
        <v>16432</v>
      </c>
      <c r="C1328" t="s">
        <v>16433</v>
      </c>
      <c r="D1328">
        <v>1</v>
      </c>
      <c r="E1328" t="s">
        <v>16434</v>
      </c>
      <c r="F1328" t="s">
        <v>16435</v>
      </c>
      <c r="G1328" t="s">
        <v>16436</v>
      </c>
      <c r="H1328" t="s">
        <v>16437</v>
      </c>
      <c r="I1328" t="s">
        <v>16438</v>
      </c>
      <c r="J1328" t="s">
        <v>16439</v>
      </c>
      <c r="K1328"/>
      <c r="L1328" t="s">
        <v>16440</v>
      </c>
      <c r="M1328" t="s">
        <v>26082</v>
      </c>
      <c r="N1328" t="s">
        <v>9841</v>
      </c>
    </row>
    <row r="1329" spans="1:14">
      <c r="A1329" t="s">
        <v>16441</v>
      </c>
      <c r="B1329" t="s">
        <v>16432</v>
      </c>
      <c r="C1329" t="s">
        <v>16433</v>
      </c>
      <c r="D1329">
        <v>1</v>
      </c>
      <c r="E1329" t="s">
        <v>16434</v>
      </c>
      <c r="F1329" t="s">
        <v>16435</v>
      </c>
      <c r="G1329" t="s">
        <v>16436</v>
      </c>
      <c r="H1329" t="s">
        <v>16437</v>
      </c>
      <c r="I1329" t="s">
        <v>16438</v>
      </c>
      <c r="J1329" t="s">
        <v>16439</v>
      </c>
      <c r="K1329"/>
      <c r="L1329" t="s">
        <v>16442</v>
      </c>
      <c r="M1329" t="s">
        <v>26082</v>
      </c>
      <c r="N1329" t="s">
        <v>9841</v>
      </c>
    </row>
    <row r="1330" spans="1:14">
      <c r="A1330" t="s">
        <v>16443</v>
      </c>
      <c r="B1330" t="s">
        <v>16432</v>
      </c>
      <c r="C1330" t="s">
        <v>16433</v>
      </c>
      <c r="D1330">
        <v>1</v>
      </c>
      <c r="E1330" t="s">
        <v>16434</v>
      </c>
      <c r="F1330" t="s">
        <v>16435</v>
      </c>
      <c r="G1330" t="s">
        <v>16436</v>
      </c>
      <c r="H1330" t="s">
        <v>16437</v>
      </c>
      <c r="I1330" t="s">
        <v>16438</v>
      </c>
      <c r="J1330" t="s">
        <v>16439</v>
      </c>
      <c r="K1330"/>
      <c r="L1330" t="s">
        <v>16444</v>
      </c>
      <c r="M1330" t="s">
        <v>26082</v>
      </c>
      <c r="N1330" t="s">
        <v>9841</v>
      </c>
    </row>
    <row r="1331" spans="1:14">
      <c r="A1331" t="s">
        <v>16445</v>
      </c>
      <c r="B1331" t="s">
        <v>16432</v>
      </c>
      <c r="C1331" t="s">
        <v>16433</v>
      </c>
      <c r="D1331">
        <v>1</v>
      </c>
      <c r="E1331" t="s">
        <v>16434</v>
      </c>
      <c r="F1331" t="s">
        <v>16435</v>
      </c>
      <c r="G1331" t="s">
        <v>16436</v>
      </c>
      <c r="H1331" t="s">
        <v>16437</v>
      </c>
      <c r="I1331" t="s">
        <v>16438</v>
      </c>
      <c r="J1331" t="s">
        <v>16439</v>
      </c>
      <c r="K1331"/>
      <c r="L1331" t="s">
        <v>16446</v>
      </c>
      <c r="M1331" t="s">
        <v>26082</v>
      </c>
      <c r="N1331" t="s">
        <v>9841</v>
      </c>
    </row>
    <row r="1332" spans="1:14">
      <c r="A1332" t="s">
        <v>16447</v>
      </c>
      <c r="B1332" t="s">
        <v>16448</v>
      </c>
      <c r="C1332" t="s">
        <v>16449</v>
      </c>
      <c r="D1332">
        <v>2</v>
      </c>
      <c r="E1332"/>
      <c r="F1332" t="s">
        <v>16450</v>
      </c>
      <c r="G1332" t="s">
        <v>16451</v>
      </c>
      <c r="H1332"/>
      <c r="I1332" t="s">
        <v>16452</v>
      </c>
      <c r="J1332"/>
      <c r="K1332"/>
      <c r="L1332" t="s">
        <v>16453</v>
      </c>
      <c r="M1332" t="s">
        <v>26082</v>
      </c>
      <c r="N1332" t="s">
        <v>9887</v>
      </c>
    </row>
    <row r="1333" spans="1:14">
      <c r="A1333" t="s">
        <v>16454</v>
      </c>
      <c r="B1333" t="s">
        <v>16455</v>
      </c>
      <c r="C1333" t="s">
        <v>16456</v>
      </c>
      <c r="D1333">
        <v>-2</v>
      </c>
      <c r="E1333"/>
      <c r="F1333" t="s">
        <v>16457</v>
      </c>
      <c r="G1333" t="s">
        <v>16458</v>
      </c>
      <c r="H1333"/>
      <c r="I1333" t="s">
        <v>16459</v>
      </c>
      <c r="J1333"/>
      <c r="K1333"/>
      <c r="L1333"/>
      <c r="M1333" t="s">
        <v>26082</v>
      </c>
      <c r="N1333" t="s">
        <v>9887</v>
      </c>
    </row>
    <row r="1334" spans="1:14">
      <c r="A1334" t="s">
        <v>16460</v>
      </c>
      <c r="B1334" t="s">
        <v>16455</v>
      </c>
      <c r="C1334" t="s">
        <v>16456</v>
      </c>
      <c r="D1334">
        <v>-2</v>
      </c>
      <c r="E1334"/>
      <c r="F1334" t="s">
        <v>16457</v>
      </c>
      <c r="G1334" t="s">
        <v>16458</v>
      </c>
      <c r="H1334"/>
      <c r="I1334" t="s">
        <v>16459</v>
      </c>
      <c r="J1334"/>
      <c r="K1334"/>
      <c r="L1334" t="s">
        <v>16461</v>
      </c>
      <c r="M1334" t="s">
        <v>26082</v>
      </c>
      <c r="N1334" t="s">
        <v>9887</v>
      </c>
    </row>
    <row r="1335" spans="1:14">
      <c r="A1335" t="s">
        <v>16462</v>
      </c>
      <c r="B1335" t="s">
        <v>16463</v>
      </c>
      <c r="C1335" t="s">
        <v>16464</v>
      </c>
      <c r="D1335">
        <v>-2</v>
      </c>
      <c r="E1335" t="s">
        <v>16465</v>
      </c>
      <c r="F1335" t="s">
        <v>16466</v>
      </c>
      <c r="G1335" t="s">
        <v>16467</v>
      </c>
      <c r="H1335" t="s">
        <v>16468</v>
      </c>
      <c r="I1335" t="s">
        <v>16469</v>
      </c>
      <c r="J1335" t="s">
        <v>16470</v>
      </c>
      <c r="K1335"/>
      <c r="L1335" t="s">
        <v>16471</v>
      </c>
      <c r="M1335" t="s">
        <v>26082</v>
      </c>
      <c r="N1335" t="s">
        <v>9841</v>
      </c>
    </row>
    <row r="1336" spans="1:14">
      <c r="A1336" t="s">
        <v>16472</v>
      </c>
      <c r="B1336" t="s">
        <v>16463</v>
      </c>
      <c r="C1336" t="s">
        <v>16464</v>
      </c>
      <c r="D1336">
        <v>-2</v>
      </c>
      <c r="E1336" t="s">
        <v>16465</v>
      </c>
      <c r="F1336" t="s">
        <v>16466</v>
      </c>
      <c r="G1336" t="s">
        <v>16467</v>
      </c>
      <c r="H1336" t="s">
        <v>16468</v>
      </c>
      <c r="I1336" t="s">
        <v>16469</v>
      </c>
      <c r="J1336" t="s">
        <v>16470</v>
      </c>
      <c r="K1336"/>
      <c r="L1336" t="s">
        <v>16473</v>
      </c>
      <c r="M1336" t="s">
        <v>26082</v>
      </c>
      <c r="N1336" t="s">
        <v>9841</v>
      </c>
    </row>
    <row r="1337" spans="1:14">
      <c r="A1337" t="s">
        <v>16474</v>
      </c>
      <c r="B1337" t="s">
        <v>16463</v>
      </c>
      <c r="C1337" t="s">
        <v>16464</v>
      </c>
      <c r="D1337">
        <v>-2</v>
      </c>
      <c r="E1337" t="s">
        <v>16465</v>
      </c>
      <c r="F1337" t="s">
        <v>16466</v>
      </c>
      <c r="G1337" t="s">
        <v>16467</v>
      </c>
      <c r="H1337" t="s">
        <v>16468</v>
      </c>
      <c r="I1337" t="s">
        <v>16469</v>
      </c>
      <c r="J1337" t="s">
        <v>16470</v>
      </c>
      <c r="K1337"/>
      <c r="L1337" t="s">
        <v>16475</v>
      </c>
      <c r="M1337" t="s">
        <v>26082</v>
      </c>
      <c r="N1337" t="s">
        <v>9841</v>
      </c>
    </row>
    <row r="1338" spans="1:14">
      <c r="A1338" t="s">
        <v>16476</v>
      </c>
      <c r="B1338" t="s">
        <v>16463</v>
      </c>
      <c r="C1338" t="s">
        <v>16464</v>
      </c>
      <c r="D1338">
        <v>-2</v>
      </c>
      <c r="E1338" t="s">
        <v>16465</v>
      </c>
      <c r="F1338" t="s">
        <v>16466</v>
      </c>
      <c r="G1338" t="s">
        <v>16467</v>
      </c>
      <c r="H1338" t="s">
        <v>16468</v>
      </c>
      <c r="I1338" t="s">
        <v>16469</v>
      </c>
      <c r="J1338" t="s">
        <v>16470</v>
      </c>
      <c r="K1338"/>
      <c r="L1338" t="s">
        <v>16477</v>
      </c>
      <c r="M1338" t="s">
        <v>26082</v>
      </c>
      <c r="N1338" t="s">
        <v>9841</v>
      </c>
    </row>
    <row r="1339" spans="1:14">
      <c r="A1339" t="s">
        <v>16478</v>
      </c>
      <c r="B1339" t="s">
        <v>16479</v>
      </c>
      <c r="C1339" t="s">
        <v>16480</v>
      </c>
      <c r="D1339">
        <v>-5</v>
      </c>
      <c r="E1339" t="s">
        <v>16481</v>
      </c>
      <c r="F1339" t="s">
        <v>16482</v>
      </c>
      <c r="G1339" t="s">
        <v>16483</v>
      </c>
      <c r="H1339" t="s">
        <v>16484</v>
      </c>
      <c r="I1339" t="s">
        <v>16485</v>
      </c>
      <c r="J1339" t="s">
        <v>16486</v>
      </c>
      <c r="K1339"/>
      <c r="L1339" t="s">
        <v>16487</v>
      </c>
      <c r="M1339" t="s">
        <v>26082</v>
      </c>
      <c r="N1339" t="s">
        <v>9841</v>
      </c>
    </row>
    <row r="1340" spans="1:14">
      <c r="A1340" t="s">
        <v>16488</v>
      </c>
      <c r="B1340" t="s">
        <v>16479</v>
      </c>
      <c r="C1340" t="s">
        <v>16480</v>
      </c>
      <c r="D1340">
        <v>-5</v>
      </c>
      <c r="E1340" t="s">
        <v>16481</v>
      </c>
      <c r="F1340" t="s">
        <v>16482</v>
      </c>
      <c r="G1340" t="s">
        <v>16483</v>
      </c>
      <c r="H1340" t="s">
        <v>16484</v>
      </c>
      <c r="I1340" t="s">
        <v>16485</v>
      </c>
      <c r="J1340" t="s">
        <v>16486</v>
      </c>
      <c r="K1340"/>
      <c r="L1340" t="s">
        <v>16489</v>
      </c>
      <c r="M1340" t="s">
        <v>26082</v>
      </c>
      <c r="N1340" t="s">
        <v>9841</v>
      </c>
    </row>
    <row r="1341" spans="1:14">
      <c r="A1341" t="s">
        <v>16490</v>
      </c>
      <c r="B1341" t="s">
        <v>16479</v>
      </c>
      <c r="C1341" t="s">
        <v>16480</v>
      </c>
      <c r="D1341">
        <v>-5</v>
      </c>
      <c r="E1341" t="s">
        <v>16481</v>
      </c>
      <c r="F1341" t="s">
        <v>16482</v>
      </c>
      <c r="G1341" t="s">
        <v>16483</v>
      </c>
      <c r="H1341" t="s">
        <v>16484</v>
      </c>
      <c r="I1341" t="s">
        <v>16485</v>
      </c>
      <c r="J1341" t="s">
        <v>16486</v>
      </c>
      <c r="K1341"/>
      <c r="L1341" t="s">
        <v>16491</v>
      </c>
      <c r="M1341" t="s">
        <v>26082</v>
      </c>
      <c r="N1341" t="s">
        <v>9841</v>
      </c>
    </row>
    <row r="1342" spans="1:14">
      <c r="A1342" t="s">
        <v>16492</v>
      </c>
      <c r="B1342" t="s">
        <v>16493</v>
      </c>
      <c r="C1342" t="s">
        <v>9933</v>
      </c>
      <c r="D1342">
        <v>0</v>
      </c>
      <c r="E1342" t="s">
        <v>16494</v>
      </c>
      <c r="F1342" t="s">
        <v>16495</v>
      </c>
      <c r="G1342" t="s">
        <v>16496</v>
      </c>
      <c r="H1342" t="s">
        <v>16497</v>
      </c>
      <c r="I1342" t="s">
        <v>16498</v>
      </c>
      <c r="J1342" t="s">
        <v>16499</v>
      </c>
      <c r="K1342"/>
      <c r="L1342" t="s">
        <v>16500</v>
      </c>
      <c r="M1342" t="s">
        <v>26082</v>
      </c>
      <c r="N1342" t="s">
        <v>9845</v>
      </c>
    </row>
    <row r="1343" spans="1:14">
      <c r="A1343" t="s">
        <v>16501</v>
      </c>
      <c r="B1343" t="s">
        <v>16493</v>
      </c>
      <c r="C1343" t="s">
        <v>9933</v>
      </c>
      <c r="D1343">
        <v>0</v>
      </c>
      <c r="E1343" t="s">
        <v>16494</v>
      </c>
      <c r="F1343" t="s">
        <v>16495</v>
      </c>
      <c r="G1343" t="s">
        <v>16496</v>
      </c>
      <c r="H1343" t="s">
        <v>16497</v>
      </c>
      <c r="I1343" t="s">
        <v>16498</v>
      </c>
      <c r="J1343" t="s">
        <v>16499</v>
      </c>
      <c r="K1343"/>
      <c r="L1343" t="s">
        <v>16502</v>
      </c>
      <c r="M1343" t="s">
        <v>26082</v>
      </c>
      <c r="N1343" t="s">
        <v>9845</v>
      </c>
    </row>
    <row r="1344" spans="1:14">
      <c r="A1344" t="s">
        <v>16503</v>
      </c>
      <c r="B1344" t="s">
        <v>16504</v>
      </c>
      <c r="C1344" t="s">
        <v>14554</v>
      </c>
      <c r="D1344">
        <v>-2</v>
      </c>
      <c r="E1344" t="s">
        <v>16505</v>
      </c>
      <c r="F1344" t="s">
        <v>16506</v>
      </c>
      <c r="G1344" t="s">
        <v>16507</v>
      </c>
      <c r="H1344" t="s">
        <v>16508</v>
      </c>
      <c r="I1344" t="s">
        <v>16509</v>
      </c>
      <c r="J1344" t="s">
        <v>16510</v>
      </c>
      <c r="K1344"/>
      <c r="L1344" t="s">
        <v>16511</v>
      </c>
      <c r="M1344" t="s">
        <v>26082</v>
      </c>
      <c r="N1344" t="s">
        <v>9841</v>
      </c>
    </row>
    <row r="1345" spans="1:14">
      <c r="A1345" t="s">
        <v>16512</v>
      </c>
      <c r="B1345" t="s">
        <v>16513</v>
      </c>
      <c r="C1345" t="s">
        <v>14914</v>
      </c>
      <c r="D1345">
        <v>-2</v>
      </c>
      <c r="E1345" t="s">
        <v>16514</v>
      </c>
      <c r="F1345" t="s">
        <v>16515</v>
      </c>
      <c r="G1345" t="s">
        <v>16516</v>
      </c>
      <c r="H1345" t="s">
        <v>16517</v>
      </c>
      <c r="I1345" t="s">
        <v>16518</v>
      </c>
      <c r="J1345" t="s">
        <v>16519</v>
      </c>
      <c r="K1345"/>
      <c r="L1345" t="s">
        <v>16520</v>
      </c>
      <c r="M1345" t="s">
        <v>26082</v>
      </c>
      <c r="N1345" t="s">
        <v>9845</v>
      </c>
    </row>
    <row r="1346" spans="1:14">
      <c r="A1346" t="s">
        <v>16521</v>
      </c>
      <c r="B1346" t="s">
        <v>16522</v>
      </c>
      <c r="C1346" t="s">
        <v>14819</v>
      </c>
      <c r="D1346">
        <v>0</v>
      </c>
      <c r="E1346" t="s">
        <v>16523</v>
      </c>
      <c r="F1346" t="s">
        <v>16524</v>
      </c>
      <c r="G1346" t="s">
        <v>16525</v>
      </c>
      <c r="H1346" t="s">
        <v>16526</v>
      </c>
      <c r="I1346" t="s">
        <v>16527</v>
      </c>
      <c r="J1346" t="s">
        <v>16528</v>
      </c>
      <c r="K1346"/>
      <c r="L1346" t="s">
        <v>16529</v>
      </c>
      <c r="M1346" t="s">
        <v>26082</v>
      </c>
      <c r="N1346" t="s">
        <v>9845</v>
      </c>
    </row>
    <row r="1347" spans="1:14">
      <c r="A1347" t="s">
        <v>16530</v>
      </c>
      <c r="B1347" t="s">
        <v>16522</v>
      </c>
      <c r="C1347" t="s">
        <v>14819</v>
      </c>
      <c r="D1347">
        <v>0</v>
      </c>
      <c r="E1347" t="s">
        <v>16523</v>
      </c>
      <c r="F1347" t="s">
        <v>16524</v>
      </c>
      <c r="G1347" t="s">
        <v>16525</v>
      </c>
      <c r="H1347" t="s">
        <v>16526</v>
      </c>
      <c r="I1347" t="s">
        <v>16527</v>
      </c>
      <c r="J1347" t="s">
        <v>16528</v>
      </c>
      <c r="K1347"/>
      <c r="L1347" t="s">
        <v>16531</v>
      </c>
      <c r="M1347" t="s">
        <v>26082</v>
      </c>
      <c r="N1347" t="s">
        <v>9845</v>
      </c>
    </row>
    <row r="1348" spans="1:14">
      <c r="A1348" t="s">
        <v>16532</v>
      </c>
      <c r="B1348" t="s">
        <v>16522</v>
      </c>
      <c r="C1348" t="s">
        <v>14819</v>
      </c>
      <c r="D1348">
        <v>0</v>
      </c>
      <c r="E1348" t="s">
        <v>16523</v>
      </c>
      <c r="F1348" t="s">
        <v>16524</v>
      </c>
      <c r="G1348" t="s">
        <v>16525</v>
      </c>
      <c r="H1348" t="s">
        <v>16526</v>
      </c>
      <c r="I1348" t="s">
        <v>16527</v>
      </c>
      <c r="J1348" t="s">
        <v>16528</v>
      </c>
      <c r="K1348"/>
      <c r="L1348"/>
      <c r="M1348" t="s">
        <v>26082</v>
      </c>
      <c r="N1348" t="s">
        <v>9845</v>
      </c>
    </row>
    <row r="1349" spans="1:14">
      <c r="A1349" t="s">
        <v>16533</v>
      </c>
      <c r="B1349" t="s">
        <v>16534</v>
      </c>
      <c r="C1349" t="s">
        <v>16535</v>
      </c>
      <c r="D1349">
        <v>-2</v>
      </c>
      <c r="E1349" t="s">
        <v>16536</v>
      </c>
      <c r="F1349" t="s">
        <v>16537</v>
      </c>
      <c r="G1349"/>
      <c r="H1349" t="s">
        <v>16538</v>
      </c>
      <c r="I1349"/>
      <c r="J1349"/>
      <c r="K1349"/>
      <c r="L1349" t="s">
        <v>16539</v>
      </c>
      <c r="M1349" t="s">
        <v>26082</v>
      </c>
      <c r="N1349" t="s">
        <v>9841</v>
      </c>
    </row>
    <row r="1350" spans="1:14">
      <c r="A1350" t="s">
        <v>16540</v>
      </c>
      <c r="B1350" t="s">
        <v>16534</v>
      </c>
      <c r="C1350" t="s">
        <v>16535</v>
      </c>
      <c r="D1350">
        <v>-2</v>
      </c>
      <c r="E1350" t="s">
        <v>16536</v>
      </c>
      <c r="F1350" t="s">
        <v>16537</v>
      </c>
      <c r="G1350"/>
      <c r="H1350" t="s">
        <v>16538</v>
      </c>
      <c r="I1350"/>
      <c r="J1350"/>
      <c r="K1350"/>
      <c r="L1350" t="s">
        <v>16541</v>
      </c>
      <c r="M1350" t="s">
        <v>26082</v>
      </c>
      <c r="N1350" t="s">
        <v>9841</v>
      </c>
    </row>
    <row r="1351" spans="1:14">
      <c r="A1351" t="s">
        <v>16542</v>
      </c>
      <c r="B1351" t="s">
        <v>16543</v>
      </c>
      <c r="C1351" t="s">
        <v>9881</v>
      </c>
      <c r="D1351">
        <v>0</v>
      </c>
      <c r="E1351"/>
      <c r="F1351"/>
      <c r="G1351" t="s">
        <v>16544</v>
      </c>
      <c r="H1351" t="s">
        <v>16545</v>
      </c>
      <c r="I1351" t="s">
        <v>16546</v>
      </c>
      <c r="J1351"/>
      <c r="K1351"/>
      <c r="L1351"/>
      <c r="M1351" t="s">
        <v>26082</v>
      </c>
      <c r="N1351" t="s">
        <v>9887</v>
      </c>
    </row>
    <row r="1352" spans="1:14">
      <c r="A1352" t="s">
        <v>16547</v>
      </c>
      <c r="B1352" t="s">
        <v>16548</v>
      </c>
      <c r="C1352" t="s">
        <v>9881</v>
      </c>
      <c r="D1352">
        <v>0</v>
      </c>
      <c r="E1352" t="s">
        <v>16549</v>
      </c>
      <c r="F1352" t="s">
        <v>16550</v>
      </c>
      <c r="G1352" t="s">
        <v>16551</v>
      </c>
      <c r="H1352" t="s">
        <v>16552</v>
      </c>
      <c r="I1352" t="s">
        <v>16553</v>
      </c>
      <c r="J1352"/>
      <c r="K1352"/>
      <c r="L1352" t="s">
        <v>16554</v>
      </c>
      <c r="M1352" t="s">
        <v>26082</v>
      </c>
      <c r="N1352" t="s">
        <v>9887</v>
      </c>
    </row>
    <row r="1353" spans="1:14">
      <c r="A1353" t="s">
        <v>16555</v>
      </c>
      <c r="B1353" t="s">
        <v>16548</v>
      </c>
      <c r="C1353" t="s">
        <v>9881</v>
      </c>
      <c r="D1353">
        <v>0</v>
      </c>
      <c r="E1353" t="s">
        <v>16549</v>
      </c>
      <c r="F1353" t="s">
        <v>16550</v>
      </c>
      <c r="G1353" t="s">
        <v>16551</v>
      </c>
      <c r="H1353" t="s">
        <v>16552</v>
      </c>
      <c r="I1353" t="s">
        <v>16553</v>
      </c>
      <c r="J1353"/>
      <c r="K1353"/>
      <c r="L1353"/>
      <c r="M1353" t="s">
        <v>26082</v>
      </c>
      <c r="N1353" t="s">
        <v>9887</v>
      </c>
    </row>
    <row r="1354" spans="1:14">
      <c r="A1354" t="s">
        <v>16556</v>
      </c>
      <c r="B1354" t="s">
        <v>16548</v>
      </c>
      <c r="C1354" t="s">
        <v>9881</v>
      </c>
      <c r="D1354">
        <v>0</v>
      </c>
      <c r="E1354" t="s">
        <v>16549</v>
      </c>
      <c r="F1354" t="s">
        <v>16550</v>
      </c>
      <c r="G1354" t="s">
        <v>16551</v>
      </c>
      <c r="H1354" t="s">
        <v>16552</v>
      </c>
      <c r="I1354" t="s">
        <v>16553</v>
      </c>
      <c r="J1354"/>
      <c r="K1354"/>
      <c r="L1354" t="s">
        <v>16557</v>
      </c>
      <c r="M1354" t="s">
        <v>26082</v>
      </c>
      <c r="N1354" t="s">
        <v>9887</v>
      </c>
    </row>
    <row r="1355" spans="1:14">
      <c r="A1355" t="s">
        <v>16558</v>
      </c>
      <c r="B1355" t="s">
        <v>16559</v>
      </c>
      <c r="C1355" t="s">
        <v>12777</v>
      </c>
      <c r="D1355">
        <v>0</v>
      </c>
      <c r="E1355" t="s">
        <v>16560</v>
      </c>
      <c r="F1355"/>
      <c r="G1355" t="s">
        <v>16561</v>
      </c>
      <c r="H1355" t="s">
        <v>16562</v>
      </c>
      <c r="I1355" t="s">
        <v>16563</v>
      </c>
      <c r="J1355"/>
      <c r="K1355"/>
      <c r="L1355"/>
      <c r="M1355" t="s">
        <v>26082</v>
      </c>
      <c r="N1355" t="s">
        <v>9841</v>
      </c>
    </row>
    <row r="1356" spans="1:14">
      <c r="A1356" t="s">
        <v>16564</v>
      </c>
      <c r="B1356" t="s">
        <v>16565</v>
      </c>
      <c r="C1356" t="s">
        <v>16566</v>
      </c>
      <c r="D1356">
        <v>-1</v>
      </c>
      <c r="E1356"/>
      <c r="F1356"/>
      <c r="G1356" t="s">
        <v>16567</v>
      </c>
      <c r="H1356" t="s">
        <v>16568</v>
      </c>
      <c r="I1356" t="s">
        <v>16569</v>
      </c>
      <c r="J1356"/>
      <c r="K1356"/>
      <c r="L1356"/>
      <c r="M1356" t="s">
        <v>26082</v>
      </c>
      <c r="N1356" t="s">
        <v>9845</v>
      </c>
    </row>
    <row r="1357" spans="1:14">
      <c r="A1357" t="s">
        <v>16570</v>
      </c>
      <c r="B1357" t="s">
        <v>16571</v>
      </c>
      <c r="C1357" t="s">
        <v>9933</v>
      </c>
      <c r="D1357">
        <v>0</v>
      </c>
      <c r="E1357" t="s">
        <v>16572</v>
      </c>
      <c r="F1357" t="s">
        <v>16573</v>
      </c>
      <c r="G1357" t="s">
        <v>16574</v>
      </c>
      <c r="H1357" t="s">
        <v>16575</v>
      </c>
      <c r="I1357" t="s">
        <v>16576</v>
      </c>
      <c r="J1357"/>
      <c r="K1357"/>
      <c r="L1357" t="s">
        <v>16577</v>
      </c>
      <c r="M1357" t="s">
        <v>26082</v>
      </c>
      <c r="N1357" t="s">
        <v>9841</v>
      </c>
    </row>
    <row r="1358" spans="1:14">
      <c r="A1358" t="s">
        <v>16578</v>
      </c>
      <c r="B1358" t="s">
        <v>16579</v>
      </c>
      <c r="C1358" t="s">
        <v>16580</v>
      </c>
      <c r="D1358">
        <v>0</v>
      </c>
      <c r="E1358" t="s">
        <v>16581</v>
      </c>
      <c r="F1358"/>
      <c r="G1358" t="s">
        <v>16582</v>
      </c>
      <c r="H1358" t="s">
        <v>16583</v>
      </c>
      <c r="I1358" t="s">
        <v>16584</v>
      </c>
      <c r="J1358"/>
      <c r="K1358"/>
      <c r="L1358"/>
      <c r="M1358" t="s">
        <v>26082</v>
      </c>
      <c r="N1358" t="s">
        <v>9841</v>
      </c>
    </row>
    <row r="1359" spans="1:14">
      <c r="A1359" t="s">
        <v>16585</v>
      </c>
      <c r="B1359" t="s">
        <v>16586</v>
      </c>
      <c r="C1359" t="s">
        <v>16587</v>
      </c>
      <c r="D1359">
        <v>-1</v>
      </c>
      <c r="E1359"/>
      <c r="F1359"/>
      <c r="G1359" t="s">
        <v>16588</v>
      </c>
      <c r="H1359" t="s">
        <v>16589</v>
      </c>
      <c r="I1359" t="s">
        <v>16590</v>
      </c>
      <c r="J1359"/>
      <c r="K1359"/>
      <c r="L1359"/>
      <c r="M1359" t="s">
        <v>26082</v>
      </c>
      <c r="N1359" t="s">
        <v>9845</v>
      </c>
    </row>
    <row r="1360" spans="1:14">
      <c r="A1360" t="s">
        <v>16591</v>
      </c>
      <c r="B1360" t="s">
        <v>16592</v>
      </c>
      <c r="C1360" t="s">
        <v>16593</v>
      </c>
      <c r="D1360">
        <v>-1</v>
      </c>
      <c r="E1360" t="s">
        <v>16594</v>
      </c>
      <c r="F1360"/>
      <c r="G1360" t="s">
        <v>16595</v>
      </c>
      <c r="H1360" t="s">
        <v>16596</v>
      </c>
      <c r="I1360" t="s">
        <v>16597</v>
      </c>
      <c r="J1360"/>
      <c r="K1360"/>
      <c r="L1360"/>
      <c r="M1360" t="s">
        <v>26082</v>
      </c>
      <c r="N1360" t="s">
        <v>9841</v>
      </c>
    </row>
    <row r="1361" spans="1:14">
      <c r="A1361" t="s">
        <v>16598</v>
      </c>
      <c r="B1361" t="s">
        <v>16599</v>
      </c>
      <c r="C1361" t="s">
        <v>16600</v>
      </c>
      <c r="D1361">
        <v>0</v>
      </c>
      <c r="E1361" t="s">
        <v>16601</v>
      </c>
      <c r="F1361" t="s">
        <v>16602</v>
      </c>
      <c r="G1361" t="s">
        <v>16603</v>
      </c>
      <c r="H1361" t="s">
        <v>16604</v>
      </c>
      <c r="I1361" t="s">
        <v>16605</v>
      </c>
      <c r="J1361" t="s">
        <v>16606</v>
      </c>
      <c r="K1361"/>
      <c r="L1361" t="s">
        <v>16607</v>
      </c>
      <c r="M1361" t="s">
        <v>26082</v>
      </c>
      <c r="N1361" t="s">
        <v>9841</v>
      </c>
    </row>
    <row r="1362" spans="1:14">
      <c r="A1362" t="s">
        <v>16608</v>
      </c>
      <c r="B1362" t="s">
        <v>16599</v>
      </c>
      <c r="C1362" t="s">
        <v>16600</v>
      </c>
      <c r="D1362">
        <v>0</v>
      </c>
      <c r="E1362" t="s">
        <v>16601</v>
      </c>
      <c r="F1362" t="s">
        <v>16602</v>
      </c>
      <c r="G1362" t="s">
        <v>16603</v>
      </c>
      <c r="H1362" t="s">
        <v>16604</v>
      </c>
      <c r="I1362" t="s">
        <v>16605</v>
      </c>
      <c r="J1362" t="s">
        <v>16606</v>
      </c>
      <c r="K1362"/>
      <c r="L1362" t="s">
        <v>16609</v>
      </c>
      <c r="M1362" t="s">
        <v>26082</v>
      </c>
      <c r="N1362" t="s">
        <v>9841</v>
      </c>
    </row>
    <row r="1363" spans="1:14">
      <c r="A1363" t="s">
        <v>16610</v>
      </c>
      <c r="B1363" t="s">
        <v>16599</v>
      </c>
      <c r="C1363" t="s">
        <v>16600</v>
      </c>
      <c r="D1363">
        <v>0</v>
      </c>
      <c r="E1363" t="s">
        <v>16601</v>
      </c>
      <c r="F1363" t="s">
        <v>16602</v>
      </c>
      <c r="G1363" t="s">
        <v>16603</v>
      </c>
      <c r="H1363" t="s">
        <v>16604</v>
      </c>
      <c r="I1363" t="s">
        <v>16605</v>
      </c>
      <c r="J1363" t="s">
        <v>16606</v>
      </c>
      <c r="K1363"/>
      <c r="L1363" t="s">
        <v>16611</v>
      </c>
      <c r="M1363" t="s">
        <v>26082</v>
      </c>
      <c r="N1363" t="s">
        <v>9841</v>
      </c>
    </row>
    <row r="1364" spans="1:14">
      <c r="A1364" t="s">
        <v>16612</v>
      </c>
      <c r="B1364" t="s">
        <v>16613</v>
      </c>
      <c r="C1364" t="s">
        <v>16614</v>
      </c>
      <c r="D1364">
        <v>-1</v>
      </c>
      <c r="E1364" t="s">
        <v>16615</v>
      </c>
      <c r="F1364" t="s">
        <v>16616</v>
      </c>
      <c r="G1364" t="s">
        <v>16617</v>
      </c>
      <c r="H1364" t="s">
        <v>16618</v>
      </c>
      <c r="I1364" t="s">
        <v>16619</v>
      </c>
      <c r="J1364" t="s">
        <v>16620</v>
      </c>
      <c r="K1364"/>
      <c r="L1364" t="s">
        <v>16621</v>
      </c>
      <c r="M1364" t="s">
        <v>26082</v>
      </c>
      <c r="N1364" t="s">
        <v>9841</v>
      </c>
    </row>
    <row r="1365" spans="1:14">
      <c r="A1365" t="s">
        <v>16622</v>
      </c>
      <c r="B1365" t="s">
        <v>16613</v>
      </c>
      <c r="C1365" t="s">
        <v>16614</v>
      </c>
      <c r="D1365">
        <v>-1</v>
      </c>
      <c r="E1365" t="s">
        <v>16615</v>
      </c>
      <c r="F1365" t="s">
        <v>16616</v>
      </c>
      <c r="G1365" t="s">
        <v>16617</v>
      </c>
      <c r="H1365" t="s">
        <v>16618</v>
      </c>
      <c r="I1365" t="s">
        <v>16619</v>
      </c>
      <c r="J1365" t="s">
        <v>16620</v>
      </c>
      <c r="K1365"/>
      <c r="L1365" t="s">
        <v>16623</v>
      </c>
      <c r="M1365" t="s">
        <v>26082</v>
      </c>
      <c r="N1365" t="s">
        <v>9841</v>
      </c>
    </row>
    <row r="1366" spans="1:14">
      <c r="A1366" t="s">
        <v>16624</v>
      </c>
      <c r="B1366" t="s">
        <v>16625</v>
      </c>
      <c r="C1366" t="s">
        <v>16626</v>
      </c>
      <c r="D1366">
        <v>1</v>
      </c>
      <c r="E1366"/>
      <c r="F1366" t="s">
        <v>16627</v>
      </c>
      <c r="G1366" t="s">
        <v>16628</v>
      </c>
      <c r="H1366"/>
      <c r="I1366" t="s">
        <v>16629</v>
      </c>
      <c r="J1366"/>
      <c r="K1366"/>
      <c r="L1366" t="s">
        <v>16630</v>
      </c>
      <c r="M1366" t="s">
        <v>26082</v>
      </c>
      <c r="N1366" t="s">
        <v>9887</v>
      </c>
    </row>
    <row r="1367" spans="1:14">
      <c r="A1367" t="s">
        <v>16631</v>
      </c>
      <c r="B1367" t="s">
        <v>16625</v>
      </c>
      <c r="C1367" t="s">
        <v>16626</v>
      </c>
      <c r="D1367">
        <v>1</v>
      </c>
      <c r="E1367"/>
      <c r="F1367" t="s">
        <v>16627</v>
      </c>
      <c r="G1367" t="s">
        <v>16628</v>
      </c>
      <c r="H1367"/>
      <c r="I1367" t="s">
        <v>16629</v>
      </c>
      <c r="J1367"/>
      <c r="K1367"/>
      <c r="L1367" t="s">
        <v>16632</v>
      </c>
      <c r="M1367" t="s">
        <v>26082</v>
      </c>
      <c r="N1367" t="s">
        <v>9887</v>
      </c>
    </row>
    <row r="1368" spans="1:14">
      <c r="A1368" t="s">
        <v>16633</v>
      </c>
      <c r="B1368" t="s">
        <v>16634</v>
      </c>
      <c r="C1368" t="s">
        <v>10033</v>
      </c>
      <c r="D1368">
        <v>-1</v>
      </c>
      <c r="E1368" t="s">
        <v>16635</v>
      </c>
      <c r="F1368" t="s">
        <v>16636</v>
      </c>
      <c r="G1368" t="s">
        <v>16637</v>
      </c>
      <c r="H1368" t="s">
        <v>16638</v>
      </c>
      <c r="I1368" t="s">
        <v>16639</v>
      </c>
      <c r="J1368" t="s">
        <v>16640</v>
      </c>
      <c r="K1368"/>
      <c r="L1368" t="s">
        <v>16641</v>
      </c>
      <c r="M1368" t="s">
        <v>26082</v>
      </c>
      <c r="N1368" t="s">
        <v>9841</v>
      </c>
    </row>
    <row r="1369" spans="1:14">
      <c r="A1369" t="s">
        <v>16642</v>
      </c>
      <c r="B1369" t="s">
        <v>16634</v>
      </c>
      <c r="C1369" t="s">
        <v>10033</v>
      </c>
      <c r="D1369">
        <v>-1</v>
      </c>
      <c r="E1369" t="s">
        <v>16635</v>
      </c>
      <c r="F1369" t="s">
        <v>16636</v>
      </c>
      <c r="G1369" t="s">
        <v>16637</v>
      </c>
      <c r="H1369" t="s">
        <v>16638</v>
      </c>
      <c r="I1369" t="s">
        <v>16639</v>
      </c>
      <c r="J1369" t="s">
        <v>16640</v>
      </c>
      <c r="K1369"/>
      <c r="L1369" t="s">
        <v>16643</v>
      </c>
      <c r="M1369" t="s">
        <v>26082</v>
      </c>
      <c r="N1369" t="s">
        <v>9841</v>
      </c>
    </row>
    <row r="1370" spans="1:14">
      <c r="A1370" t="s">
        <v>16644</v>
      </c>
      <c r="B1370" t="s">
        <v>16645</v>
      </c>
      <c r="C1370" t="s">
        <v>16646</v>
      </c>
      <c r="D1370">
        <v>2</v>
      </c>
      <c r="E1370" t="s">
        <v>16647</v>
      </c>
      <c r="F1370"/>
      <c r="G1370" t="s">
        <v>16648</v>
      </c>
      <c r="H1370" t="s">
        <v>16649</v>
      </c>
      <c r="I1370" t="s">
        <v>16650</v>
      </c>
      <c r="J1370"/>
      <c r="K1370"/>
      <c r="L1370"/>
      <c r="M1370" t="s">
        <v>26082</v>
      </c>
      <c r="N1370" t="s">
        <v>9841</v>
      </c>
    </row>
    <row r="1371" spans="1:14">
      <c r="A1371" t="s">
        <v>16651</v>
      </c>
      <c r="B1371" t="s">
        <v>16645</v>
      </c>
      <c r="C1371" t="s">
        <v>16646</v>
      </c>
      <c r="D1371">
        <v>2</v>
      </c>
      <c r="E1371" t="s">
        <v>16647</v>
      </c>
      <c r="F1371"/>
      <c r="G1371" t="s">
        <v>16648</v>
      </c>
      <c r="H1371" t="s">
        <v>16649</v>
      </c>
      <c r="I1371" t="s">
        <v>16650</v>
      </c>
      <c r="J1371"/>
      <c r="K1371"/>
      <c r="L1371"/>
      <c r="M1371" t="s">
        <v>26082</v>
      </c>
      <c r="N1371" t="s">
        <v>9841</v>
      </c>
    </row>
    <row r="1372" spans="1:14">
      <c r="A1372" t="s">
        <v>16652</v>
      </c>
      <c r="B1372" t="s">
        <v>16653</v>
      </c>
      <c r="C1372" t="s">
        <v>16654</v>
      </c>
      <c r="D1372">
        <v>-4</v>
      </c>
      <c r="E1372" t="s">
        <v>16655</v>
      </c>
      <c r="F1372" t="s">
        <v>16656</v>
      </c>
      <c r="G1372" t="s">
        <v>16657</v>
      </c>
      <c r="H1372" t="s">
        <v>16658</v>
      </c>
      <c r="I1372" t="s">
        <v>16659</v>
      </c>
      <c r="J1372" t="s">
        <v>16660</v>
      </c>
      <c r="K1372"/>
      <c r="L1372" t="s">
        <v>16661</v>
      </c>
      <c r="M1372" t="s">
        <v>26082</v>
      </c>
      <c r="N1372" t="s">
        <v>9841</v>
      </c>
    </row>
    <row r="1373" spans="1:14">
      <c r="A1373" t="s">
        <v>16662</v>
      </c>
      <c r="B1373" t="s">
        <v>16663</v>
      </c>
      <c r="C1373" t="s">
        <v>16664</v>
      </c>
      <c r="D1373">
        <v>-5</v>
      </c>
      <c r="E1373"/>
      <c r="F1373"/>
      <c r="G1373" t="s">
        <v>16665</v>
      </c>
      <c r="H1373" t="s">
        <v>16666</v>
      </c>
      <c r="I1373" t="s">
        <v>16667</v>
      </c>
      <c r="J1373"/>
      <c r="K1373"/>
      <c r="L1373"/>
      <c r="M1373" t="s">
        <v>26082</v>
      </c>
      <c r="N1373" t="s">
        <v>9845</v>
      </c>
    </row>
    <row r="1374" spans="1:14">
      <c r="A1374" t="s">
        <v>16668</v>
      </c>
      <c r="B1374" t="s">
        <v>16669</v>
      </c>
      <c r="C1374" t="s">
        <v>16664</v>
      </c>
      <c r="D1374">
        <v>-5</v>
      </c>
      <c r="E1374"/>
      <c r="F1374" t="s">
        <v>16670</v>
      </c>
      <c r="G1374" t="s">
        <v>16671</v>
      </c>
      <c r="H1374" t="s">
        <v>16672</v>
      </c>
      <c r="I1374" t="s">
        <v>16673</v>
      </c>
      <c r="J1374" t="s">
        <v>16674</v>
      </c>
      <c r="K1374"/>
      <c r="L1374" t="s">
        <v>16675</v>
      </c>
      <c r="M1374" t="s">
        <v>26082</v>
      </c>
      <c r="N1374" t="s">
        <v>9845</v>
      </c>
    </row>
    <row r="1375" spans="1:14">
      <c r="A1375" t="s">
        <v>16676</v>
      </c>
      <c r="B1375" t="s">
        <v>16669</v>
      </c>
      <c r="C1375" t="s">
        <v>16664</v>
      </c>
      <c r="D1375">
        <v>-5</v>
      </c>
      <c r="E1375"/>
      <c r="F1375" t="s">
        <v>16670</v>
      </c>
      <c r="G1375" t="s">
        <v>16671</v>
      </c>
      <c r="H1375" t="s">
        <v>16672</v>
      </c>
      <c r="I1375" t="s">
        <v>16673</v>
      </c>
      <c r="J1375" t="s">
        <v>16674</v>
      </c>
      <c r="K1375"/>
      <c r="L1375" t="s">
        <v>16677</v>
      </c>
      <c r="M1375" t="s">
        <v>26082</v>
      </c>
      <c r="N1375" t="s">
        <v>9845</v>
      </c>
    </row>
    <row r="1376" spans="1:14">
      <c r="A1376" t="s">
        <v>16678</v>
      </c>
      <c r="B1376" t="s">
        <v>16679</v>
      </c>
      <c r="C1376" t="s">
        <v>16680</v>
      </c>
      <c r="D1376">
        <v>-8</v>
      </c>
      <c r="E1376" t="s">
        <v>16681</v>
      </c>
      <c r="F1376" t="s">
        <v>16682</v>
      </c>
      <c r="G1376" t="s">
        <v>16683</v>
      </c>
      <c r="H1376" t="s">
        <v>16684</v>
      </c>
      <c r="I1376" t="s">
        <v>16685</v>
      </c>
      <c r="J1376" t="s">
        <v>16686</v>
      </c>
      <c r="K1376"/>
      <c r="L1376" t="s">
        <v>16687</v>
      </c>
      <c r="M1376" t="s">
        <v>26082</v>
      </c>
      <c r="N1376" t="s">
        <v>9841</v>
      </c>
    </row>
    <row r="1377" spans="1:14">
      <c r="A1377" t="s">
        <v>16688</v>
      </c>
      <c r="B1377" t="s">
        <v>16689</v>
      </c>
      <c r="C1377" t="s">
        <v>16680</v>
      </c>
      <c r="D1377">
        <v>-8</v>
      </c>
      <c r="E1377" t="s">
        <v>16690</v>
      </c>
      <c r="F1377" t="s">
        <v>16691</v>
      </c>
      <c r="G1377" t="s">
        <v>16692</v>
      </c>
      <c r="H1377" t="s">
        <v>16693</v>
      </c>
      <c r="I1377" t="s">
        <v>16694</v>
      </c>
      <c r="J1377" t="s">
        <v>16695</v>
      </c>
      <c r="K1377"/>
      <c r="L1377" t="s">
        <v>16696</v>
      </c>
      <c r="M1377" t="s">
        <v>26082</v>
      </c>
      <c r="N1377" t="s">
        <v>9841</v>
      </c>
    </row>
    <row r="1378" spans="1:14">
      <c r="A1378" t="s">
        <v>16697</v>
      </c>
      <c r="B1378" t="s">
        <v>16698</v>
      </c>
      <c r="C1378" t="s">
        <v>16699</v>
      </c>
      <c r="D1378">
        <v>-6</v>
      </c>
      <c r="E1378" t="s">
        <v>16700</v>
      </c>
      <c r="F1378" t="s">
        <v>16701</v>
      </c>
      <c r="G1378" t="s">
        <v>16702</v>
      </c>
      <c r="H1378" t="s">
        <v>16703</v>
      </c>
      <c r="I1378" t="s">
        <v>16704</v>
      </c>
      <c r="J1378" t="s">
        <v>16705</v>
      </c>
      <c r="K1378"/>
      <c r="L1378" t="s">
        <v>16706</v>
      </c>
      <c r="M1378" t="s">
        <v>26082</v>
      </c>
      <c r="N1378" t="s">
        <v>9841</v>
      </c>
    </row>
    <row r="1379" spans="1:14">
      <c r="A1379" t="s">
        <v>16707</v>
      </c>
      <c r="B1379" t="s">
        <v>16698</v>
      </c>
      <c r="C1379" t="s">
        <v>16699</v>
      </c>
      <c r="D1379">
        <v>-6</v>
      </c>
      <c r="E1379" t="s">
        <v>16700</v>
      </c>
      <c r="F1379" t="s">
        <v>16701</v>
      </c>
      <c r="G1379" t="s">
        <v>16702</v>
      </c>
      <c r="H1379" t="s">
        <v>16703</v>
      </c>
      <c r="I1379" t="s">
        <v>16704</v>
      </c>
      <c r="J1379" t="s">
        <v>16705</v>
      </c>
      <c r="K1379"/>
      <c r="L1379" t="s">
        <v>16708</v>
      </c>
      <c r="M1379" t="s">
        <v>26082</v>
      </c>
      <c r="N1379" t="s">
        <v>9841</v>
      </c>
    </row>
    <row r="1380" spans="1:14">
      <c r="A1380" t="s">
        <v>16709</v>
      </c>
      <c r="B1380" t="s">
        <v>16710</v>
      </c>
      <c r="C1380" t="s">
        <v>16711</v>
      </c>
      <c r="D1380">
        <v>-2</v>
      </c>
      <c r="E1380"/>
      <c r="F1380"/>
      <c r="G1380" t="s">
        <v>16712</v>
      </c>
      <c r="H1380" t="s">
        <v>16713</v>
      </c>
      <c r="I1380" t="s">
        <v>16714</v>
      </c>
      <c r="J1380"/>
      <c r="K1380"/>
      <c r="L1380"/>
      <c r="M1380" t="s">
        <v>26082</v>
      </c>
      <c r="N1380" t="s">
        <v>9845</v>
      </c>
    </row>
    <row r="1381" spans="1:14">
      <c r="A1381" t="s">
        <v>16715</v>
      </c>
      <c r="B1381" t="s">
        <v>16716</v>
      </c>
      <c r="C1381" t="s">
        <v>14554</v>
      </c>
      <c r="D1381">
        <v>-2</v>
      </c>
      <c r="E1381" t="s">
        <v>16717</v>
      </c>
      <c r="F1381" t="s">
        <v>16718</v>
      </c>
      <c r="G1381" t="s">
        <v>16719</v>
      </c>
      <c r="H1381" t="s">
        <v>16720</v>
      </c>
      <c r="I1381" t="s">
        <v>16721</v>
      </c>
      <c r="J1381" t="s">
        <v>16722</v>
      </c>
      <c r="K1381"/>
      <c r="L1381" t="s">
        <v>16723</v>
      </c>
      <c r="M1381" t="s">
        <v>26082</v>
      </c>
      <c r="N1381" t="s">
        <v>9841</v>
      </c>
    </row>
    <row r="1382" spans="1:14">
      <c r="A1382" t="s">
        <v>16724</v>
      </c>
      <c r="B1382" t="s">
        <v>16716</v>
      </c>
      <c r="C1382" t="s">
        <v>14554</v>
      </c>
      <c r="D1382">
        <v>-2</v>
      </c>
      <c r="E1382" t="s">
        <v>16717</v>
      </c>
      <c r="F1382" t="s">
        <v>16718</v>
      </c>
      <c r="G1382" t="s">
        <v>16719</v>
      </c>
      <c r="H1382" t="s">
        <v>16720</v>
      </c>
      <c r="I1382" t="s">
        <v>16721</v>
      </c>
      <c r="J1382" t="s">
        <v>16722</v>
      </c>
      <c r="K1382"/>
      <c r="L1382" t="s">
        <v>16725</v>
      </c>
      <c r="M1382" t="s">
        <v>26082</v>
      </c>
      <c r="N1382" t="s">
        <v>9841</v>
      </c>
    </row>
    <row r="1383" spans="1:14">
      <c r="A1383" t="s">
        <v>16726</v>
      </c>
      <c r="B1383" t="s">
        <v>16727</v>
      </c>
      <c r="C1383" t="s">
        <v>14554</v>
      </c>
      <c r="D1383">
        <v>-2</v>
      </c>
      <c r="E1383" t="s">
        <v>16728</v>
      </c>
      <c r="F1383" t="s">
        <v>16729</v>
      </c>
      <c r="G1383" t="s">
        <v>16730</v>
      </c>
      <c r="H1383" t="s">
        <v>16731</v>
      </c>
      <c r="I1383" t="s">
        <v>16732</v>
      </c>
      <c r="J1383" t="s">
        <v>16733</v>
      </c>
      <c r="K1383"/>
      <c r="L1383" t="s">
        <v>16734</v>
      </c>
      <c r="M1383" t="s">
        <v>26082</v>
      </c>
      <c r="N1383" t="s">
        <v>9841</v>
      </c>
    </row>
    <row r="1384" spans="1:14">
      <c r="A1384" t="s">
        <v>16735</v>
      </c>
      <c r="B1384" t="s">
        <v>16727</v>
      </c>
      <c r="C1384" t="s">
        <v>14554</v>
      </c>
      <c r="D1384">
        <v>-2</v>
      </c>
      <c r="E1384" t="s">
        <v>16728</v>
      </c>
      <c r="F1384" t="s">
        <v>16729</v>
      </c>
      <c r="G1384" t="s">
        <v>16730</v>
      </c>
      <c r="H1384" t="s">
        <v>16731</v>
      </c>
      <c r="I1384" t="s">
        <v>16732</v>
      </c>
      <c r="J1384" t="s">
        <v>16733</v>
      </c>
      <c r="K1384"/>
      <c r="L1384"/>
      <c r="M1384" t="s">
        <v>26082</v>
      </c>
      <c r="N1384" t="s">
        <v>9841</v>
      </c>
    </row>
    <row r="1385" spans="1:14">
      <c r="A1385" t="s">
        <v>16736</v>
      </c>
      <c r="B1385" t="s">
        <v>16737</v>
      </c>
      <c r="C1385" t="s">
        <v>10289</v>
      </c>
      <c r="D1385">
        <v>-3</v>
      </c>
      <c r="E1385" t="s">
        <v>16738</v>
      </c>
      <c r="F1385" t="s">
        <v>16739</v>
      </c>
      <c r="G1385" t="s">
        <v>16740</v>
      </c>
      <c r="H1385" t="s">
        <v>16741</v>
      </c>
      <c r="I1385" t="s">
        <v>16742</v>
      </c>
      <c r="J1385" t="s">
        <v>16743</v>
      </c>
      <c r="K1385"/>
      <c r="L1385" t="s">
        <v>16744</v>
      </c>
      <c r="M1385" t="s">
        <v>26082</v>
      </c>
      <c r="N1385" t="s">
        <v>9841</v>
      </c>
    </row>
    <row r="1386" spans="1:14">
      <c r="A1386" t="s">
        <v>16745</v>
      </c>
      <c r="B1386" t="s">
        <v>16746</v>
      </c>
      <c r="C1386" t="s">
        <v>16747</v>
      </c>
      <c r="D1386">
        <v>-3</v>
      </c>
      <c r="E1386" t="s">
        <v>16748</v>
      </c>
      <c r="F1386" t="s">
        <v>16749</v>
      </c>
      <c r="G1386"/>
      <c r="H1386" t="s">
        <v>16750</v>
      </c>
      <c r="I1386"/>
      <c r="J1386"/>
      <c r="K1386"/>
      <c r="L1386" t="s">
        <v>16751</v>
      </c>
      <c r="M1386" t="s">
        <v>26082</v>
      </c>
      <c r="N1386" t="s">
        <v>9841</v>
      </c>
    </row>
    <row r="1387" spans="1:14">
      <c r="A1387" t="s">
        <v>16752</v>
      </c>
      <c r="B1387" t="s">
        <v>16746</v>
      </c>
      <c r="C1387" t="s">
        <v>16747</v>
      </c>
      <c r="D1387">
        <v>-3</v>
      </c>
      <c r="E1387" t="s">
        <v>16748</v>
      </c>
      <c r="F1387" t="s">
        <v>16749</v>
      </c>
      <c r="G1387"/>
      <c r="H1387" t="s">
        <v>16750</v>
      </c>
      <c r="I1387"/>
      <c r="J1387"/>
      <c r="K1387"/>
      <c r="L1387"/>
      <c r="M1387" t="s">
        <v>26082</v>
      </c>
      <c r="N1387" t="s">
        <v>9841</v>
      </c>
    </row>
    <row r="1388" spans="1:14">
      <c r="A1388" t="s">
        <v>16753</v>
      </c>
      <c r="B1388" t="s">
        <v>16754</v>
      </c>
      <c r="C1388" t="s">
        <v>16755</v>
      </c>
      <c r="D1388">
        <v>-2</v>
      </c>
      <c r="E1388"/>
      <c r="F1388"/>
      <c r="G1388"/>
      <c r="H1388"/>
      <c r="I1388"/>
      <c r="J1388"/>
      <c r="K1388"/>
      <c r="L1388"/>
      <c r="M1388" t="s">
        <v>26082</v>
      </c>
      <c r="N1388" t="s">
        <v>9887</v>
      </c>
    </row>
    <row r="1389" spans="1:14">
      <c r="A1389" t="s">
        <v>16756</v>
      </c>
      <c r="B1389" t="s">
        <v>16754</v>
      </c>
      <c r="C1389" t="s">
        <v>16755</v>
      </c>
      <c r="D1389">
        <v>-2</v>
      </c>
      <c r="E1389"/>
      <c r="F1389"/>
      <c r="G1389"/>
      <c r="H1389"/>
      <c r="I1389"/>
      <c r="J1389"/>
      <c r="K1389"/>
      <c r="L1389"/>
      <c r="M1389" t="s">
        <v>26082</v>
      </c>
      <c r="N1389" t="s">
        <v>9887</v>
      </c>
    </row>
    <row r="1390" spans="1:14">
      <c r="A1390" t="s">
        <v>16757</v>
      </c>
      <c r="B1390" t="s">
        <v>16754</v>
      </c>
      <c r="C1390" t="s">
        <v>16755</v>
      </c>
      <c r="D1390">
        <v>-2</v>
      </c>
      <c r="E1390"/>
      <c r="F1390"/>
      <c r="G1390"/>
      <c r="H1390"/>
      <c r="I1390"/>
      <c r="J1390"/>
      <c r="K1390"/>
      <c r="L1390"/>
      <c r="M1390" t="s">
        <v>26082</v>
      </c>
      <c r="N1390" t="s">
        <v>9887</v>
      </c>
    </row>
    <row r="1391" spans="1:14">
      <c r="A1391" t="s">
        <v>16758</v>
      </c>
      <c r="B1391" t="s">
        <v>16759</v>
      </c>
      <c r="C1391" t="s">
        <v>16760</v>
      </c>
      <c r="D1391">
        <v>-1</v>
      </c>
      <c r="E1391"/>
      <c r="F1391"/>
      <c r="G1391"/>
      <c r="H1391"/>
      <c r="I1391"/>
      <c r="J1391"/>
      <c r="K1391"/>
      <c r="L1391"/>
      <c r="M1391" t="s">
        <v>26082</v>
      </c>
      <c r="N1391" t="s">
        <v>9887</v>
      </c>
    </row>
    <row r="1392" spans="1:14">
      <c r="A1392" t="s">
        <v>16761</v>
      </c>
      <c r="B1392" t="s">
        <v>16759</v>
      </c>
      <c r="C1392" t="s">
        <v>16760</v>
      </c>
      <c r="D1392">
        <v>-1</v>
      </c>
      <c r="E1392"/>
      <c r="F1392"/>
      <c r="G1392"/>
      <c r="H1392"/>
      <c r="I1392"/>
      <c r="J1392"/>
      <c r="K1392"/>
      <c r="L1392"/>
      <c r="M1392" t="s">
        <v>26082</v>
      </c>
      <c r="N1392" t="s">
        <v>9887</v>
      </c>
    </row>
    <row r="1393" spans="1:14">
      <c r="A1393" t="s">
        <v>16762</v>
      </c>
      <c r="B1393" t="s">
        <v>16759</v>
      </c>
      <c r="C1393" t="s">
        <v>16760</v>
      </c>
      <c r="D1393">
        <v>-1</v>
      </c>
      <c r="E1393"/>
      <c r="F1393"/>
      <c r="G1393"/>
      <c r="H1393"/>
      <c r="I1393"/>
      <c r="J1393"/>
      <c r="K1393"/>
      <c r="L1393"/>
      <c r="M1393" t="s">
        <v>26082</v>
      </c>
      <c r="N1393" t="s">
        <v>9887</v>
      </c>
    </row>
    <row r="1394" spans="1:14">
      <c r="A1394" t="s">
        <v>16763</v>
      </c>
      <c r="B1394" t="s">
        <v>16764</v>
      </c>
      <c r="C1394" t="s">
        <v>16765</v>
      </c>
      <c r="D1394">
        <v>-2</v>
      </c>
      <c r="E1394" t="s">
        <v>16766</v>
      </c>
      <c r="F1394" t="s">
        <v>16767</v>
      </c>
      <c r="G1394" t="s">
        <v>16768</v>
      </c>
      <c r="H1394" t="s">
        <v>16769</v>
      </c>
      <c r="I1394" t="s">
        <v>16770</v>
      </c>
      <c r="J1394" t="s">
        <v>16771</v>
      </c>
      <c r="K1394"/>
      <c r="L1394" t="s">
        <v>16772</v>
      </c>
      <c r="M1394" t="s">
        <v>26082</v>
      </c>
      <c r="N1394" t="s">
        <v>9841</v>
      </c>
    </row>
    <row r="1395" spans="1:14">
      <c r="A1395" t="s">
        <v>16773</v>
      </c>
      <c r="B1395" t="s">
        <v>16764</v>
      </c>
      <c r="C1395" t="s">
        <v>16765</v>
      </c>
      <c r="D1395">
        <v>-2</v>
      </c>
      <c r="E1395" t="s">
        <v>16766</v>
      </c>
      <c r="F1395" t="s">
        <v>16767</v>
      </c>
      <c r="G1395" t="s">
        <v>16768</v>
      </c>
      <c r="H1395" t="s">
        <v>16769</v>
      </c>
      <c r="I1395" t="s">
        <v>16770</v>
      </c>
      <c r="J1395" t="s">
        <v>16771</v>
      </c>
      <c r="K1395"/>
      <c r="L1395" t="s">
        <v>16774</v>
      </c>
      <c r="M1395" t="s">
        <v>26082</v>
      </c>
      <c r="N1395" t="s">
        <v>9841</v>
      </c>
    </row>
    <row r="1396" spans="1:14">
      <c r="A1396" t="s">
        <v>16775</v>
      </c>
      <c r="B1396" t="s">
        <v>16776</v>
      </c>
      <c r="C1396" t="s">
        <v>16777</v>
      </c>
      <c r="D1396">
        <v>1</v>
      </c>
      <c r="E1396" t="s">
        <v>16778</v>
      </c>
      <c r="F1396" t="s">
        <v>16779</v>
      </c>
      <c r="G1396" t="s">
        <v>16780</v>
      </c>
      <c r="H1396" t="s">
        <v>16781</v>
      </c>
      <c r="I1396" t="s">
        <v>16782</v>
      </c>
      <c r="J1396" t="s">
        <v>16783</v>
      </c>
      <c r="K1396"/>
      <c r="L1396" t="s">
        <v>16784</v>
      </c>
      <c r="M1396" t="s">
        <v>26082</v>
      </c>
      <c r="N1396" t="s">
        <v>9841</v>
      </c>
    </row>
    <row r="1397" spans="1:14">
      <c r="A1397" t="s">
        <v>16785</v>
      </c>
      <c r="B1397" t="s">
        <v>16786</v>
      </c>
      <c r="C1397" t="s">
        <v>16787</v>
      </c>
      <c r="D1397">
        <v>-2</v>
      </c>
      <c r="E1397"/>
      <c r="F1397" t="s">
        <v>16788</v>
      </c>
      <c r="G1397" t="s">
        <v>16789</v>
      </c>
      <c r="H1397" t="s">
        <v>16790</v>
      </c>
      <c r="I1397" t="s">
        <v>16791</v>
      </c>
      <c r="J1397" t="s">
        <v>16792</v>
      </c>
      <c r="K1397"/>
      <c r="L1397" t="s">
        <v>16793</v>
      </c>
      <c r="M1397" t="s">
        <v>26082</v>
      </c>
      <c r="N1397" t="s">
        <v>9887</v>
      </c>
    </row>
    <row r="1398" spans="1:14">
      <c r="A1398" t="s">
        <v>16794</v>
      </c>
      <c r="B1398" t="s">
        <v>16795</v>
      </c>
      <c r="C1398" t="s">
        <v>16796</v>
      </c>
      <c r="D1398">
        <v>2</v>
      </c>
      <c r="E1398" t="s">
        <v>16797</v>
      </c>
      <c r="F1398"/>
      <c r="G1398" t="s">
        <v>16798</v>
      </c>
      <c r="H1398" t="s">
        <v>16799</v>
      </c>
      <c r="I1398" t="s">
        <v>16800</v>
      </c>
      <c r="J1398"/>
      <c r="K1398"/>
      <c r="L1398"/>
      <c r="M1398" t="s">
        <v>26082</v>
      </c>
      <c r="N1398" t="s">
        <v>9841</v>
      </c>
    </row>
    <row r="1399" spans="1:14">
      <c r="A1399" t="s">
        <v>16801</v>
      </c>
      <c r="B1399" t="s">
        <v>16795</v>
      </c>
      <c r="C1399" t="s">
        <v>16796</v>
      </c>
      <c r="D1399">
        <v>2</v>
      </c>
      <c r="E1399" t="s">
        <v>16797</v>
      </c>
      <c r="F1399"/>
      <c r="G1399" t="s">
        <v>16798</v>
      </c>
      <c r="H1399" t="s">
        <v>16799</v>
      </c>
      <c r="I1399" t="s">
        <v>16800</v>
      </c>
      <c r="J1399"/>
      <c r="K1399"/>
      <c r="L1399"/>
      <c r="M1399" t="s">
        <v>26082</v>
      </c>
      <c r="N1399" t="s">
        <v>9841</v>
      </c>
    </row>
    <row r="1400" spans="1:14">
      <c r="A1400" t="s">
        <v>16802</v>
      </c>
      <c r="B1400" t="s">
        <v>16803</v>
      </c>
      <c r="C1400" t="s">
        <v>16804</v>
      </c>
      <c r="D1400">
        <v>-2</v>
      </c>
      <c r="E1400" t="s">
        <v>16805</v>
      </c>
      <c r="F1400"/>
      <c r="G1400" t="s">
        <v>16806</v>
      </c>
      <c r="H1400" t="s">
        <v>16807</v>
      </c>
      <c r="I1400" t="s">
        <v>16808</v>
      </c>
      <c r="J1400"/>
      <c r="K1400"/>
      <c r="L1400"/>
      <c r="M1400" t="s">
        <v>26082</v>
      </c>
      <c r="N1400" t="s">
        <v>9841</v>
      </c>
    </row>
    <row r="1401" spans="1:14">
      <c r="A1401" t="s">
        <v>16809</v>
      </c>
      <c r="B1401" t="s">
        <v>16803</v>
      </c>
      <c r="C1401" t="s">
        <v>16804</v>
      </c>
      <c r="D1401">
        <v>-2</v>
      </c>
      <c r="E1401" t="s">
        <v>16805</v>
      </c>
      <c r="F1401"/>
      <c r="G1401" t="s">
        <v>16806</v>
      </c>
      <c r="H1401" t="s">
        <v>16807</v>
      </c>
      <c r="I1401" t="s">
        <v>16808</v>
      </c>
      <c r="J1401"/>
      <c r="K1401"/>
      <c r="L1401"/>
      <c r="M1401" t="s">
        <v>26082</v>
      </c>
      <c r="N1401" t="s">
        <v>9841</v>
      </c>
    </row>
    <row r="1402" spans="1:14">
      <c r="A1402" t="s">
        <v>16810</v>
      </c>
      <c r="B1402" t="s">
        <v>16811</v>
      </c>
      <c r="C1402" t="s">
        <v>16812</v>
      </c>
      <c r="D1402">
        <v>-2</v>
      </c>
      <c r="E1402"/>
      <c r="F1402" t="s">
        <v>16813</v>
      </c>
      <c r="G1402" t="s">
        <v>16814</v>
      </c>
      <c r="H1402" t="s">
        <v>16815</v>
      </c>
      <c r="I1402" t="s">
        <v>16816</v>
      </c>
      <c r="J1402" t="s">
        <v>16817</v>
      </c>
      <c r="K1402"/>
      <c r="L1402" t="s">
        <v>16818</v>
      </c>
      <c r="M1402" t="s">
        <v>26082</v>
      </c>
      <c r="N1402" t="s">
        <v>9845</v>
      </c>
    </row>
    <row r="1403" spans="1:14">
      <c r="A1403" t="s">
        <v>16819</v>
      </c>
      <c r="B1403" t="s">
        <v>16811</v>
      </c>
      <c r="C1403" t="s">
        <v>16812</v>
      </c>
      <c r="D1403">
        <v>-2</v>
      </c>
      <c r="E1403"/>
      <c r="F1403" t="s">
        <v>16813</v>
      </c>
      <c r="G1403" t="s">
        <v>16814</v>
      </c>
      <c r="H1403" t="s">
        <v>16815</v>
      </c>
      <c r="I1403" t="s">
        <v>16816</v>
      </c>
      <c r="J1403" t="s">
        <v>16817</v>
      </c>
      <c r="K1403"/>
      <c r="L1403" t="s">
        <v>16820</v>
      </c>
      <c r="M1403" t="s">
        <v>26082</v>
      </c>
      <c r="N1403" t="s">
        <v>9845</v>
      </c>
    </row>
    <row r="1404" spans="1:14">
      <c r="A1404" t="s">
        <v>16821</v>
      </c>
      <c r="B1404" t="s">
        <v>16822</v>
      </c>
      <c r="C1404" t="s">
        <v>16823</v>
      </c>
      <c r="D1404">
        <v>0</v>
      </c>
      <c r="E1404" t="s">
        <v>16824</v>
      </c>
      <c r="F1404"/>
      <c r="G1404" t="s">
        <v>16825</v>
      </c>
      <c r="H1404" t="s">
        <v>16826</v>
      </c>
      <c r="I1404" t="s">
        <v>16827</v>
      </c>
      <c r="J1404"/>
      <c r="K1404"/>
      <c r="L1404"/>
      <c r="M1404" t="s">
        <v>26082</v>
      </c>
      <c r="N1404" t="s">
        <v>9841</v>
      </c>
    </row>
    <row r="1405" spans="1:14">
      <c r="A1405" t="s">
        <v>16828</v>
      </c>
      <c r="B1405" t="s">
        <v>16829</v>
      </c>
      <c r="C1405" t="s">
        <v>16830</v>
      </c>
      <c r="D1405">
        <v>0</v>
      </c>
      <c r="E1405" t="s">
        <v>16831</v>
      </c>
      <c r="F1405" t="s">
        <v>16832</v>
      </c>
      <c r="G1405" t="s">
        <v>16833</v>
      </c>
      <c r="H1405" t="s">
        <v>16834</v>
      </c>
      <c r="I1405" t="s">
        <v>16835</v>
      </c>
      <c r="J1405" t="s">
        <v>16836</v>
      </c>
      <c r="K1405"/>
      <c r="L1405" t="s">
        <v>16837</v>
      </c>
      <c r="M1405" t="s">
        <v>26082</v>
      </c>
      <c r="N1405" t="s">
        <v>9841</v>
      </c>
    </row>
    <row r="1406" spans="1:14">
      <c r="A1406" t="s">
        <v>16838</v>
      </c>
      <c r="B1406" t="s">
        <v>16839</v>
      </c>
      <c r="C1406" t="s">
        <v>16840</v>
      </c>
      <c r="D1406">
        <v>-1</v>
      </c>
      <c r="E1406"/>
      <c r="F1406"/>
      <c r="G1406" t="s">
        <v>16841</v>
      </c>
      <c r="H1406" t="s">
        <v>16842</v>
      </c>
      <c r="I1406" t="s">
        <v>16843</v>
      </c>
      <c r="J1406"/>
      <c r="K1406"/>
      <c r="L1406"/>
      <c r="M1406" t="s">
        <v>26082</v>
      </c>
      <c r="N1406" t="s">
        <v>9845</v>
      </c>
    </row>
    <row r="1407" spans="1:14">
      <c r="A1407" t="s">
        <v>16844</v>
      </c>
      <c r="B1407" t="s">
        <v>16839</v>
      </c>
      <c r="C1407" t="s">
        <v>16840</v>
      </c>
      <c r="D1407">
        <v>-1</v>
      </c>
      <c r="E1407"/>
      <c r="F1407"/>
      <c r="G1407" t="s">
        <v>16841</v>
      </c>
      <c r="H1407" t="s">
        <v>16842</v>
      </c>
      <c r="I1407" t="s">
        <v>16843</v>
      </c>
      <c r="J1407"/>
      <c r="K1407"/>
      <c r="L1407"/>
      <c r="M1407" t="s">
        <v>26082</v>
      </c>
      <c r="N1407" t="s">
        <v>9845</v>
      </c>
    </row>
    <row r="1408" spans="1:14">
      <c r="A1408" t="s">
        <v>16845</v>
      </c>
      <c r="B1408" t="s">
        <v>16846</v>
      </c>
      <c r="C1408" t="s">
        <v>16847</v>
      </c>
      <c r="D1408">
        <v>-2</v>
      </c>
      <c r="E1408"/>
      <c r="F1408"/>
      <c r="G1408" t="s">
        <v>16848</v>
      </c>
      <c r="H1408" t="s">
        <v>16849</v>
      </c>
      <c r="I1408" t="s">
        <v>16850</v>
      </c>
      <c r="J1408"/>
      <c r="K1408"/>
      <c r="L1408"/>
      <c r="M1408" t="s">
        <v>26082</v>
      </c>
      <c r="N1408" t="s">
        <v>9845</v>
      </c>
    </row>
    <row r="1409" spans="1:14">
      <c r="A1409" t="s">
        <v>16851</v>
      </c>
      <c r="B1409" t="s">
        <v>16846</v>
      </c>
      <c r="C1409" t="s">
        <v>16847</v>
      </c>
      <c r="D1409">
        <v>-2</v>
      </c>
      <c r="E1409"/>
      <c r="F1409"/>
      <c r="G1409" t="s">
        <v>16848</v>
      </c>
      <c r="H1409" t="s">
        <v>16849</v>
      </c>
      <c r="I1409" t="s">
        <v>16850</v>
      </c>
      <c r="J1409"/>
      <c r="K1409"/>
      <c r="L1409"/>
      <c r="M1409" t="s">
        <v>26082</v>
      </c>
      <c r="N1409" t="s">
        <v>9845</v>
      </c>
    </row>
    <row r="1410" spans="1:14">
      <c r="A1410" t="s">
        <v>16852</v>
      </c>
      <c r="B1410" t="s">
        <v>16853</v>
      </c>
      <c r="C1410" t="s">
        <v>16854</v>
      </c>
      <c r="D1410">
        <v>-1</v>
      </c>
      <c r="E1410"/>
      <c r="F1410"/>
      <c r="G1410" t="s">
        <v>16855</v>
      </c>
      <c r="H1410"/>
      <c r="I1410" t="s">
        <v>16856</v>
      </c>
      <c r="J1410"/>
      <c r="K1410"/>
      <c r="L1410"/>
      <c r="M1410" t="s">
        <v>26082</v>
      </c>
      <c r="N1410" t="s">
        <v>9887</v>
      </c>
    </row>
    <row r="1411" spans="1:14">
      <c r="A1411" t="s">
        <v>16857</v>
      </c>
      <c r="B1411" t="s">
        <v>16858</v>
      </c>
      <c r="C1411" t="s">
        <v>16859</v>
      </c>
      <c r="D1411">
        <v>1</v>
      </c>
      <c r="E1411" t="s">
        <v>16860</v>
      </c>
      <c r="F1411" t="s">
        <v>16861</v>
      </c>
      <c r="G1411" t="s">
        <v>16862</v>
      </c>
      <c r="H1411" t="s">
        <v>16863</v>
      </c>
      <c r="I1411" t="s">
        <v>16864</v>
      </c>
      <c r="J1411" t="s">
        <v>16865</v>
      </c>
      <c r="K1411"/>
      <c r="L1411" t="s">
        <v>16866</v>
      </c>
      <c r="M1411" t="s">
        <v>26082</v>
      </c>
      <c r="N1411" t="s">
        <v>9841</v>
      </c>
    </row>
    <row r="1412" spans="1:14">
      <c r="A1412" t="s">
        <v>16867</v>
      </c>
      <c r="B1412" t="s">
        <v>16858</v>
      </c>
      <c r="C1412" t="s">
        <v>16859</v>
      </c>
      <c r="D1412">
        <v>1</v>
      </c>
      <c r="E1412" t="s">
        <v>16860</v>
      </c>
      <c r="F1412" t="s">
        <v>16861</v>
      </c>
      <c r="G1412" t="s">
        <v>16862</v>
      </c>
      <c r="H1412" t="s">
        <v>16863</v>
      </c>
      <c r="I1412" t="s">
        <v>16864</v>
      </c>
      <c r="J1412" t="s">
        <v>16865</v>
      </c>
      <c r="K1412"/>
      <c r="L1412" t="s">
        <v>16868</v>
      </c>
      <c r="M1412" t="s">
        <v>26082</v>
      </c>
      <c r="N1412" t="s">
        <v>9841</v>
      </c>
    </row>
    <row r="1413" spans="1:14">
      <c r="A1413" t="s">
        <v>16869</v>
      </c>
      <c r="B1413" t="s">
        <v>16870</v>
      </c>
      <c r="C1413" t="s">
        <v>16871</v>
      </c>
      <c r="D1413">
        <v>-1</v>
      </c>
      <c r="E1413" t="s">
        <v>16872</v>
      </c>
      <c r="F1413" t="s">
        <v>16873</v>
      </c>
      <c r="G1413" t="s">
        <v>16874</v>
      </c>
      <c r="H1413" t="s">
        <v>16875</v>
      </c>
      <c r="I1413" t="s">
        <v>16876</v>
      </c>
      <c r="J1413" t="s">
        <v>16877</v>
      </c>
      <c r="K1413"/>
      <c r="L1413" t="s">
        <v>16878</v>
      </c>
      <c r="M1413" t="s">
        <v>26082</v>
      </c>
      <c r="N1413" t="s">
        <v>9841</v>
      </c>
    </row>
    <row r="1414" spans="1:14">
      <c r="A1414" t="s">
        <v>16879</v>
      </c>
      <c r="B1414" t="s">
        <v>16870</v>
      </c>
      <c r="C1414" t="s">
        <v>16871</v>
      </c>
      <c r="D1414">
        <v>-1</v>
      </c>
      <c r="E1414" t="s">
        <v>16872</v>
      </c>
      <c r="F1414" t="s">
        <v>16873</v>
      </c>
      <c r="G1414" t="s">
        <v>16874</v>
      </c>
      <c r="H1414" t="s">
        <v>16875</v>
      </c>
      <c r="I1414" t="s">
        <v>16876</v>
      </c>
      <c r="J1414" t="s">
        <v>16877</v>
      </c>
      <c r="K1414"/>
      <c r="L1414" t="s">
        <v>16880</v>
      </c>
      <c r="M1414" t="s">
        <v>26082</v>
      </c>
      <c r="N1414" t="s">
        <v>9841</v>
      </c>
    </row>
    <row r="1415" spans="1:14">
      <c r="A1415" t="s">
        <v>16881</v>
      </c>
      <c r="B1415" t="s">
        <v>16870</v>
      </c>
      <c r="C1415" t="s">
        <v>16871</v>
      </c>
      <c r="D1415">
        <v>-1</v>
      </c>
      <c r="E1415" t="s">
        <v>16872</v>
      </c>
      <c r="F1415" t="s">
        <v>16873</v>
      </c>
      <c r="G1415" t="s">
        <v>16874</v>
      </c>
      <c r="H1415" t="s">
        <v>16875</v>
      </c>
      <c r="I1415" t="s">
        <v>16876</v>
      </c>
      <c r="J1415" t="s">
        <v>16877</v>
      </c>
      <c r="K1415"/>
      <c r="L1415" t="s">
        <v>16882</v>
      </c>
      <c r="M1415" t="s">
        <v>26082</v>
      </c>
      <c r="N1415" t="s">
        <v>9841</v>
      </c>
    </row>
    <row r="1416" spans="1:14">
      <c r="A1416" t="s">
        <v>16883</v>
      </c>
      <c r="B1416" t="s">
        <v>16884</v>
      </c>
      <c r="C1416" t="s">
        <v>16885</v>
      </c>
      <c r="D1416">
        <v>-1</v>
      </c>
      <c r="E1416" t="s">
        <v>16886</v>
      </c>
      <c r="F1416" t="s">
        <v>16887</v>
      </c>
      <c r="G1416" t="s">
        <v>16888</v>
      </c>
      <c r="H1416" t="s">
        <v>16889</v>
      </c>
      <c r="I1416" t="s">
        <v>16890</v>
      </c>
      <c r="J1416" t="s">
        <v>16891</v>
      </c>
      <c r="K1416"/>
      <c r="L1416" t="s">
        <v>16892</v>
      </c>
      <c r="M1416" t="s">
        <v>26082</v>
      </c>
      <c r="N1416" t="s">
        <v>9841</v>
      </c>
    </row>
    <row r="1417" spans="1:14">
      <c r="A1417" t="s">
        <v>16893</v>
      </c>
      <c r="B1417" t="s">
        <v>16884</v>
      </c>
      <c r="C1417" t="s">
        <v>16885</v>
      </c>
      <c r="D1417">
        <v>-1</v>
      </c>
      <c r="E1417" t="s">
        <v>16886</v>
      </c>
      <c r="F1417" t="s">
        <v>16887</v>
      </c>
      <c r="G1417" t="s">
        <v>16888</v>
      </c>
      <c r="H1417" t="s">
        <v>16889</v>
      </c>
      <c r="I1417" t="s">
        <v>16890</v>
      </c>
      <c r="J1417" t="s">
        <v>16891</v>
      </c>
      <c r="K1417"/>
      <c r="L1417"/>
      <c r="M1417" t="s">
        <v>26082</v>
      </c>
      <c r="N1417" t="s">
        <v>9841</v>
      </c>
    </row>
    <row r="1418" spans="1:14">
      <c r="A1418" t="s">
        <v>16894</v>
      </c>
      <c r="B1418" t="s">
        <v>16884</v>
      </c>
      <c r="C1418" t="s">
        <v>16885</v>
      </c>
      <c r="D1418">
        <v>-1</v>
      </c>
      <c r="E1418" t="s">
        <v>16886</v>
      </c>
      <c r="F1418" t="s">
        <v>16887</v>
      </c>
      <c r="G1418" t="s">
        <v>16888</v>
      </c>
      <c r="H1418" t="s">
        <v>16889</v>
      </c>
      <c r="I1418" t="s">
        <v>16890</v>
      </c>
      <c r="J1418" t="s">
        <v>16891</v>
      </c>
      <c r="K1418"/>
      <c r="L1418" t="s">
        <v>16895</v>
      </c>
      <c r="M1418" t="s">
        <v>26082</v>
      </c>
      <c r="N1418" t="s">
        <v>9841</v>
      </c>
    </row>
    <row r="1419" spans="1:14">
      <c r="A1419" t="s">
        <v>16896</v>
      </c>
      <c r="B1419" t="s">
        <v>16884</v>
      </c>
      <c r="C1419" t="s">
        <v>16885</v>
      </c>
      <c r="D1419">
        <v>-1</v>
      </c>
      <c r="E1419" t="s">
        <v>16886</v>
      </c>
      <c r="F1419" t="s">
        <v>16887</v>
      </c>
      <c r="G1419" t="s">
        <v>16888</v>
      </c>
      <c r="H1419" t="s">
        <v>16889</v>
      </c>
      <c r="I1419" t="s">
        <v>16890</v>
      </c>
      <c r="J1419" t="s">
        <v>16891</v>
      </c>
      <c r="K1419"/>
      <c r="L1419" t="s">
        <v>16897</v>
      </c>
      <c r="M1419" t="s">
        <v>26082</v>
      </c>
      <c r="N1419" t="s">
        <v>9841</v>
      </c>
    </row>
    <row r="1420" spans="1:14">
      <c r="A1420" t="s">
        <v>16898</v>
      </c>
      <c r="B1420" t="s">
        <v>16884</v>
      </c>
      <c r="C1420" t="s">
        <v>16885</v>
      </c>
      <c r="D1420">
        <v>-1</v>
      </c>
      <c r="E1420" t="s">
        <v>16886</v>
      </c>
      <c r="F1420" t="s">
        <v>16887</v>
      </c>
      <c r="G1420" t="s">
        <v>16888</v>
      </c>
      <c r="H1420" t="s">
        <v>16889</v>
      </c>
      <c r="I1420" t="s">
        <v>16890</v>
      </c>
      <c r="J1420" t="s">
        <v>16891</v>
      </c>
      <c r="K1420"/>
      <c r="L1420" t="s">
        <v>16899</v>
      </c>
      <c r="M1420" t="s">
        <v>26082</v>
      </c>
      <c r="N1420" t="s">
        <v>9841</v>
      </c>
    </row>
    <row r="1421" spans="1:14">
      <c r="A1421" t="s">
        <v>16900</v>
      </c>
      <c r="B1421" t="s">
        <v>16884</v>
      </c>
      <c r="C1421" t="s">
        <v>16885</v>
      </c>
      <c r="D1421">
        <v>-1</v>
      </c>
      <c r="E1421" t="s">
        <v>16886</v>
      </c>
      <c r="F1421" t="s">
        <v>16887</v>
      </c>
      <c r="G1421" t="s">
        <v>16888</v>
      </c>
      <c r="H1421" t="s">
        <v>16889</v>
      </c>
      <c r="I1421" t="s">
        <v>16890</v>
      </c>
      <c r="J1421" t="s">
        <v>16891</v>
      </c>
      <c r="K1421"/>
      <c r="L1421" t="s">
        <v>16901</v>
      </c>
      <c r="M1421" t="s">
        <v>26082</v>
      </c>
      <c r="N1421" t="s">
        <v>9841</v>
      </c>
    </row>
    <row r="1422" spans="1:14">
      <c r="A1422" t="s">
        <v>16902</v>
      </c>
      <c r="B1422" t="s">
        <v>16884</v>
      </c>
      <c r="C1422" t="s">
        <v>16885</v>
      </c>
      <c r="D1422">
        <v>-1</v>
      </c>
      <c r="E1422" t="s">
        <v>16886</v>
      </c>
      <c r="F1422" t="s">
        <v>16887</v>
      </c>
      <c r="G1422" t="s">
        <v>16888</v>
      </c>
      <c r="H1422" t="s">
        <v>16889</v>
      </c>
      <c r="I1422" t="s">
        <v>16890</v>
      </c>
      <c r="J1422" t="s">
        <v>16891</v>
      </c>
      <c r="K1422"/>
      <c r="L1422" t="s">
        <v>16903</v>
      </c>
      <c r="M1422" t="s">
        <v>26082</v>
      </c>
      <c r="N1422" t="s">
        <v>9841</v>
      </c>
    </row>
    <row r="1423" spans="1:14">
      <c r="A1423" t="s">
        <v>16904</v>
      </c>
      <c r="B1423" t="s">
        <v>16905</v>
      </c>
      <c r="C1423" t="s">
        <v>16906</v>
      </c>
      <c r="D1423">
        <v>-2</v>
      </c>
      <c r="E1423" t="s">
        <v>16907</v>
      </c>
      <c r="F1423" t="s">
        <v>16908</v>
      </c>
      <c r="G1423" t="s">
        <v>16909</v>
      </c>
      <c r="H1423" t="s">
        <v>16910</v>
      </c>
      <c r="I1423" t="s">
        <v>16911</v>
      </c>
      <c r="J1423" t="s">
        <v>16912</v>
      </c>
      <c r="K1423"/>
      <c r="L1423" t="s">
        <v>16913</v>
      </c>
      <c r="M1423" t="s">
        <v>26082</v>
      </c>
      <c r="N1423" t="s">
        <v>9841</v>
      </c>
    </row>
    <row r="1424" spans="1:14">
      <c r="A1424" t="s">
        <v>16914</v>
      </c>
      <c r="B1424" t="s">
        <v>16905</v>
      </c>
      <c r="C1424" t="s">
        <v>16906</v>
      </c>
      <c r="D1424">
        <v>-2</v>
      </c>
      <c r="E1424" t="s">
        <v>16907</v>
      </c>
      <c r="F1424" t="s">
        <v>16908</v>
      </c>
      <c r="G1424" t="s">
        <v>16909</v>
      </c>
      <c r="H1424" t="s">
        <v>16910</v>
      </c>
      <c r="I1424" t="s">
        <v>16911</v>
      </c>
      <c r="J1424" t="s">
        <v>16912</v>
      </c>
      <c r="K1424"/>
      <c r="L1424" t="s">
        <v>16915</v>
      </c>
      <c r="M1424" t="s">
        <v>26082</v>
      </c>
      <c r="N1424" t="s">
        <v>9841</v>
      </c>
    </row>
    <row r="1425" spans="1:14">
      <c r="A1425" t="s">
        <v>16916</v>
      </c>
      <c r="B1425" t="s">
        <v>16905</v>
      </c>
      <c r="C1425" t="s">
        <v>16906</v>
      </c>
      <c r="D1425">
        <v>-2</v>
      </c>
      <c r="E1425" t="s">
        <v>16907</v>
      </c>
      <c r="F1425" t="s">
        <v>16908</v>
      </c>
      <c r="G1425" t="s">
        <v>16909</v>
      </c>
      <c r="H1425" t="s">
        <v>16910</v>
      </c>
      <c r="I1425" t="s">
        <v>16911</v>
      </c>
      <c r="J1425" t="s">
        <v>16912</v>
      </c>
      <c r="K1425"/>
      <c r="L1425" t="s">
        <v>16917</v>
      </c>
      <c r="M1425" t="s">
        <v>26082</v>
      </c>
      <c r="N1425" t="s">
        <v>9841</v>
      </c>
    </row>
    <row r="1426" spans="1:14">
      <c r="A1426" t="s">
        <v>16918</v>
      </c>
      <c r="B1426" t="s">
        <v>16905</v>
      </c>
      <c r="C1426" t="s">
        <v>16906</v>
      </c>
      <c r="D1426">
        <v>-2</v>
      </c>
      <c r="E1426" t="s">
        <v>16907</v>
      </c>
      <c r="F1426" t="s">
        <v>16908</v>
      </c>
      <c r="G1426" t="s">
        <v>16909</v>
      </c>
      <c r="H1426" t="s">
        <v>16910</v>
      </c>
      <c r="I1426" t="s">
        <v>16911</v>
      </c>
      <c r="J1426" t="s">
        <v>16912</v>
      </c>
      <c r="K1426"/>
      <c r="L1426" t="s">
        <v>16919</v>
      </c>
      <c r="M1426" t="s">
        <v>26082</v>
      </c>
      <c r="N1426" t="s">
        <v>9841</v>
      </c>
    </row>
    <row r="1427" spans="1:14">
      <c r="A1427" t="s">
        <v>16920</v>
      </c>
      <c r="B1427" t="s">
        <v>16905</v>
      </c>
      <c r="C1427" t="s">
        <v>16906</v>
      </c>
      <c r="D1427">
        <v>-2</v>
      </c>
      <c r="E1427" t="s">
        <v>16907</v>
      </c>
      <c r="F1427" t="s">
        <v>16908</v>
      </c>
      <c r="G1427" t="s">
        <v>16909</v>
      </c>
      <c r="H1427" t="s">
        <v>16910</v>
      </c>
      <c r="I1427" t="s">
        <v>16911</v>
      </c>
      <c r="J1427" t="s">
        <v>16912</v>
      </c>
      <c r="K1427"/>
      <c r="L1427" t="s">
        <v>16921</v>
      </c>
      <c r="M1427" t="s">
        <v>26082</v>
      </c>
      <c r="N1427" t="s">
        <v>9841</v>
      </c>
    </row>
    <row r="1428" spans="1:14">
      <c r="A1428" t="s">
        <v>16922</v>
      </c>
      <c r="B1428" t="s">
        <v>16923</v>
      </c>
      <c r="C1428" t="s">
        <v>16924</v>
      </c>
      <c r="D1428">
        <v>-3</v>
      </c>
      <c r="E1428" t="s">
        <v>16925</v>
      </c>
      <c r="F1428" t="s">
        <v>16926</v>
      </c>
      <c r="G1428" t="s">
        <v>16927</v>
      </c>
      <c r="H1428" t="s">
        <v>16928</v>
      </c>
      <c r="I1428" t="s">
        <v>16929</v>
      </c>
      <c r="J1428" t="s">
        <v>16930</v>
      </c>
      <c r="K1428"/>
      <c r="L1428" t="s">
        <v>16931</v>
      </c>
      <c r="M1428" t="s">
        <v>26082</v>
      </c>
      <c r="N1428" t="s">
        <v>9841</v>
      </c>
    </row>
    <row r="1429" spans="1:14">
      <c r="A1429" t="s">
        <v>16932</v>
      </c>
      <c r="B1429" t="s">
        <v>16923</v>
      </c>
      <c r="C1429" t="s">
        <v>16924</v>
      </c>
      <c r="D1429">
        <v>-3</v>
      </c>
      <c r="E1429" t="s">
        <v>16925</v>
      </c>
      <c r="F1429" t="s">
        <v>16926</v>
      </c>
      <c r="G1429" t="s">
        <v>16927</v>
      </c>
      <c r="H1429" t="s">
        <v>16928</v>
      </c>
      <c r="I1429" t="s">
        <v>16929</v>
      </c>
      <c r="J1429" t="s">
        <v>16930</v>
      </c>
      <c r="K1429"/>
      <c r="L1429"/>
      <c r="M1429" t="s">
        <v>26082</v>
      </c>
      <c r="N1429" t="s">
        <v>9841</v>
      </c>
    </row>
    <row r="1430" spans="1:14">
      <c r="A1430" t="s">
        <v>16933</v>
      </c>
      <c r="B1430" t="s">
        <v>16923</v>
      </c>
      <c r="C1430" t="s">
        <v>16924</v>
      </c>
      <c r="D1430">
        <v>-3</v>
      </c>
      <c r="E1430" t="s">
        <v>16925</v>
      </c>
      <c r="F1430" t="s">
        <v>16926</v>
      </c>
      <c r="G1430" t="s">
        <v>16927</v>
      </c>
      <c r="H1430" t="s">
        <v>16928</v>
      </c>
      <c r="I1430" t="s">
        <v>16929</v>
      </c>
      <c r="J1430" t="s">
        <v>16930</v>
      </c>
      <c r="K1430"/>
      <c r="L1430" t="s">
        <v>16934</v>
      </c>
      <c r="M1430" t="s">
        <v>26082</v>
      </c>
      <c r="N1430" t="s">
        <v>9841</v>
      </c>
    </row>
    <row r="1431" spans="1:14">
      <c r="A1431" t="s">
        <v>16935</v>
      </c>
      <c r="B1431" t="s">
        <v>16923</v>
      </c>
      <c r="C1431" t="s">
        <v>16924</v>
      </c>
      <c r="D1431">
        <v>-3</v>
      </c>
      <c r="E1431" t="s">
        <v>16925</v>
      </c>
      <c r="F1431" t="s">
        <v>16926</v>
      </c>
      <c r="G1431" t="s">
        <v>16927</v>
      </c>
      <c r="H1431" t="s">
        <v>16928</v>
      </c>
      <c r="I1431" t="s">
        <v>16929</v>
      </c>
      <c r="J1431" t="s">
        <v>16930</v>
      </c>
      <c r="K1431"/>
      <c r="L1431" t="s">
        <v>16936</v>
      </c>
      <c r="M1431" t="s">
        <v>26082</v>
      </c>
      <c r="N1431" t="s">
        <v>9841</v>
      </c>
    </row>
    <row r="1432" spans="1:14">
      <c r="A1432" t="s">
        <v>16937</v>
      </c>
      <c r="B1432" t="s">
        <v>16923</v>
      </c>
      <c r="C1432" t="s">
        <v>16924</v>
      </c>
      <c r="D1432">
        <v>-3</v>
      </c>
      <c r="E1432" t="s">
        <v>16925</v>
      </c>
      <c r="F1432" t="s">
        <v>16926</v>
      </c>
      <c r="G1432" t="s">
        <v>16927</v>
      </c>
      <c r="H1432" t="s">
        <v>16928</v>
      </c>
      <c r="I1432" t="s">
        <v>16929</v>
      </c>
      <c r="J1432" t="s">
        <v>16930</v>
      </c>
      <c r="K1432"/>
      <c r="L1432" t="s">
        <v>16938</v>
      </c>
      <c r="M1432" t="s">
        <v>26082</v>
      </c>
      <c r="N1432" t="s">
        <v>9841</v>
      </c>
    </row>
    <row r="1433" spans="1:14">
      <c r="A1433" t="s">
        <v>16939</v>
      </c>
      <c r="B1433" t="s">
        <v>16923</v>
      </c>
      <c r="C1433" t="s">
        <v>16924</v>
      </c>
      <c r="D1433">
        <v>-3</v>
      </c>
      <c r="E1433" t="s">
        <v>16925</v>
      </c>
      <c r="F1433" t="s">
        <v>16926</v>
      </c>
      <c r="G1433" t="s">
        <v>16927</v>
      </c>
      <c r="H1433" t="s">
        <v>16928</v>
      </c>
      <c r="I1433" t="s">
        <v>16929</v>
      </c>
      <c r="J1433" t="s">
        <v>16930</v>
      </c>
      <c r="K1433"/>
      <c r="L1433" t="s">
        <v>16940</v>
      </c>
      <c r="M1433" t="s">
        <v>26082</v>
      </c>
      <c r="N1433" t="s">
        <v>9841</v>
      </c>
    </row>
    <row r="1434" spans="1:14">
      <c r="A1434" t="s">
        <v>16941</v>
      </c>
      <c r="B1434" t="s">
        <v>16923</v>
      </c>
      <c r="C1434" t="s">
        <v>16924</v>
      </c>
      <c r="D1434">
        <v>-3</v>
      </c>
      <c r="E1434" t="s">
        <v>16925</v>
      </c>
      <c r="F1434" t="s">
        <v>16926</v>
      </c>
      <c r="G1434" t="s">
        <v>16927</v>
      </c>
      <c r="H1434" t="s">
        <v>16928</v>
      </c>
      <c r="I1434" t="s">
        <v>16929</v>
      </c>
      <c r="J1434" t="s">
        <v>16930</v>
      </c>
      <c r="K1434"/>
      <c r="L1434" t="s">
        <v>16942</v>
      </c>
      <c r="M1434" t="s">
        <v>26082</v>
      </c>
      <c r="N1434" t="s">
        <v>9841</v>
      </c>
    </row>
    <row r="1435" spans="1:14">
      <c r="A1435" t="s">
        <v>16943</v>
      </c>
      <c r="B1435" t="s">
        <v>16944</v>
      </c>
      <c r="C1435" t="s">
        <v>16945</v>
      </c>
      <c r="D1435">
        <v>-4</v>
      </c>
      <c r="E1435" t="s">
        <v>16946</v>
      </c>
      <c r="F1435" t="s">
        <v>16947</v>
      </c>
      <c r="G1435" t="s">
        <v>16948</v>
      </c>
      <c r="H1435" t="s">
        <v>16949</v>
      </c>
      <c r="I1435" t="s">
        <v>16950</v>
      </c>
      <c r="J1435" t="s">
        <v>16951</v>
      </c>
      <c r="K1435"/>
      <c r="L1435" t="s">
        <v>16952</v>
      </c>
      <c r="M1435" t="s">
        <v>26082</v>
      </c>
      <c r="N1435" t="s">
        <v>9841</v>
      </c>
    </row>
    <row r="1436" spans="1:14">
      <c r="A1436" t="s">
        <v>16953</v>
      </c>
      <c r="B1436" t="s">
        <v>16944</v>
      </c>
      <c r="C1436" t="s">
        <v>16945</v>
      </c>
      <c r="D1436">
        <v>-4</v>
      </c>
      <c r="E1436" t="s">
        <v>16946</v>
      </c>
      <c r="F1436" t="s">
        <v>16947</v>
      </c>
      <c r="G1436" t="s">
        <v>16948</v>
      </c>
      <c r="H1436" t="s">
        <v>16949</v>
      </c>
      <c r="I1436" t="s">
        <v>16950</v>
      </c>
      <c r="J1436" t="s">
        <v>16951</v>
      </c>
      <c r="K1436"/>
      <c r="L1436" t="s">
        <v>16954</v>
      </c>
      <c r="M1436" t="s">
        <v>26082</v>
      </c>
      <c r="N1436" t="s">
        <v>9841</v>
      </c>
    </row>
    <row r="1437" spans="1:14">
      <c r="A1437" t="s">
        <v>16955</v>
      </c>
      <c r="B1437" t="s">
        <v>16944</v>
      </c>
      <c r="C1437" t="s">
        <v>16945</v>
      </c>
      <c r="D1437">
        <v>-4</v>
      </c>
      <c r="E1437" t="s">
        <v>16946</v>
      </c>
      <c r="F1437" t="s">
        <v>16947</v>
      </c>
      <c r="G1437" t="s">
        <v>16948</v>
      </c>
      <c r="H1437" t="s">
        <v>16949</v>
      </c>
      <c r="I1437" t="s">
        <v>16950</v>
      </c>
      <c r="J1437" t="s">
        <v>16951</v>
      </c>
      <c r="K1437"/>
      <c r="L1437" t="s">
        <v>16956</v>
      </c>
      <c r="M1437" t="s">
        <v>26082</v>
      </c>
      <c r="N1437" t="s">
        <v>9841</v>
      </c>
    </row>
    <row r="1438" spans="1:14">
      <c r="A1438" t="s">
        <v>16957</v>
      </c>
      <c r="B1438" t="s">
        <v>16944</v>
      </c>
      <c r="C1438" t="s">
        <v>16945</v>
      </c>
      <c r="D1438">
        <v>-4</v>
      </c>
      <c r="E1438" t="s">
        <v>16946</v>
      </c>
      <c r="F1438" t="s">
        <v>16947</v>
      </c>
      <c r="G1438" t="s">
        <v>16948</v>
      </c>
      <c r="H1438" t="s">
        <v>16949</v>
      </c>
      <c r="I1438" t="s">
        <v>16950</v>
      </c>
      <c r="J1438" t="s">
        <v>16951</v>
      </c>
      <c r="K1438"/>
      <c r="L1438" t="s">
        <v>16958</v>
      </c>
      <c r="M1438" t="s">
        <v>26082</v>
      </c>
      <c r="N1438" t="s">
        <v>9841</v>
      </c>
    </row>
    <row r="1439" spans="1:14">
      <c r="A1439" t="s">
        <v>16959</v>
      </c>
      <c r="B1439" t="s">
        <v>16944</v>
      </c>
      <c r="C1439" t="s">
        <v>16945</v>
      </c>
      <c r="D1439">
        <v>-4</v>
      </c>
      <c r="E1439" t="s">
        <v>16946</v>
      </c>
      <c r="F1439" t="s">
        <v>16947</v>
      </c>
      <c r="G1439" t="s">
        <v>16948</v>
      </c>
      <c r="H1439" t="s">
        <v>16949</v>
      </c>
      <c r="I1439" t="s">
        <v>16950</v>
      </c>
      <c r="J1439" t="s">
        <v>16951</v>
      </c>
      <c r="K1439"/>
      <c r="L1439" t="s">
        <v>16960</v>
      </c>
      <c r="M1439" t="s">
        <v>26082</v>
      </c>
      <c r="N1439" t="s">
        <v>9841</v>
      </c>
    </row>
    <row r="1440" spans="1:14">
      <c r="A1440" t="s">
        <v>16961</v>
      </c>
      <c r="B1440" t="s">
        <v>16944</v>
      </c>
      <c r="C1440" t="s">
        <v>16945</v>
      </c>
      <c r="D1440">
        <v>-4</v>
      </c>
      <c r="E1440" t="s">
        <v>16946</v>
      </c>
      <c r="F1440" t="s">
        <v>16947</v>
      </c>
      <c r="G1440" t="s">
        <v>16948</v>
      </c>
      <c r="H1440" t="s">
        <v>16949</v>
      </c>
      <c r="I1440" t="s">
        <v>16950</v>
      </c>
      <c r="J1440" t="s">
        <v>16951</v>
      </c>
      <c r="K1440"/>
      <c r="L1440" t="s">
        <v>16962</v>
      </c>
      <c r="M1440" t="s">
        <v>26082</v>
      </c>
      <c r="N1440" t="s">
        <v>9841</v>
      </c>
    </row>
    <row r="1441" spans="1:14">
      <c r="A1441" t="s">
        <v>16963</v>
      </c>
      <c r="B1441" t="s">
        <v>16964</v>
      </c>
      <c r="C1441" t="s">
        <v>16965</v>
      </c>
      <c r="D1441">
        <v>0</v>
      </c>
      <c r="E1441" t="s">
        <v>16966</v>
      </c>
      <c r="F1441" t="s">
        <v>16967</v>
      </c>
      <c r="G1441" t="s">
        <v>16968</v>
      </c>
      <c r="H1441" t="s">
        <v>16969</v>
      </c>
      <c r="I1441" t="s">
        <v>16970</v>
      </c>
      <c r="J1441" t="s">
        <v>16971</v>
      </c>
      <c r="K1441"/>
      <c r="L1441" t="s">
        <v>16972</v>
      </c>
      <c r="M1441" t="s">
        <v>26082</v>
      </c>
      <c r="N1441" t="s">
        <v>9841</v>
      </c>
    </row>
    <row r="1442" spans="1:14">
      <c r="A1442" t="s">
        <v>16973</v>
      </c>
      <c r="B1442" t="s">
        <v>16964</v>
      </c>
      <c r="C1442" t="s">
        <v>16965</v>
      </c>
      <c r="D1442">
        <v>0</v>
      </c>
      <c r="E1442" t="s">
        <v>16966</v>
      </c>
      <c r="F1442" t="s">
        <v>16967</v>
      </c>
      <c r="G1442" t="s">
        <v>16968</v>
      </c>
      <c r="H1442" t="s">
        <v>16969</v>
      </c>
      <c r="I1442" t="s">
        <v>16970</v>
      </c>
      <c r="J1442" t="s">
        <v>16971</v>
      </c>
      <c r="K1442"/>
      <c r="L1442" t="s">
        <v>16974</v>
      </c>
      <c r="M1442" t="s">
        <v>26082</v>
      </c>
      <c r="N1442" t="s">
        <v>9841</v>
      </c>
    </row>
    <row r="1443" spans="1:14">
      <c r="A1443" t="s">
        <v>16975</v>
      </c>
      <c r="B1443" t="s">
        <v>16976</v>
      </c>
      <c r="C1443" t="s">
        <v>16977</v>
      </c>
      <c r="D1443">
        <v>0</v>
      </c>
      <c r="E1443" t="s">
        <v>16978</v>
      </c>
      <c r="F1443"/>
      <c r="G1443" t="s">
        <v>16979</v>
      </c>
      <c r="H1443" t="s">
        <v>16980</v>
      </c>
      <c r="I1443" t="s">
        <v>16981</v>
      </c>
      <c r="J1443"/>
      <c r="K1443"/>
      <c r="L1443"/>
      <c r="M1443" t="s">
        <v>26082</v>
      </c>
      <c r="N1443" t="s">
        <v>9841</v>
      </c>
    </row>
    <row r="1444" spans="1:14">
      <c r="A1444" t="s">
        <v>16982</v>
      </c>
      <c r="B1444" t="s">
        <v>16983</v>
      </c>
      <c r="C1444" t="s">
        <v>16984</v>
      </c>
      <c r="D1444">
        <v>1</v>
      </c>
      <c r="E1444" t="s">
        <v>16985</v>
      </c>
      <c r="F1444" t="s">
        <v>16986</v>
      </c>
      <c r="G1444" t="s">
        <v>16987</v>
      </c>
      <c r="H1444" t="s">
        <v>16988</v>
      </c>
      <c r="I1444" t="s">
        <v>16989</v>
      </c>
      <c r="J1444" t="s">
        <v>16990</v>
      </c>
      <c r="K1444"/>
      <c r="L1444" t="s">
        <v>16991</v>
      </c>
      <c r="M1444" t="s">
        <v>26082</v>
      </c>
      <c r="N1444" t="s">
        <v>9841</v>
      </c>
    </row>
    <row r="1445" spans="1:14">
      <c r="A1445" t="s">
        <v>16992</v>
      </c>
      <c r="B1445" t="s">
        <v>16983</v>
      </c>
      <c r="C1445" t="s">
        <v>16984</v>
      </c>
      <c r="D1445">
        <v>1</v>
      </c>
      <c r="E1445" t="s">
        <v>16985</v>
      </c>
      <c r="F1445" t="s">
        <v>16986</v>
      </c>
      <c r="G1445" t="s">
        <v>16987</v>
      </c>
      <c r="H1445" t="s">
        <v>16988</v>
      </c>
      <c r="I1445" t="s">
        <v>16989</v>
      </c>
      <c r="J1445" t="s">
        <v>16990</v>
      </c>
      <c r="K1445"/>
      <c r="L1445" t="s">
        <v>16993</v>
      </c>
      <c r="M1445" t="s">
        <v>26082</v>
      </c>
      <c r="N1445" t="s">
        <v>9841</v>
      </c>
    </row>
    <row r="1446" spans="1:14">
      <c r="A1446" t="s">
        <v>16994</v>
      </c>
      <c r="B1446" t="s">
        <v>16983</v>
      </c>
      <c r="C1446" t="s">
        <v>16984</v>
      </c>
      <c r="D1446">
        <v>1</v>
      </c>
      <c r="E1446" t="s">
        <v>16985</v>
      </c>
      <c r="F1446" t="s">
        <v>16986</v>
      </c>
      <c r="G1446" t="s">
        <v>16987</v>
      </c>
      <c r="H1446" t="s">
        <v>16988</v>
      </c>
      <c r="I1446" t="s">
        <v>16989</v>
      </c>
      <c r="J1446" t="s">
        <v>16990</v>
      </c>
      <c r="K1446"/>
      <c r="L1446" t="s">
        <v>16995</v>
      </c>
      <c r="M1446" t="s">
        <v>26082</v>
      </c>
      <c r="N1446" t="s">
        <v>9841</v>
      </c>
    </row>
    <row r="1447" spans="1:14">
      <c r="A1447" t="s">
        <v>16996</v>
      </c>
      <c r="B1447" t="s">
        <v>16983</v>
      </c>
      <c r="C1447" t="s">
        <v>16984</v>
      </c>
      <c r="D1447">
        <v>1</v>
      </c>
      <c r="E1447" t="s">
        <v>16985</v>
      </c>
      <c r="F1447" t="s">
        <v>16986</v>
      </c>
      <c r="G1447" t="s">
        <v>16987</v>
      </c>
      <c r="H1447" t="s">
        <v>16988</v>
      </c>
      <c r="I1447" t="s">
        <v>16989</v>
      </c>
      <c r="J1447" t="s">
        <v>16990</v>
      </c>
      <c r="K1447"/>
      <c r="L1447"/>
      <c r="M1447" t="s">
        <v>26082</v>
      </c>
      <c r="N1447" t="s">
        <v>9841</v>
      </c>
    </row>
    <row r="1448" spans="1:14">
      <c r="A1448" t="s">
        <v>16997</v>
      </c>
      <c r="B1448" t="s">
        <v>16998</v>
      </c>
      <c r="C1448" t="s">
        <v>16999</v>
      </c>
      <c r="D1448">
        <v>2</v>
      </c>
      <c r="E1448" t="s">
        <v>17000</v>
      </c>
      <c r="F1448"/>
      <c r="G1448" t="s">
        <v>17001</v>
      </c>
      <c r="H1448" t="s">
        <v>17002</v>
      </c>
      <c r="I1448" t="s">
        <v>17003</v>
      </c>
      <c r="J1448"/>
      <c r="K1448"/>
      <c r="L1448"/>
      <c r="M1448" t="s">
        <v>26082</v>
      </c>
      <c r="N1448" t="s">
        <v>9841</v>
      </c>
    </row>
    <row r="1449" spans="1:14">
      <c r="A1449" t="s">
        <v>17004</v>
      </c>
      <c r="B1449" t="s">
        <v>16998</v>
      </c>
      <c r="C1449" t="s">
        <v>16999</v>
      </c>
      <c r="D1449">
        <v>2</v>
      </c>
      <c r="E1449" t="s">
        <v>17000</v>
      </c>
      <c r="F1449"/>
      <c r="G1449" t="s">
        <v>17001</v>
      </c>
      <c r="H1449" t="s">
        <v>17002</v>
      </c>
      <c r="I1449" t="s">
        <v>17003</v>
      </c>
      <c r="J1449"/>
      <c r="K1449"/>
      <c r="L1449"/>
      <c r="M1449" t="s">
        <v>26082</v>
      </c>
      <c r="N1449" t="s">
        <v>9841</v>
      </c>
    </row>
    <row r="1450" spans="1:14">
      <c r="A1450" t="s">
        <v>17005</v>
      </c>
      <c r="B1450" t="s">
        <v>17006</v>
      </c>
      <c r="C1450" t="s">
        <v>17007</v>
      </c>
      <c r="D1450">
        <v>-2</v>
      </c>
      <c r="E1450" t="s">
        <v>17008</v>
      </c>
      <c r="F1450" t="s">
        <v>17009</v>
      </c>
      <c r="G1450" t="s">
        <v>17010</v>
      </c>
      <c r="H1450" t="s">
        <v>17011</v>
      </c>
      <c r="I1450" t="s">
        <v>17012</v>
      </c>
      <c r="J1450" t="s">
        <v>17013</v>
      </c>
      <c r="K1450"/>
      <c r="L1450" t="s">
        <v>17014</v>
      </c>
      <c r="M1450" t="s">
        <v>26082</v>
      </c>
      <c r="N1450" t="s">
        <v>9841</v>
      </c>
    </row>
    <row r="1451" spans="1:14">
      <c r="A1451" t="s">
        <v>17015</v>
      </c>
      <c r="B1451" t="s">
        <v>17006</v>
      </c>
      <c r="C1451" t="s">
        <v>17007</v>
      </c>
      <c r="D1451">
        <v>-2</v>
      </c>
      <c r="E1451" t="s">
        <v>17008</v>
      </c>
      <c r="F1451" t="s">
        <v>17009</v>
      </c>
      <c r="G1451" t="s">
        <v>17010</v>
      </c>
      <c r="H1451" t="s">
        <v>17011</v>
      </c>
      <c r="I1451" t="s">
        <v>17012</v>
      </c>
      <c r="J1451" t="s">
        <v>17013</v>
      </c>
      <c r="K1451"/>
      <c r="L1451" t="s">
        <v>17016</v>
      </c>
      <c r="M1451" t="s">
        <v>26082</v>
      </c>
      <c r="N1451" t="s">
        <v>9841</v>
      </c>
    </row>
    <row r="1452" spans="1:14">
      <c r="A1452" t="s">
        <v>17017</v>
      </c>
      <c r="B1452" t="s">
        <v>17018</v>
      </c>
      <c r="C1452" t="s">
        <v>17019</v>
      </c>
      <c r="D1452">
        <v>-1</v>
      </c>
      <c r="E1452" t="s">
        <v>17020</v>
      </c>
      <c r="F1452" t="s">
        <v>17021</v>
      </c>
      <c r="G1452" t="s">
        <v>17022</v>
      </c>
      <c r="H1452" t="s">
        <v>17023</v>
      </c>
      <c r="I1452" t="s">
        <v>17024</v>
      </c>
      <c r="J1452" t="s">
        <v>17025</v>
      </c>
      <c r="K1452"/>
      <c r="L1452" t="s">
        <v>17026</v>
      </c>
      <c r="M1452" t="s">
        <v>26082</v>
      </c>
      <c r="N1452" t="s">
        <v>9841</v>
      </c>
    </row>
    <row r="1453" spans="1:14">
      <c r="A1453" t="s">
        <v>17027</v>
      </c>
      <c r="B1453" t="s">
        <v>17018</v>
      </c>
      <c r="C1453" t="s">
        <v>17019</v>
      </c>
      <c r="D1453">
        <v>-1</v>
      </c>
      <c r="E1453" t="s">
        <v>17020</v>
      </c>
      <c r="F1453" t="s">
        <v>17021</v>
      </c>
      <c r="G1453" t="s">
        <v>17022</v>
      </c>
      <c r="H1453" t="s">
        <v>17023</v>
      </c>
      <c r="I1453" t="s">
        <v>17024</v>
      </c>
      <c r="J1453" t="s">
        <v>17025</v>
      </c>
      <c r="K1453"/>
      <c r="L1453" t="s">
        <v>17028</v>
      </c>
      <c r="M1453" t="s">
        <v>26082</v>
      </c>
      <c r="N1453" t="s">
        <v>9841</v>
      </c>
    </row>
    <row r="1454" spans="1:14">
      <c r="A1454" t="s">
        <v>17029</v>
      </c>
      <c r="B1454" t="s">
        <v>17018</v>
      </c>
      <c r="C1454" t="s">
        <v>17019</v>
      </c>
      <c r="D1454">
        <v>-1</v>
      </c>
      <c r="E1454" t="s">
        <v>17020</v>
      </c>
      <c r="F1454" t="s">
        <v>17021</v>
      </c>
      <c r="G1454" t="s">
        <v>17022</v>
      </c>
      <c r="H1454" t="s">
        <v>17023</v>
      </c>
      <c r="I1454" t="s">
        <v>17024</v>
      </c>
      <c r="J1454" t="s">
        <v>17025</v>
      </c>
      <c r="K1454"/>
      <c r="L1454" t="s">
        <v>17030</v>
      </c>
      <c r="M1454" t="s">
        <v>26082</v>
      </c>
      <c r="N1454" t="s">
        <v>9841</v>
      </c>
    </row>
    <row r="1455" spans="1:14">
      <c r="A1455" t="s">
        <v>17031</v>
      </c>
      <c r="B1455" t="s">
        <v>17018</v>
      </c>
      <c r="C1455" t="s">
        <v>17019</v>
      </c>
      <c r="D1455">
        <v>-1</v>
      </c>
      <c r="E1455" t="s">
        <v>17020</v>
      </c>
      <c r="F1455" t="s">
        <v>17021</v>
      </c>
      <c r="G1455" t="s">
        <v>17022</v>
      </c>
      <c r="H1455" t="s">
        <v>17023</v>
      </c>
      <c r="I1455" t="s">
        <v>17024</v>
      </c>
      <c r="J1455" t="s">
        <v>17025</v>
      </c>
      <c r="K1455"/>
      <c r="L1455" t="s">
        <v>17032</v>
      </c>
      <c r="M1455" t="s">
        <v>26082</v>
      </c>
      <c r="N1455" t="s">
        <v>9841</v>
      </c>
    </row>
    <row r="1456" spans="1:14">
      <c r="A1456" t="s">
        <v>17033</v>
      </c>
      <c r="B1456" t="s">
        <v>17034</v>
      </c>
      <c r="C1456" t="s">
        <v>17035</v>
      </c>
      <c r="D1456">
        <v>-1</v>
      </c>
      <c r="E1456" t="s">
        <v>17036</v>
      </c>
      <c r="F1456"/>
      <c r="G1456" t="s">
        <v>17037</v>
      </c>
      <c r="H1456" t="s">
        <v>17038</v>
      </c>
      <c r="I1456" t="s">
        <v>17039</v>
      </c>
      <c r="J1456"/>
      <c r="K1456"/>
      <c r="L1456"/>
      <c r="M1456" t="s">
        <v>26082</v>
      </c>
      <c r="N1456" t="s">
        <v>9841</v>
      </c>
    </row>
    <row r="1457" spans="1:14">
      <c r="A1457" t="s">
        <v>17040</v>
      </c>
      <c r="B1457" t="s">
        <v>17041</v>
      </c>
      <c r="C1457" t="s">
        <v>17042</v>
      </c>
      <c r="D1457">
        <v>0</v>
      </c>
      <c r="E1457" t="s">
        <v>17043</v>
      </c>
      <c r="F1457"/>
      <c r="G1457" t="s">
        <v>17044</v>
      </c>
      <c r="H1457" t="s">
        <v>17045</v>
      </c>
      <c r="I1457" t="s">
        <v>17046</v>
      </c>
      <c r="J1457"/>
      <c r="K1457"/>
      <c r="L1457"/>
      <c r="M1457" t="s">
        <v>26082</v>
      </c>
      <c r="N1457" t="s">
        <v>9841</v>
      </c>
    </row>
    <row r="1458" spans="1:14">
      <c r="A1458" t="s">
        <v>17047</v>
      </c>
      <c r="B1458" t="s">
        <v>17041</v>
      </c>
      <c r="C1458" t="s">
        <v>17042</v>
      </c>
      <c r="D1458">
        <v>0</v>
      </c>
      <c r="E1458" t="s">
        <v>17043</v>
      </c>
      <c r="F1458"/>
      <c r="G1458" t="s">
        <v>17044</v>
      </c>
      <c r="H1458" t="s">
        <v>17045</v>
      </c>
      <c r="I1458" t="s">
        <v>17046</v>
      </c>
      <c r="J1458"/>
      <c r="K1458"/>
      <c r="L1458"/>
      <c r="M1458" t="s">
        <v>26082</v>
      </c>
      <c r="N1458" t="s">
        <v>9841</v>
      </c>
    </row>
    <row r="1459" spans="1:14">
      <c r="A1459" t="s">
        <v>17048</v>
      </c>
      <c r="B1459" t="s">
        <v>17049</v>
      </c>
      <c r="C1459" t="s">
        <v>17050</v>
      </c>
      <c r="D1459">
        <v>-2</v>
      </c>
      <c r="E1459" t="s">
        <v>17051</v>
      </c>
      <c r="F1459"/>
      <c r="G1459"/>
      <c r="H1459" t="s">
        <v>17052</v>
      </c>
      <c r="I1459" t="s">
        <v>17053</v>
      </c>
      <c r="J1459"/>
      <c r="K1459"/>
      <c r="L1459"/>
      <c r="M1459" t="s">
        <v>26082</v>
      </c>
      <c r="N1459" t="s">
        <v>9841</v>
      </c>
    </row>
    <row r="1460" spans="1:14">
      <c r="A1460" t="s">
        <v>17054</v>
      </c>
      <c r="B1460" t="s">
        <v>17055</v>
      </c>
      <c r="C1460" t="s">
        <v>17056</v>
      </c>
      <c r="D1460">
        <v>0</v>
      </c>
      <c r="E1460" t="s">
        <v>17057</v>
      </c>
      <c r="F1460" t="s">
        <v>17058</v>
      </c>
      <c r="G1460" t="s">
        <v>17059</v>
      </c>
      <c r="H1460" t="s">
        <v>17060</v>
      </c>
      <c r="I1460" t="s">
        <v>17061</v>
      </c>
      <c r="J1460" t="s">
        <v>17062</v>
      </c>
      <c r="K1460"/>
      <c r="L1460" t="s">
        <v>17063</v>
      </c>
      <c r="M1460" t="s">
        <v>26082</v>
      </c>
      <c r="N1460" t="s">
        <v>9841</v>
      </c>
    </row>
    <row r="1461" spans="1:14">
      <c r="A1461" t="s">
        <v>17064</v>
      </c>
      <c r="B1461" t="s">
        <v>17055</v>
      </c>
      <c r="C1461" t="s">
        <v>17056</v>
      </c>
      <c r="D1461">
        <v>0</v>
      </c>
      <c r="E1461" t="s">
        <v>17057</v>
      </c>
      <c r="F1461" t="s">
        <v>17058</v>
      </c>
      <c r="G1461" t="s">
        <v>17059</v>
      </c>
      <c r="H1461" t="s">
        <v>17060</v>
      </c>
      <c r="I1461" t="s">
        <v>17061</v>
      </c>
      <c r="J1461" t="s">
        <v>17062</v>
      </c>
      <c r="K1461"/>
      <c r="L1461" t="s">
        <v>17065</v>
      </c>
      <c r="M1461" t="s">
        <v>26082</v>
      </c>
      <c r="N1461" t="s">
        <v>9841</v>
      </c>
    </row>
    <row r="1462" spans="1:14">
      <c r="A1462" t="s">
        <v>17066</v>
      </c>
      <c r="B1462" t="s">
        <v>17055</v>
      </c>
      <c r="C1462" t="s">
        <v>17056</v>
      </c>
      <c r="D1462">
        <v>0</v>
      </c>
      <c r="E1462" t="s">
        <v>17057</v>
      </c>
      <c r="F1462" t="s">
        <v>17058</v>
      </c>
      <c r="G1462" t="s">
        <v>17059</v>
      </c>
      <c r="H1462" t="s">
        <v>17060</v>
      </c>
      <c r="I1462" t="s">
        <v>17061</v>
      </c>
      <c r="J1462" t="s">
        <v>17062</v>
      </c>
      <c r="K1462"/>
      <c r="L1462" t="s">
        <v>17067</v>
      </c>
      <c r="M1462" t="s">
        <v>26082</v>
      </c>
      <c r="N1462" t="s">
        <v>9841</v>
      </c>
    </row>
    <row r="1463" spans="1:14">
      <c r="A1463" t="s">
        <v>17068</v>
      </c>
      <c r="B1463" t="s">
        <v>17055</v>
      </c>
      <c r="C1463" t="s">
        <v>17056</v>
      </c>
      <c r="D1463">
        <v>0</v>
      </c>
      <c r="E1463" t="s">
        <v>17057</v>
      </c>
      <c r="F1463" t="s">
        <v>17058</v>
      </c>
      <c r="G1463" t="s">
        <v>17059</v>
      </c>
      <c r="H1463" t="s">
        <v>17060</v>
      </c>
      <c r="I1463" t="s">
        <v>17061</v>
      </c>
      <c r="J1463" t="s">
        <v>17062</v>
      </c>
      <c r="K1463"/>
      <c r="L1463" t="s">
        <v>17069</v>
      </c>
      <c r="M1463" t="s">
        <v>26082</v>
      </c>
      <c r="N1463" t="s">
        <v>9841</v>
      </c>
    </row>
    <row r="1464" spans="1:14">
      <c r="A1464" t="s">
        <v>17070</v>
      </c>
      <c r="B1464" t="s">
        <v>17055</v>
      </c>
      <c r="C1464" t="s">
        <v>17056</v>
      </c>
      <c r="D1464">
        <v>0</v>
      </c>
      <c r="E1464" t="s">
        <v>17057</v>
      </c>
      <c r="F1464" t="s">
        <v>17058</v>
      </c>
      <c r="G1464" t="s">
        <v>17059</v>
      </c>
      <c r="H1464" t="s">
        <v>17060</v>
      </c>
      <c r="I1464" t="s">
        <v>17061</v>
      </c>
      <c r="J1464" t="s">
        <v>17062</v>
      </c>
      <c r="K1464"/>
      <c r="L1464" t="s">
        <v>17071</v>
      </c>
      <c r="M1464" t="s">
        <v>26082</v>
      </c>
      <c r="N1464" t="s">
        <v>9841</v>
      </c>
    </row>
    <row r="1465" spans="1:14">
      <c r="A1465" t="s">
        <v>17072</v>
      </c>
      <c r="B1465" t="s">
        <v>17055</v>
      </c>
      <c r="C1465" t="s">
        <v>17056</v>
      </c>
      <c r="D1465">
        <v>0</v>
      </c>
      <c r="E1465" t="s">
        <v>17057</v>
      </c>
      <c r="F1465" t="s">
        <v>17058</v>
      </c>
      <c r="G1465" t="s">
        <v>17059</v>
      </c>
      <c r="H1465" t="s">
        <v>17060</v>
      </c>
      <c r="I1465" t="s">
        <v>17061</v>
      </c>
      <c r="J1465" t="s">
        <v>17062</v>
      </c>
      <c r="K1465"/>
      <c r="L1465" t="s">
        <v>17073</v>
      </c>
      <c r="M1465" t="s">
        <v>26082</v>
      </c>
      <c r="N1465" t="s">
        <v>9841</v>
      </c>
    </row>
    <row r="1466" spans="1:14">
      <c r="A1466" t="s">
        <v>17074</v>
      </c>
      <c r="B1466" t="s">
        <v>17075</v>
      </c>
      <c r="C1466" t="s">
        <v>17076</v>
      </c>
      <c r="D1466">
        <v>-2</v>
      </c>
      <c r="E1466" t="s">
        <v>17077</v>
      </c>
      <c r="F1466" t="s">
        <v>17078</v>
      </c>
      <c r="G1466" t="s">
        <v>17079</v>
      </c>
      <c r="H1466" t="s">
        <v>17080</v>
      </c>
      <c r="I1466" t="s">
        <v>17081</v>
      </c>
      <c r="J1466" t="s">
        <v>17082</v>
      </c>
      <c r="K1466"/>
      <c r="L1466" t="s">
        <v>17083</v>
      </c>
      <c r="M1466" t="s">
        <v>26082</v>
      </c>
      <c r="N1466" t="s">
        <v>9841</v>
      </c>
    </row>
    <row r="1467" spans="1:14">
      <c r="A1467" t="s">
        <v>17084</v>
      </c>
      <c r="B1467" t="s">
        <v>17075</v>
      </c>
      <c r="C1467" t="s">
        <v>17076</v>
      </c>
      <c r="D1467">
        <v>-2</v>
      </c>
      <c r="E1467" t="s">
        <v>17077</v>
      </c>
      <c r="F1467" t="s">
        <v>17078</v>
      </c>
      <c r="G1467" t="s">
        <v>17079</v>
      </c>
      <c r="H1467" t="s">
        <v>17080</v>
      </c>
      <c r="I1467" t="s">
        <v>17081</v>
      </c>
      <c r="J1467" t="s">
        <v>17082</v>
      </c>
      <c r="K1467"/>
      <c r="L1467" t="s">
        <v>17085</v>
      </c>
      <c r="M1467" t="s">
        <v>26082</v>
      </c>
      <c r="N1467" t="s">
        <v>9841</v>
      </c>
    </row>
    <row r="1468" spans="1:14">
      <c r="A1468" t="s">
        <v>17086</v>
      </c>
      <c r="B1468" t="s">
        <v>17075</v>
      </c>
      <c r="C1468" t="s">
        <v>17076</v>
      </c>
      <c r="D1468">
        <v>-2</v>
      </c>
      <c r="E1468" t="s">
        <v>17077</v>
      </c>
      <c r="F1468" t="s">
        <v>17078</v>
      </c>
      <c r="G1468" t="s">
        <v>17079</v>
      </c>
      <c r="H1468" t="s">
        <v>17080</v>
      </c>
      <c r="I1468" t="s">
        <v>17081</v>
      </c>
      <c r="J1468" t="s">
        <v>17082</v>
      </c>
      <c r="K1468"/>
      <c r="L1468" t="s">
        <v>17087</v>
      </c>
      <c r="M1468" t="s">
        <v>26082</v>
      </c>
      <c r="N1468" t="s">
        <v>9841</v>
      </c>
    </row>
    <row r="1469" spans="1:14">
      <c r="A1469" t="s">
        <v>17088</v>
      </c>
      <c r="B1469" t="s">
        <v>17075</v>
      </c>
      <c r="C1469" t="s">
        <v>17076</v>
      </c>
      <c r="D1469">
        <v>-2</v>
      </c>
      <c r="E1469" t="s">
        <v>17077</v>
      </c>
      <c r="F1469" t="s">
        <v>17078</v>
      </c>
      <c r="G1469" t="s">
        <v>17079</v>
      </c>
      <c r="H1469" t="s">
        <v>17080</v>
      </c>
      <c r="I1469" t="s">
        <v>17081</v>
      </c>
      <c r="J1469" t="s">
        <v>17082</v>
      </c>
      <c r="K1469"/>
      <c r="L1469" t="s">
        <v>17089</v>
      </c>
      <c r="M1469" t="s">
        <v>26082</v>
      </c>
      <c r="N1469" t="s">
        <v>9841</v>
      </c>
    </row>
    <row r="1470" spans="1:14">
      <c r="A1470" t="s">
        <v>17095</v>
      </c>
      <c r="B1470" t="s">
        <v>17090</v>
      </c>
      <c r="C1470" t="s">
        <v>17091</v>
      </c>
      <c r="D1470">
        <v>-4</v>
      </c>
      <c r="E1470" t="s">
        <v>17092</v>
      </c>
      <c r="F1470"/>
      <c r="G1470"/>
      <c r="H1470" t="s">
        <v>17093</v>
      </c>
      <c r="I1470" t="s">
        <v>17094</v>
      </c>
      <c r="J1470"/>
      <c r="K1470"/>
      <c r="L1470"/>
      <c r="M1470" t="s">
        <v>26082</v>
      </c>
      <c r="N1470" t="s">
        <v>9841</v>
      </c>
    </row>
    <row r="1471" spans="1:14">
      <c r="A1471" t="s">
        <v>17096</v>
      </c>
      <c r="B1471" t="s">
        <v>17090</v>
      </c>
      <c r="C1471" t="s">
        <v>17091</v>
      </c>
      <c r="D1471">
        <v>-4</v>
      </c>
      <c r="E1471" t="s">
        <v>17092</v>
      </c>
      <c r="F1471"/>
      <c r="G1471"/>
      <c r="H1471" t="s">
        <v>17093</v>
      </c>
      <c r="I1471" t="s">
        <v>17094</v>
      </c>
      <c r="J1471"/>
      <c r="K1471"/>
      <c r="L1471" t="s">
        <v>17097</v>
      </c>
      <c r="M1471" t="s">
        <v>26082</v>
      </c>
      <c r="N1471" t="s">
        <v>9841</v>
      </c>
    </row>
    <row r="1472" spans="1:14">
      <c r="A1472" t="s">
        <v>17098</v>
      </c>
      <c r="B1472" t="s">
        <v>17099</v>
      </c>
      <c r="C1472" t="s">
        <v>17100</v>
      </c>
      <c r="D1472">
        <v>-1</v>
      </c>
      <c r="E1472"/>
      <c r="F1472" t="s">
        <v>17101</v>
      </c>
      <c r="G1472" t="s">
        <v>17102</v>
      </c>
      <c r="H1472"/>
      <c r="I1472" t="s">
        <v>17103</v>
      </c>
      <c r="J1472"/>
      <c r="K1472"/>
      <c r="L1472"/>
      <c r="M1472" t="s">
        <v>26082</v>
      </c>
      <c r="N1472" t="s">
        <v>9887</v>
      </c>
    </row>
    <row r="1473" spans="1:14">
      <c r="A1473" t="s">
        <v>17104</v>
      </c>
      <c r="B1473" t="s">
        <v>17099</v>
      </c>
      <c r="C1473" t="s">
        <v>17100</v>
      </c>
      <c r="D1473">
        <v>-1</v>
      </c>
      <c r="E1473"/>
      <c r="F1473" t="s">
        <v>17101</v>
      </c>
      <c r="G1473" t="s">
        <v>17102</v>
      </c>
      <c r="H1473"/>
      <c r="I1473" t="s">
        <v>17103</v>
      </c>
      <c r="J1473"/>
      <c r="K1473"/>
      <c r="L1473" t="s">
        <v>17105</v>
      </c>
      <c r="M1473" t="s">
        <v>26082</v>
      </c>
      <c r="N1473" t="s">
        <v>9887</v>
      </c>
    </row>
    <row r="1474" spans="1:14">
      <c r="A1474" t="s">
        <v>17106</v>
      </c>
      <c r="B1474" t="s">
        <v>17107</v>
      </c>
      <c r="C1474" t="s">
        <v>17108</v>
      </c>
      <c r="D1474">
        <v>-4</v>
      </c>
      <c r="E1474" t="s">
        <v>17109</v>
      </c>
      <c r="F1474" t="s">
        <v>17110</v>
      </c>
      <c r="G1474" t="s">
        <v>17111</v>
      </c>
      <c r="H1474" t="s">
        <v>17112</v>
      </c>
      <c r="I1474" t="s">
        <v>17113</v>
      </c>
      <c r="J1474" t="s">
        <v>17114</v>
      </c>
      <c r="K1474"/>
      <c r="L1474"/>
      <c r="M1474" t="s">
        <v>26082</v>
      </c>
      <c r="N1474" t="s">
        <v>9841</v>
      </c>
    </row>
    <row r="1475" spans="1:14">
      <c r="A1475" t="s">
        <v>17115</v>
      </c>
      <c r="B1475" t="s">
        <v>17107</v>
      </c>
      <c r="C1475" t="s">
        <v>17108</v>
      </c>
      <c r="D1475">
        <v>-4</v>
      </c>
      <c r="E1475" t="s">
        <v>17109</v>
      </c>
      <c r="F1475" t="s">
        <v>17110</v>
      </c>
      <c r="G1475" t="s">
        <v>17111</v>
      </c>
      <c r="H1475" t="s">
        <v>17112</v>
      </c>
      <c r="I1475" t="s">
        <v>17113</v>
      </c>
      <c r="J1475" t="s">
        <v>17114</v>
      </c>
      <c r="K1475"/>
      <c r="L1475"/>
      <c r="M1475" t="s">
        <v>26082</v>
      </c>
      <c r="N1475" t="s">
        <v>9841</v>
      </c>
    </row>
    <row r="1476" spans="1:14">
      <c r="A1476" t="s">
        <v>17116</v>
      </c>
      <c r="B1476" t="s">
        <v>17107</v>
      </c>
      <c r="C1476" t="s">
        <v>17108</v>
      </c>
      <c r="D1476">
        <v>-4</v>
      </c>
      <c r="E1476" t="s">
        <v>17109</v>
      </c>
      <c r="F1476" t="s">
        <v>17110</v>
      </c>
      <c r="G1476" t="s">
        <v>17111</v>
      </c>
      <c r="H1476" t="s">
        <v>17112</v>
      </c>
      <c r="I1476" t="s">
        <v>17113</v>
      </c>
      <c r="J1476" t="s">
        <v>17114</v>
      </c>
      <c r="K1476"/>
      <c r="L1476" t="s">
        <v>17117</v>
      </c>
      <c r="M1476" t="s">
        <v>26082</v>
      </c>
      <c r="N1476" t="s">
        <v>9841</v>
      </c>
    </row>
    <row r="1477" spans="1:14">
      <c r="A1477" t="s">
        <v>17118</v>
      </c>
      <c r="B1477" t="s">
        <v>17119</v>
      </c>
      <c r="C1477" t="s">
        <v>17120</v>
      </c>
      <c r="D1477">
        <v>-1</v>
      </c>
      <c r="E1477"/>
      <c r="F1477"/>
      <c r="G1477" t="s">
        <v>17121</v>
      </c>
      <c r="H1477"/>
      <c r="I1477" t="s">
        <v>17122</v>
      </c>
      <c r="J1477"/>
      <c r="K1477"/>
      <c r="L1477"/>
      <c r="M1477" t="s">
        <v>26082</v>
      </c>
      <c r="N1477" t="s">
        <v>9887</v>
      </c>
    </row>
    <row r="1478" spans="1:14">
      <c r="A1478" t="s">
        <v>17123</v>
      </c>
      <c r="B1478" t="s">
        <v>17124</v>
      </c>
      <c r="C1478" t="s">
        <v>17125</v>
      </c>
      <c r="D1478">
        <v>-1</v>
      </c>
      <c r="E1478" t="s">
        <v>17126</v>
      </c>
      <c r="F1478" t="s">
        <v>17127</v>
      </c>
      <c r="G1478" t="s">
        <v>17128</v>
      </c>
      <c r="H1478" t="s">
        <v>17129</v>
      </c>
      <c r="I1478" t="s">
        <v>17130</v>
      </c>
      <c r="J1478" t="s">
        <v>17131</v>
      </c>
      <c r="K1478"/>
      <c r="L1478" t="s">
        <v>17132</v>
      </c>
      <c r="M1478" t="s">
        <v>26082</v>
      </c>
      <c r="N1478" t="s">
        <v>9841</v>
      </c>
    </row>
    <row r="1479" spans="1:14">
      <c r="A1479" t="s">
        <v>17133</v>
      </c>
      <c r="B1479" t="s">
        <v>17124</v>
      </c>
      <c r="C1479" t="s">
        <v>17125</v>
      </c>
      <c r="D1479">
        <v>-1</v>
      </c>
      <c r="E1479" t="s">
        <v>17126</v>
      </c>
      <c r="F1479" t="s">
        <v>17127</v>
      </c>
      <c r="G1479" t="s">
        <v>17128</v>
      </c>
      <c r="H1479" t="s">
        <v>17129</v>
      </c>
      <c r="I1479" t="s">
        <v>17130</v>
      </c>
      <c r="J1479" t="s">
        <v>17131</v>
      </c>
      <c r="K1479"/>
      <c r="L1479" t="s">
        <v>17134</v>
      </c>
      <c r="M1479" t="s">
        <v>26082</v>
      </c>
      <c r="N1479" t="s">
        <v>9841</v>
      </c>
    </row>
    <row r="1480" spans="1:14">
      <c r="A1480" t="s">
        <v>17135</v>
      </c>
      <c r="B1480" t="s">
        <v>17124</v>
      </c>
      <c r="C1480" t="s">
        <v>17125</v>
      </c>
      <c r="D1480">
        <v>-1</v>
      </c>
      <c r="E1480" t="s">
        <v>17126</v>
      </c>
      <c r="F1480" t="s">
        <v>17127</v>
      </c>
      <c r="G1480" t="s">
        <v>17128</v>
      </c>
      <c r="H1480" t="s">
        <v>17129</v>
      </c>
      <c r="I1480" t="s">
        <v>17130</v>
      </c>
      <c r="J1480" t="s">
        <v>17131</v>
      </c>
      <c r="K1480"/>
      <c r="L1480" t="s">
        <v>17136</v>
      </c>
      <c r="M1480" t="s">
        <v>26082</v>
      </c>
      <c r="N1480" t="s">
        <v>9841</v>
      </c>
    </row>
    <row r="1481" spans="1:14">
      <c r="A1481" t="s">
        <v>17137</v>
      </c>
      <c r="B1481" t="s">
        <v>17124</v>
      </c>
      <c r="C1481" t="s">
        <v>17125</v>
      </c>
      <c r="D1481">
        <v>-1</v>
      </c>
      <c r="E1481" t="s">
        <v>17126</v>
      </c>
      <c r="F1481" t="s">
        <v>17127</v>
      </c>
      <c r="G1481" t="s">
        <v>17128</v>
      </c>
      <c r="H1481" t="s">
        <v>17129</v>
      </c>
      <c r="I1481" t="s">
        <v>17130</v>
      </c>
      <c r="J1481" t="s">
        <v>17131</v>
      </c>
      <c r="K1481"/>
      <c r="L1481" t="s">
        <v>17138</v>
      </c>
      <c r="M1481" t="s">
        <v>26082</v>
      </c>
      <c r="N1481" t="s">
        <v>9841</v>
      </c>
    </row>
    <row r="1482" spans="1:14">
      <c r="A1482" t="s">
        <v>17139</v>
      </c>
      <c r="B1482" t="s">
        <v>17124</v>
      </c>
      <c r="C1482" t="s">
        <v>17125</v>
      </c>
      <c r="D1482">
        <v>-1</v>
      </c>
      <c r="E1482" t="s">
        <v>17126</v>
      </c>
      <c r="F1482" t="s">
        <v>17127</v>
      </c>
      <c r="G1482" t="s">
        <v>17128</v>
      </c>
      <c r="H1482" t="s">
        <v>17129</v>
      </c>
      <c r="I1482" t="s">
        <v>17130</v>
      </c>
      <c r="J1482" t="s">
        <v>17131</v>
      </c>
      <c r="K1482"/>
      <c r="L1482"/>
      <c r="M1482" t="s">
        <v>26082</v>
      </c>
      <c r="N1482" t="s">
        <v>9841</v>
      </c>
    </row>
    <row r="1483" spans="1:14">
      <c r="A1483" t="s">
        <v>17140</v>
      </c>
      <c r="B1483" t="s">
        <v>17124</v>
      </c>
      <c r="C1483" t="s">
        <v>17125</v>
      </c>
      <c r="D1483">
        <v>-1</v>
      </c>
      <c r="E1483" t="s">
        <v>17126</v>
      </c>
      <c r="F1483" t="s">
        <v>17127</v>
      </c>
      <c r="G1483" t="s">
        <v>17128</v>
      </c>
      <c r="H1483" t="s">
        <v>17129</v>
      </c>
      <c r="I1483" t="s">
        <v>17130</v>
      </c>
      <c r="J1483" t="s">
        <v>17131</v>
      </c>
      <c r="K1483"/>
      <c r="L1483" t="s">
        <v>17141</v>
      </c>
      <c r="M1483" t="s">
        <v>26082</v>
      </c>
      <c r="N1483" t="s">
        <v>9841</v>
      </c>
    </row>
    <row r="1484" spans="1:14">
      <c r="A1484" t="s">
        <v>17142</v>
      </c>
      <c r="B1484" t="s">
        <v>17124</v>
      </c>
      <c r="C1484" t="s">
        <v>17125</v>
      </c>
      <c r="D1484">
        <v>-1</v>
      </c>
      <c r="E1484" t="s">
        <v>17126</v>
      </c>
      <c r="F1484" t="s">
        <v>17127</v>
      </c>
      <c r="G1484" t="s">
        <v>17128</v>
      </c>
      <c r="H1484" t="s">
        <v>17129</v>
      </c>
      <c r="I1484" t="s">
        <v>17130</v>
      </c>
      <c r="J1484" t="s">
        <v>17131</v>
      </c>
      <c r="K1484"/>
      <c r="L1484" t="s">
        <v>17143</v>
      </c>
      <c r="M1484" t="s">
        <v>26082</v>
      </c>
      <c r="N1484" t="s">
        <v>9841</v>
      </c>
    </row>
    <row r="1485" spans="1:14">
      <c r="A1485" t="s">
        <v>17144</v>
      </c>
      <c r="B1485" t="s">
        <v>17124</v>
      </c>
      <c r="C1485" t="s">
        <v>17125</v>
      </c>
      <c r="D1485">
        <v>-1</v>
      </c>
      <c r="E1485" t="s">
        <v>17126</v>
      </c>
      <c r="F1485" t="s">
        <v>17127</v>
      </c>
      <c r="G1485" t="s">
        <v>17128</v>
      </c>
      <c r="H1485" t="s">
        <v>17129</v>
      </c>
      <c r="I1485" t="s">
        <v>17130</v>
      </c>
      <c r="J1485" t="s">
        <v>17131</v>
      </c>
      <c r="K1485"/>
      <c r="L1485" t="s">
        <v>17145</v>
      </c>
      <c r="M1485" t="s">
        <v>26082</v>
      </c>
      <c r="N1485" t="s">
        <v>9841</v>
      </c>
    </row>
    <row r="1486" spans="1:14">
      <c r="A1486" t="s">
        <v>17146</v>
      </c>
      <c r="B1486" t="s">
        <v>17147</v>
      </c>
      <c r="C1486" t="s">
        <v>17148</v>
      </c>
      <c r="D1486">
        <v>-1</v>
      </c>
      <c r="E1486" t="s">
        <v>17149</v>
      </c>
      <c r="F1486" t="s">
        <v>17150</v>
      </c>
      <c r="G1486" t="s">
        <v>17151</v>
      </c>
      <c r="H1486" t="s">
        <v>17152</v>
      </c>
      <c r="I1486" t="s">
        <v>17153</v>
      </c>
      <c r="J1486" t="s">
        <v>17154</v>
      </c>
      <c r="K1486"/>
      <c r="L1486" t="s">
        <v>17155</v>
      </c>
      <c r="M1486" t="s">
        <v>26082</v>
      </c>
      <c r="N1486" t="s">
        <v>9841</v>
      </c>
    </row>
    <row r="1487" spans="1:14">
      <c r="A1487" t="s">
        <v>17156</v>
      </c>
      <c r="B1487" t="s">
        <v>17147</v>
      </c>
      <c r="C1487" t="s">
        <v>17148</v>
      </c>
      <c r="D1487">
        <v>-1</v>
      </c>
      <c r="E1487" t="s">
        <v>17149</v>
      </c>
      <c r="F1487" t="s">
        <v>17150</v>
      </c>
      <c r="G1487" t="s">
        <v>17151</v>
      </c>
      <c r="H1487" t="s">
        <v>17152</v>
      </c>
      <c r="I1487" t="s">
        <v>17153</v>
      </c>
      <c r="J1487" t="s">
        <v>17154</v>
      </c>
      <c r="K1487"/>
      <c r="L1487" t="s">
        <v>17157</v>
      </c>
      <c r="M1487" t="s">
        <v>26082</v>
      </c>
      <c r="N1487" t="s">
        <v>9841</v>
      </c>
    </row>
    <row r="1488" spans="1:14">
      <c r="A1488" t="s">
        <v>17158</v>
      </c>
      <c r="B1488" t="s">
        <v>17147</v>
      </c>
      <c r="C1488" t="s">
        <v>17148</v>
      </c>
      <c r="D1488">
        <v>-1</v>
      </c>
      <c r="E1488" t="s">
        <v>17149</v>
      </c>
      <c r="F1488" t="s">
        <v>17150</v>
      </c>
      <c r="G1488" t="s">
        <v>17151</v>
      </c>
      <c r="H1488" t="s">
        <v>17152</v>
      </c>
      <c r="I1488" t="s">
        <v>17153</v>
      </c>
      <c r="J1488" t="s">
        <v>17154</v>
      </c>
      <c r="K1488"/>
      <c r="L1488" t="s">
        <v>17159</v>
      </c>
      <c r="M1488" t="s">
        <v>26082</v>
      </c>
      <c r="N1488" t="s">
        <v>9841</v>
      </c>
    </row>
    <row r="1489" spans="1:14">
      <c r="A1489" t="s">
        <v>17160</v>
      </c>
      <c r="B1489" t="s">
        <v>17147</v>
      </c>
      <c r="C1489" t="s">
        <v>17148</v>
      </c>
      <c r="D1489">
        <v>-1</v>
      </c>
      <c r="E1489" t="s">
        <v>17149</v>
      </c>
      <c r="F1489" t="s">
        <v>17150</v>
      </c>
      <c r="G1489" t="s">
        <v>17151</v>
      </c>
      <c r="H1489" t="s">
        <v>17152</v>
      </c>
      <c r="I1489" t="s">
        <v>17153</v>
      </c>
      <c r="J1489" t="s">
        <v>17154</v>
      </c>
      <c r="K1489"/>
      <c r="L1489" t="s">
        <v>17161</v>
      </c>
      <c r="M1489" t="s">
        <v>26082</v>
      </c>
      <c r="N1489" t="s">
        <v>9841</v>
      </c>
    </row>
    <row r="1490" spans="1:14">
      <c r="A1490" t="s">
        <v>17162</v>
      </c>
      <c r="B1490" t="s">
        <v>17147</v>
      </c>
      <c r="C1490" t="s">
        <v>17148</v>
      </c>
      <c r="D1490">
        <v>-1</v>
      </c>
      <c r="E1490" t="s">
        <v>17149</v>
      </c>
      <c r="F1490" t="s">
        <v>17150</v>
      </c>
      <c r="G1490" t="s">
        <v>17151</v>
      </c>
      <c r="H1490" t="s">
        <v>17152</v>
      </c>
      <c r="I1490" t="s">
        <v>17153</v>
      </c>
      <c r="J1490" t="s">
        <v>17154</v>
      </c>
      <c r="K1490"/>
      <c r="L1490" t="s">
        <v>17163</v>
      </c>
      <c r="M1490" t="s">
        <v>26082</v>
      </c>
      <c r="N1490" t="s">
        <v>9841</v>
      </c>
    </row>
    <row r="1491" spans="1:14">
      <c r="A1491" t="s">
        <v>17164</v>
      </c>
      <c r="B1491" t="s">
        <v>17147</v>
      </c>
      <c r="C1491" t="s">
        <v>17148</v>
      </c>
      <c r="D1491">
        <v>-1</v>
      </c>
      <c r="E1491" t="s">
        <v>17149</v>
      </c>
      <c r="F1491" t="s">
        <v>17150</v>
      </c>
      <c r="G1491" t="s">
        <v>17151</v>
      </c>
      <c r="H1491" t="s">
        <v>17152</v>
      </c>
      <c r="I1491" t="s">
        <v>17153</v>
      </c>
      <c r="J1491" t="s">
        <v>17154</v>
      </c>
      <c r="K1491"/>
      <c r="L1491"/>
      <c r="M1491" t="s">
        <v>26082</v>
      </c>
      <c r="N1491" t="s">
        <v>9841</v>
      </c>
    </row>
    <row r="1492" spans="1:14">
      <c r="A1492" t="s">
        <v>17165</v>
      </c>
      <c r="B1492" t="s">
        <v>17147</v>
      </c>
      <c r="C1492" t="s">
        <v>17148</v>
      </c>
      <c r="D1492">
        <v>-1</v>
      </c>
      <c r="E1492" t="s">
        <v>17149</v>
      </c>
      <c r="F1492" t="s">
        <v>17150</v>
      </c>
      <c r="G1492" t="s">
        <v>17151</v>
      </c>
      <c r="H1492" t="s">
        <v>17152</v>
      </c>
      <c r="I1492" t="s">
        <v>17153</v>
      </c>
      <c r="J1492" t="s">
        <v>17154</v>
      </c>
      <c r="K1492"/>
      <c r="L1492" t="s">
        <v>17166</v>
      </c>
      <c r="M1492" t="s">
        <v>26082</v>
      </c>
      <c r="N1492" t="s">
        <v>9841</v>
      </c>
    </row>
    <row r="1493" spans="1:14">
      <c r="A1493" t="s">
        <v>17167</v>
      </c>
      <c r="B1493" t="s">
        <v>17147</v>
      </c>
      <c r="C1493" t="s">
        <v>17148</v>
      </c>
      <c r="D1493">
        <v>-1</v>
      </c>
      <c r="E1493" t="s">
        <v>17149</v>
      </c>
      <c r="F1493" t="s">
        <v>17150</v>
      </c>
      <c r="G1493" t="s">
        <v>17151</v>
      </c>
      <c r="H1493" t="s">
        <v>17152</v>
      </c>
      <c r="I1493" t="s">
        <v>17153</v>
      </c>
      <c r="J1493" t="s">
        <v>17154</v>
      </c>
      <c r="K1493"/>
      <c r="L1493" t="s">
        <v>17168</v>
      </c>
      <c r="M1493" t="s">
        <v>26082</v>
      </c>
      <c r="N1493" t="s">
        <v>9841</v>
      </c>
    </row>
    <row r="1494" spans="1:14">
      <c r="A1494" t="s">
        <v>17169</v>
      </c>
      <c r="B1494" t="s">
        <v>17170</v>
      </c>
      <c r="C1494" t="s">
        <v>17171</v>
      </c>
      <c r="D1494">
        <v>-1</v>
      </c>
      <c r="E1494" t="s">
        <v>17172</v>
      </c>
      <c r="F1494" t="s">
        <v>17173</v>
      </c>
      <c r="G1494" t="s">
        <v>17174</v>
      </c>
      <c r="H1494" t="s">
        <v>17175</v>
      </c>
      <c r="I1494" t="s">
        <v>17176</v>
      </c>
      <c r="J1494" t="s">
        <v>17177</v>
      </c>
      <c r="K1494"/>
      <c r="L1494" t="s">
        <v>17178</v>
      </c>
      <c r="M1494" t="s">
        <v>26082</v>
      </c>
      <c r="N1494" t="s">
        <v>9841</v>
      </c>
    </row>
    <row r="1495" spans="1:14">
      <c r="A1495" t="s">
        <v>17179</v>
      </c>
      <c r="B1495" t="s">
        <v>17170</v>
      </c>
      <c r="C1495" t="s">
        <v>17171</v>
      </c>
      <c r="D1495">
        <v>-1</v>
      </c>
      <c r="E1495" t="s">
        <v>17172</v>
      </c>
      <c r="F1495" t="s">
        <v>17173</v>
      </c>
      <c r="G1495" t="s">
        <v>17174</v>
      </c>
      <c r="H1495" t="s">
        <v>17175</v>
      </c>
      <c r="I1495" t="s">
        <v>17176</v>
      </c>
      <c r="J1495" t="s">
        <v>17177</v>
      </c>
      <c r="K1495"/>
      <c r="L1495" t="s">
        <v>17180</v>
      </c>
      <c r="M1495" t="s">
        <v>26082</v>
      </c>
      <c r="N1495" t="s">
        <v>9841</v>
      </c>
    </row>
    <row r="1496" spans="1:14">
      <c r="A1496" t="s">
        <v>17181</v>
      </c>
      <c r="B1496" t="s">
        <v>17170</v>
      </c>
      <c r="C1496" t="s">
        <v>17171</v>
      </c>
      <c r="D1496">
        <v>-1</v>
      </c>
      <c r="E1496" t="s">
        <v>17172</v>
      </c>
      <c r="F1496" t="s">
        <v>17173</v>
      </c>
      <c r="G1496" t="s">
        <v>17174</v>
      </c>
      <c r="H1496" t="s">
        <v>17175</v>
      </c>
      <c r="I1496" t="s">
        <v>17176</v>
      </c>
      <c r="J1496" t="s">
        <v>17177</v>
      </c>
      <c r="K1496"/>
      <c r="L1496" t="s">
        <v>17182</v>
      </c>
      <c r="M1496" t="s">
        <v>26082</v>
      </c>
      <c r="N1496" t="s">
        <v>9841</v>
      </c>
    </row>
    <row r="1497" spans="1:14">
      <c r="A1497" t="s">
        <v>17183</v>
      </c>
      <c r="B1497" t="s">
        <v>17184</v>
      </c>
      <c r="C1497" t="s">
        <v>16393</v>
      </c>
      <c r="D1497">
        <v>-6</v>
      </c>
      <c r="E1497"/>
      <c r="F1497"/>
      <c r="G1497"/>
      <c r="H1497"/>
      <c r="I1497"/>
      <c r="J1497"/>
      <c r="K1497"/>
      <c r="L1497"/>
      <c r="M1497" t="s">
        <v>26082</v>
      </c>
      <c r="N1497" t="s">
        <v>24</v>
      </c>
    </row>
    <row r="1498" spans="1:14">
      <c r="A1498" t="s">
        <v>17185</v>
      </c>
      <c r="B1498" t="s">
        <v>17184</v>
      </c>
      <c r="C1498" t="s">
        <v>16393</v>
      </c>
      <c r="D1498">
        <v>-6</v>
      </c>
      <c r="E1498"/>
      <c r="F1498"/>
      <c r="G1498"/>
      <c r="H1498"/>
      <c r="I1498"/>
      <c r="J1498"/>
      <c r="K1498"/>
      <c r="L1498" t="s">
        <v>17186</v>
      </c>
      <c r="M1498" t="s">
        <v>26082</v>
      </c>
      <c r="N1498" t="s">
        <v>24</v>
      </c>
    </row>
    <row r="1499" spans="1:14">
      <c r="A1499" t="s">
        <v>17187</v>
      </c>
      <c r="B1499" t="s">
        <v>17188</v>
      </c>
      <c r="C1499" t="s">
        <v>17189</v>
      </c>
      <c r="D1499">
        <v>-4</v>
      </c>
      <c r="E1499" t="s">
        <v>17190</v>
      </c>
      <c r="F1499" t="s">
        <v>17191</v>
      </c>
      <c r="G1499" t="s">
        <v>17192</v>
      </c>
      <c r="H1499" t="s">
        <v>17193</v>
      </c>
      <c r="I1499" t="s">
        <v>17194</v>
      </c>
      <c r="J1499" t="s">
        <v>17195</v>
      </c>
      <c r="K1499"/>
      <c r="L1499"/>
      <c r="M1499" t="s">
        <v>26082</v>
      </c>
      <c r="N1499" t="s">
        <v>9841</v>
      </c>
    </row>
    <row r="1500" spans="1:14">
      <c r="A1500" t="s">
        <v>17196</v>
      </c>
      <c r="B1500" t="s">
        <v>17188</v>
      </c>
      <c r="C1500" t="s">
        <v>17189</v>
      </c>
      <c r="D1500">
        <v>-4</v>
      </c>
      <c r="E1500" t="s">
        <v>17190</v>
      </c>
      <c r="F1500" t="s">
        <v>17191</v>
      </c>
      <c r="G1500" t="s">
        <v>17192</v>
      </c>
      <c r="H1500" t="s">
        <v>17193</v>
      </c>
      <c r="I1500" t="s">
        <v>17194</v>
      </c>
      <c r="J1500" t="s">
        <v>17195</v>
      </c>
      <c r="K1500"/>
      <c r="L1500" t="s">
        <v>17197</v>
      </c>
      <c r="M1500" t="s">
        <v>26082</v>
      </c>
      <c r="N1500" t="s">
        <v>9841</v>
      </c>
    </row>
    <row r="1501" spans="1:14">
      <c r="A1501" t="s">
        <v>17198</v>
      </c>
      <c r="B1501" t="s">
        <v>17199</v>
      </c>
      <c r="C1501" t="s">
        <v>17189</v>
      </c>
      <c r="D1501">
        <v>-4</v>
      </c>
      <c r="E1501" t="s">
        <v>17200</v>
      </c>
      <c r="F1501" t="s">
        <v>17201</v>
      </c>
      <c r="G1501" t="s">
        <v>17202</v>
      </c>
      <c r="H1501" t="s">
        <v>17203</v>
      </c>
      <c r="I1501" t="s">
        <v>17204</v>
      </c>
      <c r="J1501" t="s">
        <v>17205</v>
      </c>
      <c r="K1501"/>
      <c r="L1501" t="s">
        <v>17206</v>
      </c>
      <c r="M1501" t="s">
        <v>26082</v>
      </c>
      <c r="N1501" t="s">
        <v>9841</v>
      </c>
    </row>
    <row r="1502" spans="1:14">
      <c r="A1502" t="s">
        <v>17207</v>
      </c>
      <c r="B1502" t="s">
        <v>17199</v>
      </c>
      <c r="C1502" t="s">
        <v>17189</v>
      </c>
      <c r="D1502">
        <v>-4</v>
      </c>
      <c r="E1502" t="s">
        <v>17200</v>
      </c>
      <c r="F1502" t="s">
        <v>17201</v>
      </c>
      <c r="G1502" t="s">
        <v>17202</v>
      </c>
      <c r="H1502" t="s">
        <v>17203</v>
      </c>
      <c r="I1502" t="s">
        <v>17204</v>
      </c>
      <c r="J1502" t="s">
        <v>17205</v>
      </c>
      <c r="K1502"/>
      <c r="L1502" t="s">
        <v>17208</v>
      </c>
      <c r="M1502" t="s">
        <v>26082</v>
      </c>
      <c r="N1502" t="s">
        <v>9841</v>
      </c>
    </row>
    <row r="1503" spans="1:14">
      <c r="A1503" t="s">
        <v>17209</v>
      </c>
      <c r="B1503" t="s">
        <v>17199</v>
      </c>
      <c r="C1503" t="s">
        <v>17189</v>
      </c>
      <c r="D1503">
        <v>-4</v>
      </c>
      <c r="E1503" t="s">
        <v>17200</v>
      </c>
      <c r="F1503" t="s">
        <v>17201</v>
      </c>
      <c r="G1503" t="s">
        <v>17202</v>
      </c>
      <c r="H1503" t="s">
        <v>17203</v>
      </c>
      <c r="I1503" t="s">
        <v>17204</v>
      </c>
      <c r="J1503" t="s">
        <v>17205</v>
      </c>
      <c r="K1503"/>
      <c r="L1503"/>
      <c r="M1503" t="s">
        <v>26082</v>
      </c>
      <c r="N1503" t="s">
        <v>9841</v>
      </c>
    </row>
    <row r="1504" spans="1:14">
      <c r="A1504" t="s">
        <v>17210</v>
      </c>
      <c r="B1504" t="s">
        <v>17199</v>
      </c>
      <c r="C1504" t="s">
        <v>17189</v>
      </c>
      <c r="D1504">
        <v>-4</v>
      </c>
      <c r="E1504" t="s">
        <v>17200</v>
      </c>
      <c r="F1504" t="s">
        <v>17201</v>
      </c>
      <c r="G1504" t="s">
        <v>17202</v>
      </c>
      <c r="H1504" t="s">
        <v>17203</v>
      </c>
      <c r="I1504" t="s">
        <v>17204</v>
      </c>
      <c r="J1504" t="s">
        <v>17205</v>
      </c>
      <c r="K1504"/>
      <c r="L1504" t="s">
        <v>17211</v>
      </c>
      <c r="M1504" t="s">
        <v>26082</v>
      </c>
      <c r="N1504" t="s">
        <v>9841</v>
      </c>
    </row>
    <row r="1505" spans="1:14">
      <c r="A1505" t="s">
        <v>17212</v>
      </c>
      <c r="B1505" t="s">
        <v>17199</v>
      </c>
      <c r="C1505" t="s">
        <v>17189</v>
      </c>
      <c r="D1505">
        <v>-4</v>
      </c>
      <c r="E1505" t="s">
        <v>17200</v>
      </c>
      <c r="F1505" t="s">
        <v>17201</v>
      </c>
      <c r="G1505" t="s">
        <v>17202</v>
      </c>
      <c r="H1505" t="s">
        <v>17203</v>
      </c>
      <c r="I1505" t="s">
        <v>17204</v>
      </c>
      <c r="J1505" t="s">
        <v>17205</v>
      </c>
      <c r="K1505"/>
      <c r="L1505"/>
      <c r="M1505" t="s">
        <v>26082</v>
      </c>
      <c r="N1505" t="s">
        <v>9841</v>
      </c>
    </row>
    <row r="1506" spans="1:14">
      <c r="A1506" t="s">
        <v>17213</v>
      </c>
      <c r="B1506" t="s">
        <v>17199</v>
      </c>
      <c r="C1506" t="s">
        <v>17189</v>
      </c>
      <c r="D1506">
        <v>-4</v>
      </c>
      <c r="E1506" t="s">
        <v>17200</v>
      </c>
      <c r="F1506" t="s">
        <v>17201</v>
      </c>
      <c r="G1506" t="s">
        <v>17202</v>
      </c>
      <c r="H1506" t="s">
        <v>17203</v>
      </c>
      <c r="I1506" t="s">
        <v>17204</v>
      </c>
      <c r="J1506" t="s">
        <v>17205</v>
      </c>
      <c r="K1506"/>
      <c r="L1506" t="s">
        <v>17214</v>
      </c>
      <c r="M1506" t="s">
        <v>26082</v>
      </c>
      <c r="N1506" t="s">
        <v>9841</v>
      </c>
    </row>
    <row r="1507" spans="1:14">
      <c r="A1507" t="s">
        <v>17215</v>
      </c>
      <c r="B1507" t="s">
        <v>17199</v>
      </c>
      <c r="C1507" t="s">
        <v>17189</v>
      </c>
      <c r="D1507">
        <v>-4</v>
      </c>
      <c r="E1507" t="s">
        <v>17200</v>
      </c>
      <c r="F1507" t="s">
        <v>17201</v>
      </c>
      <c r="G1507" t="s">
        <v>17202</v>
      </c>
      <c r="H1507" t="s">
        <v>17203</v>
      </c>
      <c r="I1507" t="s">
        <v>17204</v>
      </c>
      <c r="J1507" t="s">
        <v>17205</v>
      </c>
      <c r="K1507"/>
      <c r="L1507" t="s">
        <v>17216</v>
      </c>
      <c r="M1507" t="s">
        <v>26082</v>
      </c>
      <c r="N1507" t="s">
        <v>9841</v>
      </c>
    </row>
    <row r="1508" spans="1:14">
      <c r="A1508" t="s">
        <v>17217</v>
      </c>
      <c r="B1508" t="s">
        <v>17218</v>
      </c>
      <c r="C1508" t="s">
        <v>17219</v>
      </c>
      <c r="D1508">
        <v>0</v>
      </c>
      <c r="E1508"/>
      <c r="F1508"/>
      <c r="G1508"/>
      <c r="H1508"/>
      <c r="I1508"/>
      <c r="J1508"/>
      <c r="K1508"/>
      <c r="L1508"/>
      <c r="M1508" t="s">
        <v>26082</v>
      </c>
      <c r="N1508" t="s">
        <v>9887</v>
      </c>
    </row>
    <row r="1509" spans="1:14">
      <c r="A1509" t="s">
        <v>17220</v>
      </c>
      <c r="B1509" t="s">
        <v>17221</v>
      </c>
      <c r="C1509" t="s">
        <v>17222</v>
      </c>
      <c r="D1509">
        <v>1</v>
      </c>
      <c r="E1509"/>
      <c r="F1509"/>
      <c r="G1509" t="s">
        <v>17223</v>
      </c>
      <c r="H1509" t="s">
        <v>17224</v>
      </c>
      <c r="I1509" t="s">
        <v>17225</v>
      </c>
      <c r="J1509"/>
      <c r="K1509"/>
      <c r="L1509"/>
      <c r="M1509" t="s">
        <v>26082</v>
      </c>
      <c r="N1509" t="s">
        <v>9845</v>
      </c>
    </row>
    <row r="1510" spans="1:14">
      <c r="A1510" t="s">
        <v>17226</v>
      </c>
      <c r="B1510" t="s">
        <v>17227</v>
      </c>
      <c r="C1510" t="s">
        <v>17222</v>
      </c>
      <c r="D1510">
        <v>1</v>
      </c>
      <c r="E1510"/>
      <c r="F1510"/>
      <c r="G1510" t="s">
        <v>17228</v>
      </c>
      <c r="H1510" t="s">
        <v>17229</v>
      </c>
      <c r="I1510" t="s">
        <v>17230</v>
      </c>
      <c r="J1510"/>
      <c r="K1510"/>
      <c r="L1510"/>
      <c r="M1510" t="s">
        <v>26082</v>
      </c>
      <c r="N1510" t="s">
        <v>9845</v>
      </c>
    </row>
    <row r="1511" spans="1:14">
      <c r="A1511" t="s">
        <v>17231</v>
      </c>
      <c r="B1511" t="s">
        <v>17232</v>
      </c>
      <c r="C1511" t="s">
        <v>17222</v>
      </c>
      <c r="D1511">
        <v>1</v>
      </c>
      <c r="E1511" t="s">
        <v>17233</v>
      </c>
      <c r="F1511" t="s">
        <v>17234</v>
      </c>
      <c r="G1511" t="s">
        <v>17235</v>
      </c>
      <c r="H1511" t="s">
        <v>17236</v>
      </c>
      <c r="I1511" t="s">
        <v>17237</v>
      </c>
      <c r="J1511" t="s">
        <v>17238</v>
      </c>
      <c r="K1511"/>
      <c r="L1511" t="s">
        <v>17239</v>
      </c>
      <c r="M1511" t="s">
        <v>26082</v>
      </c>
      <c r="N1511" t="s">
        <v>9845</v>
      </c>
    </row>
    <row r="1512" spans="1:14">
      <c r="A1512" t="s">
        <v>17240</v>
      </c>
      <c r="B1512" t="s">
        <v>17232</v>
      </c>
      <c r="C1512" t="s">
        <v>17222</v>
      </c>
      <c r="D1512">
        <v>1</v>
      </c>
      <c r="E1512" t="s">
        <v>17233</v>
      </c>
      <c r="F1512" t="s">
        <v>17234</v>
      </c>
      <c r="G1512" t="s">
        <v>17235</v>
      </c>
      <c r="H1512" t="s">
        <v>17236</v>
      </c>
      <c r="I1512" t="s">
        <v>17237</v>
      </c>
      <c r="J1512" t="s">
        <v>17238</v>
      </c>
      <c r="K1512"/>
      <c r="L1512" t="s">
        <v>17241</v>
      </c>
      <c r="M1512" t="s">
        <v>26082</v>
      </c>
      <c r="N1512" t="s">
        <v>9845</v>
      </c>
    </row>
    <row r="1513" spans="1:14">
      <c r="A1513" t="s">
        <v>17242</v>
      </c>
      <c r="B1513" t="s">
        <v>17232</v>
      </c>
      <c r="C1513" t="s">
        <v>17222</v>
      </c>
      <c r="D1513">
        <v>1</v>
      </c>
      <c r="E1513" t="s">
        <v>17233</v>
      </c>
      <c r="F1513" t="s">
        <v>17234</v>
      </c>
      <c r="G1513" t="s">
        <v>17235</v>
      </c>
      <c r="H1513" t="s">
        <v>17236</v>
      </c>
      <c r="I1513" t="s">
        <v>17237</v>
      </c>
      <c r="J1513" t="s">
        <v>17238</v>
      </c>
      <c r="K1513"/>
      <c r="L1513" t="s">
        <v>17243</v>
      </c>
      <c r="M1513" t="s">
        <v>26082</v>
      </c>
      <c r="N1513" t="s">
        <v>9845</v>
      </c>
    </row>
    <row r="1514" spans="1:14">
      <c r="A1514" t="s">
        <v>17244</v>
      </c>
      <c r="B1514" t="s">
        <v>17245</v>
      </c>
      <c r="C1514" t="s">
        <v>17246</v>
      </c>
      <c r="D1514">
        <v>-3</v>
      </c>
      <c r="E1514" t="s">
        <v>17247</v>
      </c>
      <c r="F1514" t="s">
        <v>17248</v>
      </c>
      <c r="G1514" t="s">
        <v>17249</v>
      </c>
      <c r="H1514" t="s">
        <v>17250</v>
      </c>
      <c r="I1514" t="s">
        <v>17251</v>
      </c>
      <c r="J1514" t="s">
        <v>17252</v>
      </c>
      <c r="K1514"/>
      <c r="L1514" t="s">
        <v>17253</v>
      </c>
      <c r="M1514" t="s">
        <v>26082</v>
      </c>
      <c r="N1514" t="s">
        <v>9841</v>
      </c>
    </row>
    <row r="1515" spans="1:14">
      <c r="A1515" t="s">
        <v>17254</v>
      </c>
      <c r="B1515" t="s">
        <v>17255</v>
      </c>
      <c r="C1515" t="s">
        <v>17256</v>
      </c>
      <c r="D1515">
        <v>-1</v>
      </c>
      <c r="E1515" t="s">
        <v>17257</v>
      </c>
      <c r="F1515" t="s">
        <v>17258</v>
      </c>
      <c r="G1515" t="s">
        <v>17259</v>
      </c>
      <c r="H1515" t="s">
        <v>17260</v>
      </c>
      <c r="I1515" t="s">
        <v>17261</v>
      </c>
      <c r="J1515" t="s">
        <v>17262</v>
      </c>
      <c r="K1515"/>
      <c r="L1515" t="s">
        <v>17263</v>
      </c>
      <c r="M1515" t="s">
        <v>26082</v>
      </c>
      <c r="N1515" t="s">
        <v>9841</v>
      </c>
    </row>
    <row r="1516" spans="1:14">
      <c r="A1516" t="s">
        <v>17264</v>
      </c>
      <c r="B1516" t="s">
        <v>17265</v>
      </c>
      <c r="C1516" t="s">
        <v>17266</v>
      </c>
      <c r="D1516">
        <v>-4</v>
      </c>
      <c r="E1516"/>
      <c r="F1516"/>
      <c r="G1516" t="s">
        <v>17267</v>
      </c>
      <c r="H1516" t="s">
        <v>17268</v>
      </c>
      <c r="I1516" t="s">
        <v>17269</v>
      </c>
      <c r="J1516"/>
      <c r="K1516"/>
      <c r="L1516"/>
      <c r="M1516" t="s">
        <v>26082</v>
      </c>
      <c r="N1516" t="s">
        <v>9845</v>
      </c>
    </row>
    <row r="1517" spans="1:14">
      <c r="A1517" t="s">
        <v>17270</v>
      </c>
      <c r="B1517" t="s">
        <v>17271</v>
      </c>
      <c r="C1517" t="s">
        <v>17272</v>
      </c>
      <c r="D1517">
        <v>-2</v>
      </c>
      <c r="E1517"/>
      <c r="F1517"/>
      <c r="G1517" t="s">
        <v>9875</v>
      </c>
      <c r="H1517"/>
      <c r="I1517" t="s">
        <v>9877</v>
      </c>
      <c r="J1517"/>
      <c r="K1517"/>
      <c r="L1517"/>
      <c r="M1517" t="s">
        <v>26082</v>
      </c>
      <c r="N1517" t="s">
        <v>9887</v>
      </c>
    </row>
    <row r="1518" spans="1:14">
      <c r="A1518" t="s">
        <v>17273</v>
      </c>
      <c r="B1518" t="s">
        <v>17271</v>
      </c>
      <c r="C1518" t="s">
        <v>17272</v>
      </c>
      <c r="D1518">
        <v>-2</v>
      </c>
      <c r="E1518"/>
      <c r="F1518"/>
      <c r="G1518" t="s">
        <v>9875</v>
      </c>
      <c r="H1518"/>
      <c r="I1518" t="s">
        <v>9877</v>
      </c>
      <c r="J1518"/>
      <c r="K1518"/>
      <c r="L1518"/>
      <c r="M1518" t="s">
        <v>26082</v>
      </c>
      <c r="N1518" t="s">
        <v>9887</v>
      </c>
    </row>
    <row r="1519" spans="1:14">
      <c r="A1519" t="s">
        <v>17274</v>
      </c>
      <c r="B1519" t="s">
        <v>17271</v>
      </c>
      <c r="C1519" t="s">
        <v>17272</v>
      </c>
      <c r="D1519">
        <v>-2</v>
      </c>
      <c r="E1519"/>
      <c r="F1519"/>
      <c r="G1519" t="s">
        <v>9875</v>
      </c>
      <c r="H1519"/>
      <c r="I1519" t="s">
        <v>9877</v>
      </c>
      <c r="J1519"/>
      <c r="K1519"/>
      <c r="L1519"/>
      <c r="M1519" t="s">
        <v>26082</v>
      </c>
      <c r="N1519" t="s">
        <v>9887</v>
      </c>
    </row>
    <row r="1520" spans="1:14">
      <c r="A1520" t="s">
        <v>17275</v>
      </c>
      <c r="B1520" t="s">
        <v>17271</v>
      </c>
      <c r="C1520" t="s">
        <v>17272</v>
      </c>
      <c r="D1520">
        <v>-2</v>
      </c>
      <c r="E1520"/>
      <c r="F1520"/>
      <c r="G1520" t="s">
        <v>9875</v>
      </c>
      <c r="H1520"/>
      <c r="I1520" t="s">
        <v>9877</v>
      </c>
      <c r="J1520"/>
      <c r="K1520"/>
      <c r="L1520"/>
      <c r="M1520" t="s">
        <v>26082</v>
      </c>
      <c r="N1520" t="s">
        <v>9887</v>
      </c>
    </row>
    <row r="1521" spans="1:14">
      <c r="A1521" t="s">
        <v>17276</v>
      </c>
      <c r="B1521" t="s">
        <v>17271</v>
      </c>
      <c r="C1521" t="s">
        <v>17272</v>
      </c>
      <c r="D1521">
        <v>-2</v>
      </c>
      <c r="E1521"/>
      <c r="F1521"/>
      <c r="G1521" t="s">
        <v>9875</v>
      </c>
      <c r="H1521"/>
      <c r="I1521" t="s">
        <v>9877</v>
      </c>
      <c r="J1521"/>
      <c r="K1521"/>
      <c r="L1521"/>
      <c r="M1521" t="s">
        <v>26082</v>
      </c>
      <c r="N1521" t="s">
        <v>9887</v>
      </c>
    </row>
    <row r="1522" spans="1:14">
      <c r="A1522" t="s">
        <v>17277</v>
      </c>
      <c r="B1522" t="s">
        <v>17271</v>
      </c>
      <c r="C1522" t="s">
        <v>17272</v>
      </c>
      <c r="D1522">
        <v>-2</v>
      </c>
      <c r="E1522"/>
      <c r="F1522"/>
      <c r="G1522" t="s">
        <v>9875</v>
      </c>
      <c r="H1522"/>
      <c r="I1522" t="s">
        <v>9877</v>
      </c>
      <c r="J1522"/>
      <c r="K1522"/>
      <c r="L1522"/>
      <c r="M1522" t="s">
        <v>26082</v>
      </c>
      <c r="N1522" t="s">
        <v>9887</v>
      </c>
    </row>
    <row r="1523" spans="1:14">
      <c r="A1523" t="s">
        <v>17278</v>
      </c>
      <c r="B1523" t="s">
        <v>17279</v>
      </c>
      <c r="C1523" t="s">
        <v>17280</v>
      </c>
      <c r="D1523">
        <v>-1</v>
      </c>
      <c r="E1523" t="s">
        <v>17281</v>
      </c>
      <c r="F1523"/>
      <c r="G1523" t="s">
        <v>17282</v>
      </c>
      <c r="H1523" t="s">
        <v>17283</v>
      </c>
      <c r="I1523" t="s">
        <v>17284</v>
      </c>
      <c r="J1523"/>
      <c r="K1523"/>
      <c r="L1523"/>
      <c r="M1523" t="s">
        <v>26082</v>
      </c>
      <c r="N1523" t="s">
        <v>9841</v>
      </c>
    </row>
    <row r="1524" spans="1:14">
      <c r="A1524" t="s">
        <v>17285</v>
      </c>
      <c r="B1524" t="s">
        <v>17279</v>
      </c>
      <c r="C1524" t="s">
        <v>17280</v>
      </c>
      <c r="D1524">
        <v>-1</v>
      </c>
      <c r="E1524" t="s">
        <v>17281</v>
      </c>
      <c r="F1524"/>
      <c r="G1524" t="s">
        <v>17282</v>
      </c>
      <c r="H1524" t="s">
        <v>17283</v>
      </c>
      <c r="I1524" t="s">
        <v>17284</v>
      </c>
      <c r="J1524"/>
      <c r="K1524"/>
      <c r="L1524"/>
      <c r="M1524" t="s">
        <v>26082</v>
      </c>
      <c r="N1524" t="s">
        <v>9841</v>
      </c>
    </row>
    <row r="1525" spans="1:14">
      <c r="A1525" t="s">
        <v>17286</v>
      </c>
      <c r="B1525" t="s">
        <v>17287</v>
      </c>
      <c r="C1525" t="s">
        <v>11333</v>
      </c>
      <c r="D1525">
        <v>0</v>
      </c>
      <c r="E1525" t="s">
        <v>17288</v>
      </c>
      <c r="F1525" t="s">
        <v>17289</v>
      </c>
      <c r="G1525" t="s">
        <v>17290</v>
      </c>
      <c r="H1525" t="s">
        <v>17291</v>
      </c>
      <c r="I1525" t="s">
        <v>17292</v>
      </c>
      <c r="J1525" t="s">
        <v>17293</v>
      </c>
      <c r="K1525"/>
      <c r="L1525" t="s">
        <v>17294</v>
      </c>
      <c r="M1525" t="s">
        <v>26082</v>
      </c>
      <c r="N1525" t="s">
        <v>9841</v>
      </c>
    </row>
    <row r="1526" spans="1:14">
      <c r="A1526" t="s">
        <v>17295</v>
      </c>
      <c r="B1526" t="s">
        <v>17287</v>
      </c>
      <c r="C1526" t="s">
        <v>11333</v>
      </c>
      <c r="D1526">
        <v>0</v>
      </c>
      <c r="E1526" t="s">
        <v>17288</v>
      </c>
      <c r="F1526" t="s">
        <v>17289</v>
      </c>
      <c r="G1526" t="s">
        <v>17290</v>
      </c>
      <c r="H1526" t="s">
        <v>17291</v>
      </c>
      <c r="I1526" t="s">
        <v>17292</v>
      </c>
      <c r="J1526" t="s">
        <v>17293</v>
      </c>
      <c r="K1526"/>
      <c r="L1526" t="s">
        <v>17296</v>
      </c>
      <c r="M1526" t="s">
        <v>26082</v>
      </c>
      <c r="N1526" t="s">
        <v>9841</v>
      </c>
    </row>
    <row r="1527" spans="1:14">
      <c r="A1527" t="s">
        <v>17297</v>
      </c>
      <c r="B1527" t="s">
        <v>17287</v>
      </c>
      <c r="C1527" t="s">
        <v>11333</v>
      </c>
      <c r="D1527">
        <v>0</v>
      </c>
      <c r="E1527" t="s">
        <v>17288</v>
      </c>
      <c r="F1527" t="s">
        <v>17289</v>
      </c>
      <c r="G1527" t="s">
        <v>17290</v>
      </c>
      <c r="H1527" t="s">
        <v>17291</v>
      </c>
      <c r="I1527" t="s">
        <v>17292</v>
      </c>
      <c r="J1527" t="s">
        <v>17293</v>
      </c>
      <c r="K1527"/>
      <c r="L1527" t="s">
        <v>17298</v>
      </c>
      <c r="M1527" t="s">
        <v>26082</v>
      </c>
      <c r="N1527" t="s">
        <v>9841</v>
      </c>
    </row>
    <row r="1528" spans="1:14">
      <c r="A1528" t="s">
        <v>17299</v>
      </c>
      <c r="B1528" t="s">
        <v>17300</v>
      </c>
      <c r="C1528" t="s">
        <v>17301</v>
      </c>
      <c r="D1528">
        <v>0</v>
      </c>
      <c r="E1528" t="s">
        <v>17302</v>
      </c>
      <c r="F1528"/>
      <c r="G1528" t="s">
        <v>17303</v>
      </c>
      <c r="H1528" t="s">
        <v>17304</v>
      </c>
      <c r="I1528" t="s">
        <v>17305</v>
      </c>
      <c r="J1528"/>
      <c r="K1528"/>
      <c r="L1528"/>
      <c r="M1528" t="s">
        <v>26082</v>
      </c>
      <c r="N1528" t="s">
        <v>9841</v>
      </c>
    </row>
    <row r="1529" spans="1:14">
      <c r="A1529" t="s">
        <v>17306</v>
      </c>
      <c r="B1529" t="s">
        <v>17307</v>
      </c>
      <c r="C1529" t="s">
        <v>17308</v>
      </c>
      <c r="D1529">
        <v>0</v>
      </c>
      <c r="E1529"/>
      <c r="F1529"/>
      <c r="G1529" t="s">
        <v>17309</v>
      </c>
      <c r="H1529"/>
      <c r="I1529" t="s">
        <v>17310</v>
      </c>
      <c r="J1529"/>
      <c r="K1529"/>
      <c r="L1529"/>
      <c r="M1529" t="s">
        <v>26082</v>
      </c>
      <c r="N1529" t="s">
        <v>9887</v>
      </c>
    </row>
    <row r="1530" spans="1:14">
      <c r="A1530" t="s">
        <v>17311</v>
      </c>
      <c r="B1530" t="s">
        <v>17312</v>
      </c>
      <c r="C1530" t="s">
        <v>17313</v>
      </c>
      <c r="D1530">
        <v>-5</v>
      </c>
      <c r="E1530"/>
      <c r="F1530"/>
      <c r="G1530" t="s">
        <v>17314</v>
      </c>
      <c r="H1530"/>
      <c r="I1530" t="s">
        <v>17315</v>
      </c>
      <c r="J1530"/>
      <c r="K1530"/>
      <c r="L1530"/>
      <c r="M1530" t="s">
        <v>26082</v>
      </c>
      <c r="N1530" t="s">
        <v>9887</v>
      </c>
    </row>
    <row r="1531" spans="1:14">
      <c r="A1531" t="s">
        <v>17316</v>
      </c>
      <c r="B1531" t="s">
        <v>17312</v>
      </c>
      <c r="C1531" t="s">
        <v>17313</v>
      </c>
      <c r="D1531">
        <v>-5</v>
      </c>
      <c r="E1531"/>
      <c r="F1531"/>
      <c r="G1531" t="s">
        <v>17314</v>
      </c>
      <c r="H1531"/>
      <c r="I1531" t="s">
        <v>17315</v>
      </c>
      <c r="J1531"/>
      <c r="K1531"/>
      <c r="L1531"/>
      <c r="M1531" t="s">
        <v>26082</v>
      </c>
      <c r="N1531" t="s">
        <v>9887</v>
      </c>
    </row>
    <row r="1532" spans="1:14">
      <c r="A1532" t="s">
        <v>17317</v>
      </c>
      <c r="B1532" t="s">
        <v>17312</v>
      </c>
      <c r="C1532" t="s">
        <v>17313</v>
      </c>
      <c r="D1532">
        <v>-5</v>
      </c>
      <c r="E1532"/>
      <c r="F1532"/>
      <c r="G1532" t="s">
        <v>17314</v>
      </c>
      <c r="H1532"/>
      <c r="I1532" t="s">
        <v>17315</v>
      </c>
      <c r="J1532"/>
      <c r="K1532"/>
      <c r="L1532"/>
      <c r="M1532" t="s">
        <v>26082</v>
      </c>
      <c r="N1532" t="s">
        <v>9887</v>
      </c>
    </row>
    <row r="1533" spans="1:14">
      <c r="A1533" t="s">
        <v>17318</v>
      </c>
      <c r="B1533" t="s">
        <v>17319</v>
      </c>
      <c r="C1533" t="s">
        <v>17320</v>
      </c>
      <c r="D1533">
        <v>-3</v>
      </c>
      <c r="E1533"/>
      <c r="F1533"/>
      <c r="G1533" t="s">
        <v>17321</v>
      </c>
      <c r="H1533" t="s">
        <v>17322</v>
      </c>
      <c r="I1533" t="s">
        <v>17323</v>
      </c>
      <c r="J1533"/>
      <c r="K1533"/>
      <c r="L1533"/>
      <c r="M1533" t="s">
        <v>26082</v>
      </c>
      <c r="N1533" t="s">
        <v>9887</v>
      </c>
    </row>
    <row r="1534" spans="1:14">
      <c r="A1534" t="s">
        <v>17324</v>
      </c>
      <c r="B1534" t="s">
        <v>17319</v>
      </c>
      <c r="C1534" t="s">
        <v>17320</v>
      </c>
      <c r="D1534">
        <v>-3</v>
      </c>
      <c r="E1534"/>
      <c r="F1534"/>
      <c r="G1534" t="s">
        <v>17321</v>
      </c>
      <c r="H1534" t="s">
        <v>17322</v>
      </c>
      <c r="I1534" t="s">
        <v>17323</v>
      </c>
      <c r="J1534"/>
      <c r="K1534"/>
      <c r="L1534"/>
      <c r="M1534" t="s">
        <v>26082</v>
      </c>
      <c r="N1534" t="s">
        <v>9887</v>
      </c>
    </row>
    <row r="1535" spans="1:14">
      <c r="A1535" t="s">
        <v>17325</v>
      </c>
      <c r="B1535" t="s">
        <v>17319</v>
      </c>
      <c r="C1535" t="s">
        <v>17320</v>
      </c>
      <c r="D1535">
        <v>-3</v>
      </c>
      <c r="E1535"/>
      <c r="F1535"/>
      <c r="G1535" t="s">
        <v>17321</v>
      </c>
      <c r="H1535" t="s">
        <v>17322</v>
      </c>
      <c r="I1535" t="s">
        <v>17323</v>
      </c>
      <c r="J1535"/>
      <c r="K1535"/>
      <c r="L1535"/>
      <c r="M1535" t="s">
        <v>26082</v>
      </c>
      <c r="N1535" t="s">
        <v>9887</v>
      </c>
    </row>
    <row r="1536" spans="1:14">
      <c r="A1536" t="s">
        <v>17326</v>
      </c>
      <c r="B1536" t="s">
        <v>17319</v>
      </c>
      <c r="C1536" t="s">
        <v>17320</v>
      </c>
      <c r="D1536">
        <v>-3</v>
      </c>
      <c r="E1536"/>
      <c r="F1536"/>
      <c r="G1536" t="s">
        <v>17321</v>
      </c>
      <c r="H1536" t="s">
        <v>17322</v>
      </c>
      <c r="I1536" t="s">
        <v>17323</v>
      </c>
      <c r="J1536"/>
      <c r="K1536"/>
      <c r="L1536"/>
      <c r="M1536" t="s">
        <v>26082</v>
      </c>
      <c r="N1536" t="s">
        <v>9887</v>
      </c>
    </row>
    <row r="1537" spans="1:14">
      <c r="A1537" t="s">
        <v>17327</v>
      </c>
      <c r="B1537" t="s">
        <v>17319</v>
      </c>
      <c r="C1537" t="s">
        <v>17320</v>
      </c>
      <c r="D1537">
        <v>-3</v>
      </c>
      <c r="E1537"/>
      <c r="F1537"/>
      <c r="G1537" t="s">
        <v>17321</v>
      </c>
      <c r="H1537" t="s">
        <v>17322</v>
      </c>
      <c r="I1537" t="s">
        <v>17323</v>
      </c>
      <c r="J1537"/>
      <c r="K1537"/>
      <c r="L1537"/>
      <c r="M1537" t="s">
        <v>26082</v>
      </c>
      <c r="N1537" t="s">
        <v>9887</v>
      </c>
    </row>
    <row r="1538" spans="1:14">
      <c r="A1538" t="s">
        <v>17328</v>
      </c>
      <c r="B1538" t="s">
        <v>17329</v>
      </c>
      <c r="C1538" t="s">
        <v>17313</v>
      </c>
      <c r="D1538">
        <v>-5</v>
      </c>
      <c r="E1538"/>
      <c r="F1538"/>
      <c r="G1538" t="s">
        <v>17330</v>
      </c>
      <c r="H1538"/>
      <c r="I1538" t="s">
        <v>17331</v>
      </c>
      <c r="J1538"/>
      <c r="K1538"/>
      <c r="L1538"/>
      <c r="M1538" t="s">
        <v>26082</v>
      </c>
      <c r="N1538" t="s">
        <v>9887</v>
      </c>
    </row>
    <row r="1539" spans="1:14">
      <c r="A1539" t="s">
        <v>17332</v>
      </c>
      <c r="B1539" t="s">
        <v>17329</v>
      </c>
      <c r="C1539" t="s">
        <v>17313</v>
      </c>
      <c r="D1539">
        <v>-5</v>
      </c>
      <c r="E1539"/>
      <c r="F1539"/>
      <c r="G1539" t="s">
        <v>17330</v>
      </c>
      <c r="H1539"/>
      <c r="I1539" t="s">
        <v>17331</v>
      </c>
      <c r="J1539"/>
      <c r="K1539"/>
      <c r="L1539"/>
      <c r="M1539" t="s">
        <v>26082</v>
      </c>
      <c r="N1539" t="s">
        <v>9887</v>
      </c>
    </row>
    <row r="1540" spans="1:14">
      <c r="A1540" t="s">
        <v>17333</v>
      </c>
      <c r="B1540" t="s">
        <v>17329</v>
      </c>
      <c r="C1540" t="s">
        <v>17313</v>
      </c>
      <c r="D1540">
        <v>-5</v>
      </c>
      <c r="E1540"/>
      <c r="F1540"/>
      <c r="G1540" t="s">
        <v>17330</v>
      </c>
      <c r="H1540"/>
      <c r="I1540" t="s">
        <v>17331</v>
      </c>
      <c r="J1540"/>
      <c r="K1540"/>
      <c r="L1540"/>
      <c r="M1540" t="s">
        <v>26082</v>
      </c>
      <c r="N1540" t="s">
        <v>9887</v>
      </c>
    </row>
    <row r="1541" spans="1:14">
      <c r="A1541" t="s">
        <v>17334</v>
      </c>
      <c r="B1541" t="s">
        <v>17329</v>
      </c>
      <c r="C1541" t="s">
        <v>17313</v>
      </c>
      <c r="D1541">
        <v>-5</v>
      </c>
      <c r="E1541"/>
      <c r="F1541"/>
      <c r="G1541" t="s">
        <v>17330</v>
      </c>
      <c r="H1541"/>
      <c r="I1541" t="s">
        <v>17331</v>
      </c>
      <c r="J1541"/>
      <c r="K1541"/>
      <c r="L1541"/>
      <c r="M1541" t="s">
        <v>26082</v>
      </c>
      <c r="N1541" t="s">
        <v>9887</v>
      </c>
    </row>
    <row r="1542" spans="1:14">
      <c r="A1542" t="s">
        <v>17335</v>
      </c>
      <c r="B1542" t="s">
        <v>17336</v>
      </c>
      <c r="C1542" t="s">
        <v>17320</v>
      </c>
      <c r="D1542">
        <v>-3</v>
      </c>
      <c r="E1542"/>
      <c r="F1542"/>
      <c r="G1542" t="s">
        <v>17337</v>
      </c>
      <c r="H1542"/>
      <c r="I1542" t="s">
        <v>17338</v>
      </c>
      <c r="J1542"/>
      <c r="K1542"/>
      <c r="L1542"/>
      <c r="M1542" t="s">
        <v>26082</v>
      </c>
      <c r="N1542" t="s">
        <v>9887</v>
      </c>
    </row>
    <row r="1543" spans="1:14">
      <c r="A1543" t="s">
        <v>17339</v>
      </c>
      <c r="B1543" t="s">
        <v>17336</v>
      </c>
      <c r="C1543" t="s">
        <v>17320</v>
      </c>
      <c r="D1543">
        <v>-3</v>
      </c>
      <c r="E1543"/>
      <c r="F1543"/>
      <c r="G1543" t="s">
        <v>17337</v>
      </c>
      <c r="H1543"/>
      <c r="I1543" t="s">
        <v>17338</v>
      </c>
      <c r="J1543"/>
      <c r="K1543"/>
      <c r="L1543"/>
      <c r="M1543" t="s">
        <v>26082</v>
      </c>
      <c r="N1543" t="s">
        <v>9887</v>
      </c>
    </row>
    <row r="1544" spans="1:14">
      <c r="A1544" t="s">
        <v>17340</v>
      </c>
      <c r="B1544" t="s">
        <v>17336</v>
      </c>
      <c r="C1544" t="s">
        <v>17320</v>
      </c>
      <c r="D1544">
        <v>-3</v>
      </c>
      <c r="E1544"/>
      <c r="F1544"/>
      <c r="G1544" t="s">
        <v>17337</v>
      </c>
      <c r="H1544"/>
      <c r="I1544" t="s">
        <v>17338</v>
      </c>
      <c r="J1544"/>
      <c r="K1544"/>
      <c r="L1544"/>
      <c r="M1544" t="s">
        <v>26082</v>
      </c>
      <c r="N1544" t="s">
        <v>9887</v>
      </c>
    </row>
    <row r="1545" spans="1:14">
      <c r="A1545" t="s">
        <v>17341</v>
      </c>
      <c r="B1545" t="s">
        <v>17336</v>
      </c>
      <c r="C1545" t="s">
        <v>17320</v>
      </c>
      <c r="D1545">
        <v>-3</v>
      </c>
      <c r="E1545"/>
      <c r="F1545"/>
      <c r="G1545" t="s">
        <v>17337</v>
      </c>
      <c r="H1545"/>
      <c r="I1545" t="s">
        <v>17338</v>
      </c>
      <c r="J1545"/>
      <c r="K1545"/>
      <c r="L1545"/>
      <c r="M1545" t="s">
        <v>26082</v>
      </c>
      <c r="N1545" t="s">
        <v>9887</v>
      </c>
    </row>
    <row r="1546" spans="1:14">
      <c r="A1546" t="s">
        <v>17342</v>
      </c>
      <c r="B1546" t="s">
        <v>17336</v>
      </c>
      <c r="C1546" t="s">
        <v>17320</v>
      </c>
      <c r="D1546">
        <v>-3</v>
      </c>
      <c r="E1546"/>
      <c r="F1546"/>
      <c r="G1546" t="s">
        <v>17337</v>
      </c>
      <c r="H1546"/>
      <c r="I1546" t="s">
        <v>17338</v>
      </c>
      <c r="J1546"/>
      <c r="K1546"/>
      <c r="L1546"/>
      <c r="M1546" t="s">
        <v>26082</v>
      </c>
      <c r="N1546" t="s">
        <v>9887</v>
      </c>
    </row>
    <row r="1547" spans="1:14">
      <c r="A1547" t="s">
        <v>17343</v>
      </c>
      <c r="B1547" t="s">
        <v>17336</v>
      </c>
      <c r="C1547" t="s">
        <v>17320</v>
      </c>
      <c r="D1547">
        <v>-3</v>
      </c>
      <c r="E1547"/>
      <c r="F1547"/>
      <c r="G1547" t="s">
        <v>17337</v>
      </c>
      <c r="H1547"/>
      <c r="I1547" t="s">
        <v>17338</v>
      </c>
      <c r="J1547"/>
      <c r="K1547"/>
      <c r="L1547"/>
      <c r="M1547" t="s">
        <v>26082</v>
      </c>
      <c r="N1547" t="s">
        <v>9887</v>
      </c>
    </row>
    <row r="1548" spans="1:14">
      <c r="A1548" t="s">
        <v>17344</v>
      </c>
      <c r="B1548" t="s">
        <v>17345</v>
      </c>
      <c r="C1548" t="s">
        <v>17346</v>
      </c>
      <c r="D1548">
        <v>-1</v>
      </c>
      <c r="E1548"/>
      <c r="F1548"/>
      <c r="G1548" t="s">
        <v>17347</v>
      </c>
      <c r="H1548" t="s">
        <v>17348</v>
      </c>
      <c r="I1548" t="s">
        <v>17349</v>
      </c>
      <c r="J1548"/>
      <c r="K1548"/>
      <c r="L1548"/>
      <c r="M1548" t="s">
        <v>26082</v>
      </c>
      <c r="N1548" t="s">
        <v>9887</v>
      </c>
    </row>
    <row r="1549" spans="1:14">
      <c r="A1549" t="s">
        <v>17350</v>
      </c>
      <c r="B1549" t="s">
        <v>17345</v>
      </c>
      <c r="C1549" t="s">
        <v>17346</v>
      </c>
      <c r="D1549">
        <v>-1</v>
      </c>
      <c r="E1549"/>
      <c r="F1549"/>
      <c r="G1549" t="s">
        <v>17347</v>
      </c>
      <c r="H1549" t="s">
        <v>17348</v>
      </c>
      <c r="I1549" t="s">
        <v>17349</v>
      </c>
      <c r="J1549"/>
      <c r="K1549"/>
      <c r="L1549"/>
      <c r="M1549" t="s">
        <v>26082</v>
      </c>
      <c r="N1549" t="s">
        <v>9887</v>
      </c>
    </row>
    <row r="1550" spans="1:14">
      <c r="A1550" t="s">
        <v>17351</v>
      </c>
      <c r="B1550" t="s">
        <v>17345</v>
      </c>
      <c r="C1550" t="s">
        <v>17346</v>
      </c>
      <c r="D1550">
        <v>-1</v>
      </c>
      <c r="E1550"/>
      <c r="F1550"/>
      <c r="G1550" t="s">
        <v>17347</v>
      </c>
      <c r="H1550" t="s">
        <v>17348</v>
      </c>
      <c r="I1550" t="s">
        <v>17349</v>
      </c>
      <c r="J1550"/>
      <c r="K1550"/>
      <c r="L1550"/>
      <c r="M1550" t="s">
        <v>26082</v>
      </c>
      <c r="N1550" t="s">
        <v>9887</v>
      </c>
    </row>
    <row r="1551" spans="1:14">
      <c r="A1551" t="s">
        <v>17352</v>
      </c>
      <c r="B1551" t="s">
        <v>17345</v>
      </c>
      <c r="C1551" t="s">
        <v>17346</v>
      </c>
      <c r="D1551">
        <v>-1</v>
      </c>
      <c r="E1551"/>
      <c r="F1551"/>
      <c r="G1551" t="s">
        <v>17347</v>
      </c>
      <c r="H1551" t="s">
        <v>17348</v>
      </c>
      <c r="I1551" t="s">
        <v>17349</v>
      </c>
      <c r="J1551"/>
      <c r="K1551"/>
      <c r="L1551"/>
      <c r="M1551" t="s">
        <v>26082</v>
      </c>
      <c r="N1551" t="s">
        <v>9887</v>
      </c>
    </row>
    <row r="1552" spans="1:14">
      <c r="A1552" t="s">
        <v>17353</v>
      </c>
      <c r="B1552" t="s">
        <v>17345</v>
      </c>
      <c r="C1552" t="s">
        <v>17346</v>
      </c>
      <c r="D1552">
        <v>-1</v>
      </c>
      <c r="E1552"/>
      <c r="F1552"/>
      <c r="G1552" t="s">
        <v>17347</v>
      </c>
      <c r="H1552" t="s">
        <v>17348</v>
      </c>
      <c r="I1552" t="s">
        <v>17349</v>
      </c>
      <c r="J1552"/>
      <c r="K1552"/>
      <c r="L1552"/>
      <c r="M1552" t="s">
        <v>26082</v>
      </c>
      <c r="N1552" t="s">
        <v>9887</v>
      </c>
    </row>
    <row r="1553" spans="1:14">
      <c r="A1553" t="s">
        <v>17354</v>
      </c>
      <c r="B1553" t="s">
        <v>17345</v>
      </c>
      <c r="C1553" t="s">
        <v>17346</v>
      </c>
      <c r="D1553">
        <v>-1</v>
      </c>
      <c r="E1553"/>
      <c r="F1553"/>
      <c r="G1553" t="s">
        <v>17347</v>
      </c>
      <c r="H1553" t="s">
        <v>17348</v>
      </c>
      <c r="I1553" t="s">
        <v>17349</v>
      </c>
      <c r="J1553"/>
      <c r="K1553"/>
      <c r="L1553"/>
      <c r="M1553" t="s">
        <v>26082</v>
      </c>
      <c r="N1553" t="s">
        <v>9887</v>
      </c>
    </row>
    <row r="1554" spans="1:14">
      <c r="A1554" t="s">
        <v>17355</v>
      </c>
      <c r="B1554" t="s">
        <v>17356</v>
      </c>
      <c r="C1554" t="s">
        <v>17357</v>
      </c>
      <c r="D1554">
        <v>-1</v>
      </c>
      <c r="E1554"/>
      <c r="F1554"/>
      <c r="G1554" t="s">
        <v>17358</v>
      </c>
      <c r="H1554"/>
      <c r="I1554" t="s">
        <v>17359</v>
      </c>
      <c r="J1554"/>
      <c r="K1554"/>
      <c r="L1554"/>
      <c r="M1554" t="s">
        <v>26082</v>
      </c>
      <c r="N1554" t="s">
        <v>9887</v>
      </c>
    </row>
    <row r="1555" spans="1:14">
      <c r="A1555" t="s">
        <v>17360</v>
      </c>
      <c r="B1555" t="s">
        <v>17361</v>
      </c>
      <c r="C1555" t="s">
        <v>17362</v>
      </c>
      <c r="D1555">
        <v>-2</v>
      </c>
      <c r="E1555" t="s">
        <v>17363</v>
      </c>
      <c r="F1555" t="s">
        <v>17364</v>
      </c>
      <c r="G1555" t="s">
        <v>17365</v>
      </c>
      <c r="H1555" t="s">
        <v>17366</v>
      </c>
      <c r="I1555" t="s">
        <v>17367</v>
      </c>
      <c r="J1555" t="s">
        <v>17368</v>
      </c>
      <c r="K1555"/>
      <c r="L1555" t="s">
        <v>17369</v>
      </c>
      <c r="M1555" t="s">
        <v>26082</v>
      </c>
      <c r="N1555" t="s">
        <v>9841</v>
      </c>
    </row>
    <row r="1556" spans="1:14">
      <c r="A1556" t="s">
        <v>17370</v>
      </c>
      <c r="B1556" t="s">
        <v>17361</v>
      </c>
      <c r="C1556" t="s">
        <v>17362</v>
      </c>
      <c r="D1556">
        <v>-2</v>
      </c>
      <c r="E1556" t="s">
        <v>17363</v>
      </c>
      <c r="F1556" t="s">
        <v>17364</v>
      </c>
      <c r="G1556" t="s">
        <v>17365</v>
      </c>
      <c r="H1556" t="s">
        <v>17366</v>
      </c>
      <c r="I1556" t="s">
        <v>17367</v>
      </c>
      <c r="J1556" t="s">
        <v>17368</v>
      </c>
      <c r="K1556"/>
      <c r="L1556" t="s">
        <v>17371</v>
      </c>
      <c r="M1556" t="s">
        <v>26082</v>
      </c>
      <c r="N1556" t="s">
        <v>9841</v>
      </c>
    </row>
    <row r="1557" spans="1:14">
      <c r="A1557" t="s">
        <v>17372</v>
      </c>
      <c r="B1557" t="s">
        <v>17373</v>
      </c>
      <c r="C1557" t="s">
        <v>10033</v>
      </c>
      <c r="D1557">
        <v>-1</v>
      </c>
      <c r="E1557" t="s">
        <v>17374</v>
      </c>
      <c r="F1557" t="s">
        <v>17375</v>
      </c>
      <c r="G1557" t="s">
        <v>17376</v>
      </c>
      <c r="H1557" t="s">
        <v>17377</v>
      </c>
      <c r="I1557" t="s">
        <v>17378</v>
      </c>
      <c r="J1557" t="s">
        <v>17379</v>
      </c>
      <c r="K1557"/>
      <c r="L1557" t="s">
        <v>17380</v>
      </c>
      <c r="M1557" t="s">
        <v>26082</v>
      </c>
      <c r="N1557" t="s">
        <v>9841</v>
      </c>
    </row>
    <row r="1558" spans="1:14">
      <c r="A1558" t="s">
        <v>17381</v>
      </c>
      <c r="B1558" t="s">
        <v>17382</v>
      </c>
      <c r="C1558" t="s">
        <v>17383</v>
      </c>
      <c r="D1558">
        <v>-4</v>
      </c>
      <c r="E1558" t="s">
        <v>17384</v>
      </c>
      <c r="F1558" t="s">
        <v>17385</v>
      </c>
      <c r="G1558" t="s">
        <v>17386</v>
      </c>
      <c r="H1558" t="s">
        <v>17387</v>
      </c>
      <c r="I1558" t="s">
        <v>17388</v>
      </c>
      <c r="J1558" t="s">
        <v>17389</v>
      </c>
      <c r="K1558"/>
      <c r="L1558" t="s">
        <v>17390</v>
      </c>
      <c r="M1558" t="s">
        <v>26082</v>
      </c>
      <c r="N1558" t="s">
        <v>9841</v>
      </c>
    </row>
    <row r="1559" spans="1:14">
      <c r="A1559" t="s">
        <v>17391</v>
      </c>
      <c r="B1559" t="s">
        <v>17382</v>
      </c>
      <c r="C1559" t="s">
        <v>17383</v>
      </c>
      <c r="D1559">
        <v>-4</v>
      </c>
      <c r="E1559" t="s">
        <v>17384</v>
      </c>
      <c r="F1559" t="s">
        <v>17385</v>
      </c>
      <c r="G1559" t="s">
        <v>17386</v>
      </c>
      <c r="H1559" t="s">
        <v>17387</v>
      </c>
      <c r="I1559" t="s">
        <v>17388</v>
      </c>
      <c r="J1559" t="s">
        <v>17389</v>
      </c>
      <c r="K1559"/>
      <c r="L1559" t="s">
        <v>17392</v>
      </c>
      <c r="M1559" t="s">
        <v>26082</v>
      </c>
      <c r="N1559" t="s">
        <v>9841</v>
      </c>
    </row>
    <row r="1560" spans="1:14">
      <c r="A1560" t="s">
        <v>17393</v>
      </c>
      <c r="B1560" t="s">
        <v>17382</v>
      </c>
      <c r="C1560" t="s">
        <v>17383</v>
      </c>
      <c r="D1560">
        <v>-4</v>
      </c>
      <c r="E1560" t="s">
        <v>17384</v>
      </c>
      <c r="F1560" t="s">
        <v>17385</v>
      </c>
      <c r="G1560" t="s">
        <v>17386</v>
      </c>
      <c r="H1560" t="s">
        <v>17387</v>
      </c>
      <c r="I1560" t="s">
        <v>17388</v>
      </c>
      <c r="J1560" t="s">
        <v>17389</v>
      </c>
      <c r="K1560"/>
      <c r="L1560" t="s">
        <v>17394</v>
      </c>
      <c r="M1560" t="s">
        <v>26082</v>
      </c>
      <c r="N1560" t="s">
        <v>9841</v>
      </c>
    </row>
    <row r="1561" spans="1:14">
      <c r="A1561" t="s">
        <v>17395</v>
      </c>
      <c r="B1561" t="s">
        <v>17396</v>
      </c>
      <c r="C1561" t="s">
        <v>17397</v>
      </c>
      <c r="D1561">
        <v>-4</v>
      </c>
      <c r="E1561" t="s">
        <v>17398</v>
      </c>
      <c r="F1561" t="s">
        <v>17399</v>
      </c>
      <c r="G1561" t="s">
        <v>17400</v>
      </c>
      <c r="H1561" t="s">
        <v>17401</v>
      </c>
      <c r="I1561" t="s">
        <v>17402</v>
      </c>
      <c r="J1561" t="s">
        <v>17403</v>
      </c>
      <c r="K1561"/>
      <c r="L1561" t="s">
        <v>17404</v>
      </c>
      <c r="M1561" t="s">
        <v>26082</v>
      </c>
      <c r="N1561" t="s">
        <v>9841</v>
      </c>
    </row>
    <row r="1562" spans="1:14">
      <c r="A1562" t="s">
        <v>17405</v>
      </c>
      <c r="B1562" t="s">
        <v>17406</v>
      </c>
      <c r="C1562" t="s">
        <v>17407</v>
      </c>
      <c r="D1562">
        <v>0</v>
      </c>
      <c r="E1562"/>
      <c r="F1562"/>
      <c r="G1562" t="s">
        <v>17408</v>
      </c>
      <c r="H1562"/>
      <c r="I1562" t="s">
        <v>17409</v>
      </c>
      <c r="J1562"/>
      <c r="K1562"/>
      <c r="L1562"/>
      <c r="M1562" t="s">
        <v>26082</v>
      </c>
      <c r="N1562" t="s">
        <v>9887</v>
      </c>
    </row>
    <row r="1563" spans="1:14">
      <c r="A1563" t="s">
        <v>17410</v>
      </c>
      <c r="B1563" t="s">
        <v>17406</v>
      </c>
      <c r="C1563" t="s">
        <v>17407</v>
      </c>
      <c r="D1563">
        <v>0</v>
      </c>
      <c r="E1563"/>
      <c r="F1563"/>
      <c r="G1563" t="s">
        <v>17408</v>
      </c>
      <c r="H1563"/>
      <c r="I1563" t="s">
        <v>17409</v>
      </c>
      <c r="J1563"/>
      <c r="K1563"/>
      <c r="L1563"/>
      <c r="M1563" t="s">
        <v>26082</v>
      </c>
      <c r="N1563" t="s">
        <v>9887</v>
      </c>
    </row>
    <row r="1564" spans="1:14">
      <c r="A1564" t="s">
        <v>17411</v>
      </c>
      <c r="B1564" t="s">
        <v>17406</v>
      </c>
      <c r="C1564" t="s">
        <v>17407</v>
      </c>
      <c r="D1564">
        <v>0</v>
      </c>
      <c r="E1564"/>
      <c r="F1564"/>
      <c r="G1564" t="s">
        <v>17408</v>
      </c>
      <c r="H1564"/>
      <c r="I1564" t="s">
        <v>17409</v>
      </c>
      <c r="J1564"/>
      <c r="K1564"/>
      <c r="L1564"/>
      <c r="M1564" t="s">
        <v>26082</v>
      </c>
      <c r="N1564" t="s">
        <v>9887</v>
      </c>
    </row>
    <row r="1565" spans="1:14">
      <c r="A1565" t="s">
        <v>17412</v>
      </c>
      <c r="B1565" t="s">
        <v>17406</v>
      </c>
      <c r="C1565" t="s">
        <v>17407</v>
      </c>
      <c r="D1565">
        <v>0</v>
      </c>
      <c r="E1565"/>
      <c r="F1565"/>
      <c r="G1565" t="s">
        <v>17408</v>
      </c>
      <c r="H1565"/>
      <c r="I1565" t="s">
        <v>17409</v>
      </c>
      <c r="J1565"/>
      <c r="K1565"/>
      <c r="L1565"/>
      <c r="M1565" t="s">
        <v>26082</v>
      </c>
      <c r="N1565" t="s">
        <v>9887</v>
      </c>
    </row>
    <row r="1566" spans="1:14">
      <c r="A1566" t="s">
        <v>17413</v>
      </c>
      <c r="B1566" t="s">
        <v>17406</v>
      </c>
      <c r="C1566" t="s">
        <v>17407</v>
      </c>
      <c r="D1566">
        <v>0</v>
      </c>
      <c r="E1566"/>
      <c r="F1566"/>
      <c r="G1566" t="s">
        <v>17408</v>
      </c>
      <c r="H1566"/>
      <c r="I1566" t="s">
        <v>17409</v>
      </c>
      <c r="J1566"/>
      <c r="K1566"/>
      <c r="L1566"/>
      <c r="M1566" t="s">
        <v>26082</v>
      </c>
      <c r="N1566" t="s">
        <v>9887</v>
      </c>
    </row>
    <row r="1567" spans="1:14">
      <c r="A1567" t="s">
        <v>17414</v>
      </c>
      <c r="B1567" t="s">
        <v>17415</v>
      </c>
      <c r="C1567" t="s">
        <v>17416</v>
      </c>
      <c r="D1567">
        <v>0</v>
      </c>
      <c r="E1567"/>
      <c r="F1567"/>
      <c r="G1567" t="s">
        <v>17417</v>
      </c>
      <c r="H1567"/>
      <c r="I1567" t="s">
        <v>17418</v>
      </c>
      <c r="J1567"/>
      <c r="K1567"/>
      <c r="L1567"/>
      <c r="M1567" t="s">
        <v>26082</v>
      </c>
      <c r="N1567" t="s">
        <v>9887</v>
      </c>
    </row>
    <row r="1568" spans="1:14">
      <c r="A1568" t="s">
        <v>17419</v>
      </c>
      <c r="B1568" t="s">
        <v>17420</v>
      </c>
      <c r="C1568" t="s">
        <v>17421</v>
      </c>
      <c r="D1568">
        <v>-2</v>
      </c>
      <c r="E1568" t="s">
        <v>17422</v>
      </c>
      <c r="F1568" t="s">
        <v>17423</v>
      </c>
      <c r="G1568" t="s">
        <v>17424</v>
      </c>
      <c r="H1568" t="s">
        <v>17425</v>
      </c>
      <c r="I1568" t="s">
        <v>17426</v>
      </c>
      <c r="J1568" t="s">
        <v>17427</v>
      </c>
      <c r="K1568"/>
      <c r="L1568" t="s">
        <v>17428</v>
      </c>
      <c r="M1568" t="s">
        <v>26082</v>
      </c>
      <c r="N1568" t="s">
        <v>9841</v>
      </c>
    </row>
    <row r="1569" spans="1:14">
      <c r="A1569" t="s">
        <v>17429</v>
      </c>
      <c r="B1569" t="s">
        <v>17430</v>
      </c>
      <c r="C1569" t="s">
        <v>17431</v>
      </c>
      <c r="D1569">
        <v>0</v>
      </c>
      <c r="E1569"/>
      <c r="F1569"/>
      <c r="G1569" t="s">
        <v>17432</v>
      </c>
      <c r="H1569"/>
      <c r="I1569" t="s">
        <v>17433</v>
      </c>
      <c r="J1569"/>
      <c r="K1569"/>
      <c r="L1569"/>
      <c r="M1569" t="s">
        <v>26082</v>
      </c>
      <c r="N1569" t="s">
        <v>9887</v>
      </c>
    </row>
    <row r="1570" spans="1:14">
      <c r="A1570" t="s">
        <v>17434</v>
      </c>
      <c r="B1570" t="s">
        <v>17430</v>
      </c>
      <c r="C1570" t="s">
        <v>17431</v>
      </c>
      <c r="D1570">
        <v>0</v>
      </c>
      <c r="E1570"/>
      <c r="F1570"/>
      <c r="G1570" t="s">
        <v>17432</v>
      </c>
      <c r="H1570"/>
      <c r="I1570" t="s">
        <v>17433</v>
      </c>
      <c r="J1570"/>
      <c r="K1570"/>
      <c r="L1570"/>
      <c r="M1570" t="s">
        <v>26082</v>
      </c>
      <c r="N1570" t="s">
        <v>9887</v>
      </c>
    </row>
    <row r="1571" spans="1:14">
      <c r="A1571" t="s">
        <v>17435</v>
      </c>
      <c r="B1571" t="s">
        <v>17436</v>
      </c>
      <c r="C1571" t="s">
        <v>17437</v>
      </c>
      <c r="D1571">
        <v>0</v>
      </c>
      <c r="E1571"/>
      <c r="F1571" t="s">
        <v>17438</v>
      </c>
      <c r="G1571" t="s">
        <v>17432</v>
      </c>
      <c r="H1571"/>
      <c r="I1571" t="s">
        <v>17433</v>
      </c>
      <c r="J1571"/>
      <c r="K1571"/>
      <c r="L1571" t="s">
        <v>17439</v>
      </c>
      <c r="M1571" t="s">
        <v>26082</v>
      </c>
      <c r="N1571" t="s">
        <v>9887</v>
      </c>
    </row>
    <row r="1572" spans="1:14">
      <c r="A1572" t="s">
        <v>17440</v>
      </c>
      <c r="B1572" t="s">
        <v>17436</v>
      </c>
      <c r="C1572" t="s">
        <v>17437</v>
      </c>
      <c r="D1572">
        <v>0</v>
      </c>
      <c r="E1572"/>
      <c r="F1572" t="s">
        <v>17438</v>
      </c>
      <c r="G1572" t="s">
        <v>17432</v>
      </c>
      <c r="H1572"/>
      <c r="I1572" t="s">
        <v>17433</v>
      </c>
      <c r="J1572"/>
      <c r="K1572"/>
      <c r="L1572"/>
      <c r="M1572" t="s">
        <v>26082</v>
      </c>
      <c r="N1572" t="s">
        <v>9887</v>
      </c>
    </row>
    <row r="1573" spans="1:14">
      <c r="A1573" t="s">
        <v>17441</v>
      </c>
      <c r="B1573" t="s">
        <v>17436</v>
      </c>
      <c r="C1573" t="s">
        <v>17437</v>
      </c>
      <c r="D1573">
        <v>0</v>
      </c>
      <c r="E1573"/>
      <c r="F1573" t="s">
        <v>17438</v>
      </c>
      <c r="G1573" t="s">
        <v>17432</v>
      </c>
      <c r="H1573"/>
      <c r="I1573" t="s">
        <v>17433</v>
      </c>
      <c r="J1573"/>
      <c r="K1573"/>
      <c r="L1573" t="s">
        <v>17442</v>
      </c>
      <c r="M1573" t="s">
        <v>26082</v>
      </c>
      <c r="N1573" t="s">
        <v>9887</v>
      </c>
    </row>
    <row r="1574" spans="1:14">
      <c r="A1574" t="s">
        <v>17443</v>
      </c>
      <c r="B1574" t="s">
        <v>17430</v>
      </c>
      <c r="C1574" t="s">
        <v>17431</v>
      </c>
      <c r="D1574">
        <v>0</v>
      </c>
      <c r="E1574"/>
      <c r="F1574"/>
      <c r="G1574" t="s">
        <v>17432</v>
      </c>
      <c r="H1574"/>
      <c r="I1574" t="s">
        <v>17433</v>
      </c>
      <c r="J1574"/>
      <c r="K1574"/>
      <c r="L1574"/>
      <c r="M1574" t="s">
        <v>26082</v>
      </c>
      <c r="N1574" t="s">
        <v>9887</v>
      </c>
    </row>
    <row r="1575" spans="1:14">
      <c r="A1575" t="s">
        <v>17444</v>
      </c>
      <c r="B1575" t="s">
        <v>17430</v>
      </c>
      <c r="C1575" t="s">
        <v>17431</v>
      </c>
      <c r="D1575">
        <v>0</v>
      </c>
      <c r="E1575"/>
      <c r="F1575"/>
      <c r="G1575" t="s">
        <v>17432</v>
      </c>
      <c r="H1575"/>
      <c r="I1575" t="s">
        <v>17433</v>
      </c>
      <c r="J1575"/>
      <c r="K1575"/>
      <c r="L1575"/>
      <c r="M1575" t="s">
        <v>26082</v>
      </c>
      <c r="N1575" t="s">
        <v>9887</v>
      </c>
    </row>
    <row r="1576" spans="1:14">
      <c r="A1576" t="s">
        <v>17445</v>
      </c>
      <c r="B1576" t="s">
        <v>17430</v>
      </c>
      <c r="C1576" t="s">
        <v>17431</v>
      </c>
      <c r="D1576">
        <v>0</v>
      </c>
      <c r="E1576"/>
      <c r="F1576"/>
      <c r="G1576" t="s">
        <v>17432</v>
      </c>
      <c r="H1576"/>
      <c r="I1576" t="s">
        <v>17433</v>
      </c>
      <c r="J1576"/>
      <c r="K1576"/>
      <c r="L1576"/>
      <c r="M1576" t="s">
        <v>26082</v>
      </c>
      <c r="N1576" t="s">
        <v>9887</v>
      </c>
    </row>
    <row r="1577" spans="1:14">
      <c r="A1577" t="s">
        <v>17446</v>
      </c>
      <c r="B1577" t="s">
        <v>17430</v>
      </c>
      <c r="C1577" t="s">
        <v>17431</v>
      </c>
      <c r="D1577">
        <v>0</v>
      </c>
      <c r="E1577"/>
      <c r="F1577"/>
      <c r="G1577" t="s">
        <v>17432</v>
      </c>
      <c r="H1577"/>
      <c r="I1577" t="s">
        <v>17433</v>
      </c>
      <c r="J1577"/>
      <c r="K1577"/>
      <c r="L1577"/>
      <c r="M1577" t="s">
        <v>26082</v>
      </c>
      <c r="N1577" t="s">
        <v>9887</v>
      </c>
    </row>
    <row r="1578" spans="1:14">
      <c r="A1578" t="s">
        <v>17447</v>
      </c>
      <c r="B1578" t="s">
        <v>17430</v>
      </c>
      <c r="C1578" t="s">
        <v>17431</v>
      </c>
      <c r="D1578">
        <v>0</v>
      </c>
      <c r="E1578"/>
      <c r="F1578"/>
      <c r="G1578" t="s">
        <v>17432</v>
      </c>
      <c r="H1578"/>
      <c r="I1578" t="s">
        <v>17433</v>
      </c>
      <c r="J1578"/>
      <c r="K1578"/>
      <c r="L1578"/>
      <c r="M1578" t="s">
        <v>26082</v>
      </c>
      <c r="N1578" t="s">
        <v>9887</v>
      </c>
    </row>
    <row r="1579" spans="1:14">
      <c r="A1579" t="s">
        <v>17448</v>
      </c>
      <c r="B1579" t="s">
        <v>17430</v>
      </c>
      <c r="C1579" t="s">
        <v>17431</v>
      </c>
      <c r="D1579">
        <v>0</v>
      </c>
      <c r="E1579"/>
      <c r="F1579"/>
      <c r="G1579" t="s">
        <v>17432</v>
      </c>
      <c r="H1579"/>
      <c r="I1579" t="s">
        <v>17433</v>
      </c>
      <c r="J1579"/>
      <c r="K1579"/>
      <c r="L1579"/>
      <c r="M1579" t="s">
        <v>26082</v>
      </c>
      <c r="N1579" t="s">
        <v>9887</v>
      </c>
    </row>
    <row r="1580" spans="1:14">
      <c r="A1580" t="s">
        <v>17449</v>
      </c>
      <c r="B1580" t="s">
        <v>17450</v>
      </c>
      <c r="C1580" t="s">
        <v>14965</v>
      </c>
      <c r="D1580">
        <v>-1</v>
      </c>
      <c r="E1580" t="s">
        <v>17451</v>
      </c>
      <c r="F1580" t="s">
        <v>17452</v>
      </c>
      <c r="G1580" t="s">
        <v>17453</v>
      </c>
      <c r="H1580" t="s">
        <v>17454</v>
      </c>
      <c r="I1580" t="s">
        <v>17455</v>
      </c>
      <c r="J1580" t="s">
        <v>17456</v>
      </c>
      <c r="K1580"/>
      <c r="L1580" t="s">
        <v>17457</v>
      </c>
      <c r="M1580" t="s">
        <v>26082</v>
      </c>
      <c r="N1580" t="s">
        <v>9887</v>
      </c>
    </row>
    <row r="1581" spans="1:14">
      <c r="A1581" t="s">
        <v>17458</v>
      </c>
      <c r="B1581" t="s">
        <v>17459</v>
      </c>
      <c r="C1581" t="s">
        <v>17460</v>
      </c>
      <c r="D1581">
        <v>-3</v>
      </c>
      <c r="E1581"/>
      <c r="F1581" t="s">
        <v>17461</v>
      </c>
      <c r="G1581" t="s">
        <v>17462</v>
      </c>
      <c r="H1581" t="s">
        <v>17463</v>
      </c>
      <c r="I1581" t="s">
        <v>17464</v>
      </c>
      <c r="J1581" t="s">
        <v>17465</v>
      </c>
      <c r="K1581"/>
      <c r="L1581" t="s">
        <v>17466</v>
      </c>
      <c r="M1581" t="s">
        <v>26082</v>
      </c>
      <c r="N1581" t="s">
        <v>9887</v>
      </c>
    </row>
    <row r="1582" spans="1:14">
      <c r="A1582" t="s">
        <v>17467</v>
      </c>
      <c r="B1582" t="s">
        <v>17459</v>
      </c>
      <c r="C1582" t="s">
        <v>17460</v>
      </c>
      <c r="D1582">
        <v>-3</v>
      </c>
      <c r="E1582"/>
      <c r="F1582" t="s">
        <v>17461</v>
      </c>
      <c r="G1582" t="s">
        <v>17462</v>
      </c>
      <c r="H1582" t="s">
        <v>17463</v>
      </c>
      <c r="I1582" t="s">
        <v>17464</v>
      </c>
      <c r="J1582" t="s">
        <v>17465</v>
      </c>
      <c r="K1582"/>
      <c r="L1582" t="s">
        <v>17468</v>
      </c>
      <c r="M1582" t="s">
        <v>26082</v>
      </c>
      <c r="N1582" t="s">
        <v>9887</v>
      </c>
    </row>
    <row r="1583" spans="1:14">
      <c r="A1583" t="s">
        <v>17469</v>
      </c>
      <c r="B1583" t="s">
        <v>17459</v>
      </c>
      <c r="C1583" t="s">
        <v>17460</v>
      </c>
      <c r="D1583">
        <v>-3</v>
      </c>
      <c r="E1583"/>
      <c r="F1583" t="s">
        <v>17461</v>
      </c>
      <c r="G1583" t="s">
        <v>17462</v>
      </c>
      <c r="H1583" t="s">
        <v>17463</v>
      </c>
      <c r="I1583" t="s">
        <v>17464</v>
      </c>
      <c r="J1583" t="s">
        <v>17465</v>
      </c>
      <c r="K1583"/>
      <c r="L1583" t="s">
        <v>17470</v>
      </c>
      <c r="M1583" t="s">
        <v>26082</v>
      </c>
      <c r="N1583" t="s">
        <v>9887</v>
      </c>
    </row>
    <row r="1584" spans="1:14">
      <c r="A1584" t="s">
        <v>17471</v>
      </c>
      <c r="B1584" t="s">
        <v>17472</v>
      </c>
      <c r="C1584" t="s">
        <v>17473</v>
      </c>
      <c r="D1584">
        <v>-3</v>
      </c>
      <c r="E1584" t="s">
        <v>17474</v>
      </c>
      <c r="F1584" t="s">
        <v>17475</v>
      </c>
      <c r="G1584" t="s">
        <v>17476</v>
      </c>
      <c r="H1584" t="s">
        <v>17477</v>
      </c>
      <c r="I1584" t="s">
        <v>17478</v>
      </c>
      <c r="J1584" t="s">
        <v>17479</v>
      </c>
      <c r="K1584"/>
      <c r="L1584" t="s">
        <v>17480</v>
      </c>
      <c r="M1584" t="s">
        <v>26082</v>
      </c>
      <c r="N1584" t="s">
        <v>9841</v>
      </c>
    </row>
    <row r="1585" spans="1:14">
      <c r="A1585" t="s">
        <v>17481</v>
      </c>
      <c r="B1585" t="s">
        <v>17472</v>
      </c>
      <c r="C1585" t="s">
        <v>17473</v>
      </c>
      <c r="D1585">
        <v>-3</v>
      </c>
      <c r="E1585" t="s">
        <v>17474</v>
      </c>
      <c r="F1585" t="s">
        <v>17475</v>
      </c>
      <c r="G1585" t="s">
        <v>17476</v>
      </c>
      <c r="H1585" t="s">
        <v>17477</v>
      </c>
      <c r="I1585" t="s">
        <v>17478</v>
      </c>
      <c r="J1585" t="s">
        <v>17479</v>
      </c>
      <c r="K1585"/>
      <c r="L1585" t="s">
        <v>17482</v>
      </c>
      <c r="M1585" t="s">
        <v>26082</v>
      </c>
      <c r="N1585" t="s">
        <v>9841</v>
      </c>
    </row>
    <row r="1586" spans="1:14">
      <c r="A1586" t="s">
        <v>17483</v>
      </c>
      <c r="B1586" t="s">
        <v>17484</v>
      </c>
      <c r="C1586" t="s">
        <v>17485</v>
      </c>
      <c r="D1586">
        <v>0</v>
      </c>
      <c r="E1586"/>
      <c r="F1586"/>
      <c r="G1586" t="s">
        <v>17486</v>
      </c>
      <c r="H1586" t="s">
        <v>17487</v>
      </c>
      <c r="I1586" t="s">
        <v>17488</v>
      </c>
      <c r="J1586"/>
      <c r="K1586"/>
      <c r="L1586"/>
      <c r="M1586" t="s">
        <v>26082</v>
      </c>
      <c r="N1586" t="s">
        <v>9887</v>
      </c>
    </row>
    <row r="1587" spans="1:14">
      <c r="A1587" t="s">
        <v>17489</v>
      </c>
      <c r="B1587" t="s">
        <v>17484</v>
      </c>
      <c r="C1587" t="s">
        <v>17485</v>
      </c>
      <c r="D1587">
        <v>0</v>
      </c>
      <c r="E1587"/>
      <c r="F1587"/>
      <c r="G1587" t="s">
        <v>17486</v>
      </c>
      <c r="H1587" t="s">
        <v>17487</v>
      </c>
      <c r="I1587" t="s">
        <v>17488</v>
      </c>
      <c r="J1587"/>
      <c r="K1587"/>
      <c r="L1587"/>
      <c r="M1587" t="s">
        <v>26082</v>
      </c>
      <c r="N1587" t="s">
        <v>9887</v>
      </c>
    </row>
    <row r="1588" spans="1:14">
      <c r="A1588" t="s">
        <v>17490</v>
      </c>
      <c r="B1588" t="s">
        <v>17484</v>
      </c>
      <c r="C1588" t="s">
        <v>17491</v>
      </c>
      <c r="D1588">
        <v>-1</v>
      </c>
      <c r="E1588"/>
      <c r="F1588"/>
      <c r="G1588" t="s">
        <v>17486</v>
      </c>
      <c r="H1588" t="s">
        <v>17487</v>
      </c>
      <c r="I1588" t="s">
        <v>17488</v>
      </c>
      <c r="J1588"/>
      <c r="K1588"/>
      <c r="L1588"/>
      <c r="M1588" t="s">
        <v>26082</v>
      </c>
      <c r="N1588" t="s">
        <v>9887</v>
      </c>
    </row>
    <row r="1589" spans="1:14">
      <c r="A1589" t="s">
        <v>17492</v>
      </c>
      <c r="B1589" t="s">
        <v>17493</v>
      </c>
      <c r="C1589" t="s">
        <v>17494</v>
      </c>
      <c r="D1589">
        <v>-3</v>
      </c>
      <c r="E1589"/>
      <c r="F1589"/>
      <c r="G1589" t="s">
        <v>17495</v>
      </c>
      <c r="H1589"/>
      <c r="I1589" t="s">
        <v>17496</v>
      </c>
      <c r="J1589"/>
      <c r="K1589"/>
      <c r="L1589"/>
      <c r="M1589" t="s">
        <v>26082</v>
      </c>
      <c r="N1589" t="s">
        <v>9887</v>
      </c>
    </row>
    <row r="1590" spans="1:14">
      <c r="A1590" t="s">
        <v>17497</v>
      </c>
      <c r="B1590" t="s">
        <v>17498</v>
      </c>
      <c r="C1590" t="s">
        <v>17499</v>
      </c>
      <c r="D1590">
        <v>-4</v>
      </c>
      <c r="E1590" t="s">
        <v>17500</v>
      </c>
      <c r="F1590"/>
      <c r="G1590" t="s">
        <v>17501</v>
      </c>
      <c r="H1590" t="s">
        <v>17502</v>
      </c>
      <c r="I1590" t="s">
        <v>17503</v>
      </c>
      <c r="J1590"/>
      <c r="K1590"/>
      <c r="L1590"/>
      <c r="M1590" t="s">
        <v>26082</v>
      </c>
      <c r="N1590" t="s">
        <v>9841</v>
      </c>
    </row>
    <row r="1591" spans="1:14">
      <c r="A1591" t="s">
        <v>17504</v>
      </c>
      <c r="B1591" t="s">
        <v>17498</v>
      </c>
      <c r="C1591" t="s">
        <v>17499</v>
      </c>
      <c r="D1591">
        <v>-4</v>
      </c>
      <c r="E1591" t="s">
        <v>17500</v>
      </c>
      <c r="F1591"/>
      <c r="G1591" t="s">
        <v>17501</v>
      </c>
      <c r="H1591" t="s">
        <v>17502</v>
      </c>
      <c r="I1591" t="s">
        <v>17503</v>
      </c>
      <c r="J1591"/>
      <c r="K1591"/>
      <c r="L1591"/>
      <c r="M1591" t="s">
        <v>26082</v>
      </c>
      <c r="N1591" t="s">
        <v>9841</v>
      </c>
    </row>
    <row r="1592" spans="1:14">
      <c r="A1592" t="s">
        <v>17505</v>
      </c>
      <c r="B1592" t="s">
        <v>17506</v>
      </c>
      <c r="C1592" t="s">
        <v>17507</v>
      </c>
      <c r="D1592">
        <v>0</v>
      </c>
      <c r="E1592" t="s">
        <v>17508</v>
      </c>
      <c r="F1592" t="s">
        <v>17509</v>
      </c>
      <c r="G1592" t="s">
        <v>17510</v>
      </c>
      <c r="H1592" t="s">
        <v>17511</v>
      </c>
      <c r="I1592" t="s">
        <v>17512</v>
      </c>
      <c r="J1592" t="s">
        <v>17513</v>
      </c>
      <c r="K1592"/>
      <c r="L1592" t="s">
        <v>17514</v>
      </c>
      <c r="M1592" t="s">
        <v>26082</v>
      </c>
      <c r="N1592" t="s">
        <v>9841</v>
      </c>
    </row>
    <row r="1593" spans="1:14">
      <c r="A1593" t="s">
        <v>17515</v>
      </c>
      <c r="B1593" t="s">
        <v>17506</v>
      </c>
      <c r="C1593" t="s">
        <v>17507</v>
      </c>
      <c r="D1593">
        <v>0</v>
      </c>
      <c r="E1593" t="s">
        <v>17508</v>
      </c>
      <c r="F1593" t="s">
        <v>17509</v>
      </c>
      <c r="G1593" t="s">
        <v>17510</v>
      </c>
      <c r="H1593" t="s">
        <v>17511</v>
      </c>
      <c r="I1593" t="s">
        <v>17512</v>
      </c>
      <c r="J1593" t="s">
        <v>17513</v>
      </c>
      <c r="K1593"/>
      <c r="L1593" t="s">
        <v>17516</v>
      </c>
      <c r="M1593" t="s">
        <v>26082</v>
      </c>
      <c r="N1593" t="s">
        <v>9841</v>
      </c>
    </row>
    <row r="1594" spans="1:14">
      <c r="A1594" t="s">
        <v>17517</v>
      </c>
      <c r="B1594" t="s">
        <v>17506</v>
      </c>
      <c r="C1594" t="s">
        <v>17507</v>
      </c>
      <c r="D1594">
        <v>0</v>
      </c>
      <c r="E1594" t="s">
        <v>17508</v>
      </c>
      <c r="F1594" t="s">
        <v>17509</v>
      </c>
      <c r="G1594" t="s">
        <v>17510</v>
      </c>
      <c r="H1594" t="s">
        <v>17511</v>
      </c>
      <c r="I1594" t="s">
        <v>17512</v>
      </c>
      <c r="J1594" t="s">
        <v>17513</v>
      </c>
      <c r="K1594"/>
      <c r="L1594" t="s">
        <v>17518</v>
      </c>
      <c r="M1594" t="s">
        <v>26082</v>
      </c>
      <c r="N1594" t="s">
        <v>9841</v>
      </c>
    </row>
    <row r="1595" spans="1:14">
      <c r="A1595" t="s">
        <v>17519</v>
      </c>
      <c r="B1595" t="s">
        <v>17520</v>
      </c>
      <c r="C1595" t="s">
        <v>17521</v>
      </c>
      <c r="D1595">
        <v>0</v>
      </c>
      <c r="E1595" t="s">
        <v>17522</v>
      </c>
      <c r="F1595" t="s">
        <v>17523</v>
      </c>
      <c r="G1595" t="s">
        <v>17524</v>
      </c>
      <c r="H1595" t="s">
        <v>17525</v>
      </c>
      <c r="I1595" t="s">
        <v>17526</v>
      </c>
      <c r="J1595" t="s">
        <v>17527</v>
      </c>
      <c r="K1595"/>
      <c r="L1595" t="s">
        <v>17528</v>
      </c>
      <c r="M1595" t="s">
        <v>26082</v>
      </c>
      <c r="N1595" t="s">
        <v>9841</v>
      </c>
    </row>
    <row r="1596" spans="1:14">
      <c r="A1596" t="s">
        <v>17529</v>
      </c>
      <c r="B1596" t="s">
        <v>17520</v>
      </c>
      <c r="C1596" t="s">
        <v>17521</v>
      </c>
      <c r="D1596">
        <v>0</v>
      </c>
      <c r="E1596" t="s">
        <v>17522</v>
      </c>
      <c r="F1596" t="s">
        <v>17523</v>
      </c>
      <c r="G1596" t="s">
        <v>17524</v>
      </c>
      <c r="H1596" t="s">
        <v>17525</v>
      </c>
      <c r="I1596" t="s">
        <v>17526</v>
      </c>
      <c r="J1596" t="s">
        <v>17527</v>
      </c>
      <c r="K1596"/>
      <c r="L1596" t="s">
        <v>17530</v>
      </c>
      <c r="M1596" t="s">
        <v>26082</v>
      </c>
      <c r="N1596" t="s">
        <v>9841</v>
      </c>
    </row>
    <row r="1597" spans="1:14">
      <c r="A1597" t="s">
        <v>17531</v>
      </c>
      <c r="B1597" t="s">
        <v>17532</v>
      </c>
      <c r="C1597" t="s">
        <v>17533</v>
      </c>
      <c r="D1597">
        <v>-1</v>
      </c>
      <c r="E1597"/>
      <c r="F1597"/>
      <c r="G1597" t="s">
        <v>17534</v>
      </c>
      <c r="H1597" t="s">
        <v>17535</v>
      </c>
      <c r="I1597" t="s">
        <v>17536</v>
      </c>
      <c r="J1597"/>
      <c r="K1597"/>
      <c r="L1597"/>
      <c r="M1597" t="s">
        <v>26082</v>
      </c>
      <c r="N1597" t="s">
        <v>9845</v>
      </c>
    </row>
    <row r="1598" spans="1:14">
      <c r="A1598" t="s">
        <v>17537</v>
      </c>
      <c r="B1598" t="s">
        <v>17538</v>
      </c>
      <c r="C1598" t="s">
        <v>17539</v>
      </c>
      <c r="D1598">
        <v>-2</v>
      </c>
      <c r="E1598" t="s">
        <v>17540</v>
      </c>
      <c r="F1598" t="s">
        <v>17541</v>
      </c>
      <c r="G1598" t="s">
        <v>17542</v>
      </c>
      <c r="H1598" t="s">
        <v>17543</v>
      </c>
      <c r="I1598" t="s">
        <v>17544</v>
      </c>
      <c r="J1598" t="s">
        <v>17545</v>
      </c>
      <c r="K1598"/>
      <c r="L1598" t="s">
        <v>17546</v>
      </c>
      <c r="M1598" t="s">
        <v>26082</v>
      </c>
      <c r="N1598" t="s">
        <v>9841</v>
      </c>
    </row>
    <row r="1599" spans="1:14">
      <c r="A1599" t="s">
        <v>17547</v>
      </c>
      <c r="B1599" t="s">
        <v>17548</v>
      </c>
      <c r="C1599" t="s">
        <v>17549</v>
      </c>
      <c r="D1599">
        <v>0</v>
      </c>
      <c r="E1599" t="s">
        <v>17550</v>
      </c>
      <c r="F1599"/>
      <c r="G1599" t="s">
        <v>17551</v>
      </c>
      <c r="H1599" t="s">
        <v>17552</v>
      </c>
      <c r="I1599" t="s">
        <v>17553</v>
      </c>
      <c r="J1599"/>
      <c r="K1599"/>
      <c r="L1599"/>
      <c r="M1599" t="s">
        <v>26082</v>
      </c>
      <c r="N1599" t="s">
        <v>9841</v>
      </c>
    </row>
    <row r="1600" spans="1:14">
      <c r="A1600" t="s">
        <v>17554</v>
      </c>
      <c r="B1600" t="s">
        <v>17555</v>
      </c>
      <c r="C1600" t="s">
        <v>17556</v>
      </c>
      <c r="D1600">
        <v>1</v>
      </c>
      <c r="E1600"/>
      <c r="F1600" t="s">
        <v>17557</v>
      </c>
      <c r="G1600" t="s">
        <v>17558</v>
      </c>
      <c r="H1600"/>
      <c r="I1600" t="s">
        <v>17559</v>
      </c>
      <c r="J1600"/>
      <c r="K1600"/>
      <c r="L1600" t="s">
        <v>17560</v>
      </c>
      <c r="M1600" t="s">
        <v>26082</v>
      </c>
      <c r="N1600" t="s">
        <v>9887</v>
      </c>
    </row>
    <row r="1601" spans="1:14">
      <c r="A1601" t="s">
        <v>17561</v>
      </c>
      <c r="B1601" t="s">
        <v>17555</v>
      </c>
      <c r="C1601" t="s">
        <v>17556</v>
      </c>
      <c r="D1601">
        <v>1</v>
      </c>
      <c r="E1601"/>
      <c r="F1601" t="s">
        <v>17557</v>
      </c>
      <c r="G1601" t="s">
        <v>17558</v>
      </c>
      <c r="H1601"/>
      <c r="I1601" t="s">
        <v>17559</v>
      </c>
      <c r="J1601"/>
      <c r="K1601"/>
      <c r="L1601" t="s">
        <v>17562</v>
      </c>
      <c r="M1601" t="s">
        <v>26082</v>
      </c>
      <c r="N1601" t="s">
        <v>9887</v>
      </c>
    </row>
    <row r="1602" spans="1:14">
      <c r="A1602" t="s">
        <v>17563</v>
      </c>
      <c r="B1602" t="s">
        <v>17564</v>
      </c>
      <c r="C1602" t="s">
        <v>17565</v>
      </c>
      <c r="D1602">
        <v>-2</v>
      </c>
      <c r="E1602" t="s">
        <v>17566</v>
      </c>
      <c r="F1602" t="s">
        <v>17567</v>
      </c>
      <c r="G1602" t="s">
        <v>17568</v>
      </c>
      <c r="H1602" t="s">
        <v>17569</v>
      </c>
      <c r="I1602" t="s">
        <v>17570</v>
      </c>
      <c r="J1602" t="s">
        <v>17571</v>
      </c>
      <c r="K1602"/>
      <c r="L1602" t="s">
        <v>17572</v>
      </c>
      <c r="M1602" t="s">
        <v>26082</v>
      </c>
      <c r="N1602" t="s">
        <v>9841</v>
      </c>
    </row>
    <row r="1603" spans="1:14">
      <c r="A1603" t="s">
        <v>17573</v>
      </c>
      <c r="B1603" t="s">
        <v>17574</v>
      </c>
      <c r="C1603" t="s">
        <v>10607</v>
      </c>
      <c r="D1603">
        <v>-1</v>
      </c>
      <c r="E1603" t="s">
        <v>17575</v>
      </c>
      <c r="F1603" t="s">
        <v>17576</v>
      </c>
      <c r="G1603" t="s">
        <v>17577</v>
      </c>
      <c r="H1603" t="s">
        <v>17578</v>
      </c>
      <c r="I1603" t="s">
        <v>17579</v>
      </c>
      <c r="J1603" t="s">
        <v>17580</v>
      </c>
      <c r="K1603"/>
      <c r="L1603" t="s">
        <v>17581</v>
      </c>
      <c r="M1603" t="s">
        <v>26082</v>
      </c>
      <c r="N1603" t="s">
        <v>9841</v>
      </c>
    </row>
    <row r="1604" spans="1:14">
      <c r="A1604" t="s">
        <v>17582</v>
      </c>
      <c r="B1604" t="s">
        <v>17574</v>
      </c>
      <c r="C1604" t="s">
        <v>10607</v>
      </c>
      <c r="D1604">
        <v>-1</v>
      </c>
      <c r="E1604" t="s">
        <v>17575</v>
      </c>
      <c r="F1604" t="s">
        <v>17576</v>
      </c>
      <c r="G1604" t="s">
        <v>17577</v>
      </c>
      <c r="H1604" t="s">
        <v>17578</v>
      </c>
      <c r="I1604" t="s">
        <v>17579</v>
      </c>
      <c r="J1604" t="s">
        <v>17580</v>
      </c>
      <c r="K1604"/>
      <c r="L1604"/>
      <c r="M1604" t="s">
        <v>26082</v>
      </c>
      <c r="N1604" t="s">
        <v>9841</v>
      </c>
    </row>
    <row r="1605" spans="1:14">
      <c r="A1605" t="s">
        <v>17583</v>
      </c>
      <c r="B1605" t="s">
        <v>17584</v>
      </c>
      <c r="C1605" t="s">
        <v>17585</v>
      </c>
      <c r="D1605">
        <v>-1</v>
      </c>
      <c r="E1605" t="s">
        <v>17586</v>
      </c>
      <c r="F1605" t="s">
        <v>17587</v>
      </c>
      <c r="G1605"/>
      <c r="H1605" t="s">
        <v>17588</v>
      </c>
      <c r="I1605"/>
      <c r="J1605" t="s">
        <v>17589</v>
      </c>
      <c r="K1605"/>
      <c r="L1605" t="s">
        <v>17590</v>
      </c>
      <c r="M1605" t="s">
        <v>26082</v>
      </c>
      <c r="N1605" t="s">
        <v>9841</v>
      </c>
    </row>
    <row r="1606" spans="1:14">
      <c r="A1606" t="s">
        <v>17591</v>
      </c>
      <c r="B1606" t="s">
        <v>17592</v>
      </c>
      <c r="C1606" t="s">
        <v>17593</v>
      </c>
      <c r="D1606">
        <v>-2</v>
      </c>
      <c r="E1606" t="s">
        <v>17594</v>
      </c>
      <c r="F1606" t="s">
        <v>17595</v>
      </c>
      <c r="G1606" t="s">
        <v>17596</v>
      </c>
      <c r="H1606" t="s">
        <v>17597</v>
      </c>
      <c r="I1606" t="s">
        <v>17598</v>
      </c>
      <c r="J1606" t="s">
        <v>17599</v>
      </c>
      <c r="K1606"/>
      <c r="L1606" t="s">
        <v>17600</v>
      </c>
      <c r="M1606" t="s">
        <v>26082</v>
      </c>
      <c r="N1606" t="s">
        <v>9841</v>
      </c>
    </row>
    <row r="1607" spans="1:14">
      <c r="A1607" t="s">
        <v>17601</v>
      </c>
      <c r="B1607" t="s">
        <v>17602</v>
      </c>
      <c r="C1607" t="s">
        <v>17603</v>
      </c>
      <c r="D1607">
        <v>0</v>
      </c>
      <c r="E1607" t="s">
        <v>17604</v>
      </c>
      <c r="F1607"/>
      <c r="G1607" t="s">
        <v>17605</v>
      </c>
      <c r="H1607" t="s">
        <v>17606</v>
      </c>
      <c r="I1607" t="s">
        <v>17607</v>
      </c>
      <c r="J1607"/>
      <c r="K1607"/>
      <c r="L1607"/>
      <c r="M1607" t="s">
        <v>26082</v>
      </c>
      <c r="N1607" t="s">
        <v>9841</v>
      </c>
    </row>
    <row r="1608" spans="1:14">
      <c r="A1608" t="s">
        <v>17608</v>
      </c>
      <c r="B1608" t="s">
        <v>17609</v>
      </c>
      <c r="C1608" t="s">
        <v>17610</v>
      </c>
      <c r="D1608">
        <v>0</v>
      </c>
      <c r="E1608" t="s">
        <v>17611</v>
      </c>
      <c r="F1608"/>
      <c r="G1608" t="s">
        <v>17612</v>
      </c>
      <c r="H1608" t="s">
        <v>17613</v>
      </c>
      <c r="I1608" t="s">
        <v>17614</v>
      </c>
      <c r="J1608"/>
      <c r="K1608"/>
      <c r="L1608"/>
      <c r="M1608" t="s">
        <v>26082</v>
      </c>
      <c r="N1608" t="s">
        <v>9841</v>
      </c>
    </row>
    <row r="1609" spans="1:14">
      <c r="A1609" t="s">
        <v>17615</v>
      </c>
      <c r="B1609" t="s">
        <v>17616</v>
      </c>
      <c r="C1609" t="s">
        <v>17617</v>
      </c>
      <c r="D1609">
        <v>-2</v>
      </c>
      <c r="E1609" t="s">
        <v>17618</v>
      </c>
      <c r="F1609" t="s">
        <v>17619</v>
      </c>
      <c r="G1609" t="s">
        <v>17620</v>
      </c>
      <c r="H1609" t="s">
        <v>17621</v>
      </c>
      <c r="I1609" t="s">
        <v>17622</v>
      </c>
      <c r="J1609" t="s">
        <v>17623</v>
      </c>
      <c r="K1609"/>
      <c r="L1609" t="s">
        <v>17624</v>
      </c>
      <c r="M1609" t="s">
        <v>26082</v>
      </c>
      <c r="N1609" t="s">
        <v>9841</v>
      </c>
    </row>
    <row r="1610" spans="1:14">
      <c r="A1610" t="s">
        <v>17625</v>
      </c>
      <c r="B1610" t="s">
        <v>17616</v>
      </c>
      <c r="C1610" t="s">
        <v>17617</v>
      </c>
      <c r="D1610">
        <v>-2</v>
      </c>
      <c r="E1610" t="s">
        <v>17618</v>
      </c>
      <c r="F1610" t="s">
        <v>17619</v>
      </c>
      <c r="G1610" t="s">
        <v>17620</v>
      </c>
      <c r="H1610" t="s">
        <v>17621</v>
      </c>
      <c r="I1610" t="s">
        <v>17622</v>
      </c>
      <c r="J1610" t="s">
        <v>17623</v>
      </c>
      <c r="K1610"/>
      <c r="L1610" t="s">
        <v>17626</v>
      </c>
      <c r="M1610" t="s">
        <v>26082</v>
      </c>
      <c r="N1610" t="s">
        <v>9841</v>
      </c>
    </row>
    <row r="1611" spans="1:14">
      <c r="A1611" t="s">
        <v>17627</v>
      </c>
      <c r="B1611" t="s">
        <v>17616</v>
      </c>
      <c r="C1611" t="s">
        <v>17617</v>
      </c>
      <c r="D1611">
        <v>-2</v>
      </c>
      <c r="E1611" t="s">
        <v>17618</v>
      </c>
      <c r="F1611" t="s">
        <v>17619</v>
      </c>
      <c r="G1611" t="s">
        <v>17620</v>
      </c>
      <c r="H1611" t="s">
        <v>17621</v>
      </c>
      <c r="I1611" t="s">
        <v>17622</v>
      </c>
      <c r="J1611" t="s">
        <v>17623</v>
      </c>
      <c r="K1611"/>
      <c r="L1611" t="s">
        <v>17628</v>
      </c>
      <c r="M1611" t="s">
        <v>26082</v>
      </c>
      <c r="N1611" t="s">
        <v>9841</v>
      </c>
    </row>
    <row r="1612" spans="1:14">
      <c r="A1612" t="s">
        <v>17629</v>
      </c>
      <c r="B1612" t="s">
        <v>17616</v>
      </c>
      <c r="C1612" t="s">
        <v>17617</v>
      </c>
      <c r="D1612">
        <v>-2</v>
      </c>
      <c r="E1612" t="s">
        <v>17618</v>
      </c>
      <c r="F1612" t="s">
        <v>17619</v>
      </c>
      <c r="G1612" t="s">
        <v>17620</v>
      </c>
      <c r="H1612" t="s">
        <v>17621</v>
      </c>
      <c r="I1612" t="s">
        <v>17622</v>
      </c>
      <c r="J1612" t="s">
        <v>17623</v>
      </c>
      <c r="K1612"/>
      <c r="L1612" t="s">
        <v>17630</v>
      </c>
      <c r="M1612" t="s">
        <v>26082</v>
      </c>
      <c r="N1612" t="s">
        <v>9841</v>
      </c>
    </row>
    <row r="1613" spans="1:14">
      <c r="A1613" t="s">
        <v>17631</v>
      </c>
      <c r="B1613" t="s">
        <v>17616</v>
      </c>
      <c r="C1613" t="s">
        <v>17617</v>
      </c>
      <c r="D1613">
        <v>-2</v>
      </c>
      <c r="E1613" t="s">
        <v>17618</v>
      </c>
      <c r="F1613" t="s">
        <v>17619</v>
      </c>
      <c r="G1613" t="s">
        <v>17620</v>
      </c>
      <c r="H1613" t="s">
        <v>17621</v>
      </c>
      <c r="I1613" t="s">
        <v>17622</v>
      </c>
      <c r="J1613" t="s">
        <v>17623</v>
      </c>
      <c r="K1613"/>
      <c r="L1613" t="s">
        <v>17632</v>
      </c>
      <c r="M1613" t="s">
        <v>26082</v>
      </c>
      <c r="N1613" t="s">
        <v>9841</v>
      </c>
    </row>
    <row r="1614" spans="1:14">
      <c r="A1614" t="s">
        <v>17633</v>
      </c>
      <c r="B1614" t="s">
        <v>17616</v>
      </c>
      <c r="C1614" t="s">
        <v>17617</v>
      </c>
      <c r="D1614">
        <v>-2</v>
      </c>
      <c r="E1614" t="s">
        <v>17618</v>
      </c>
      <c r="F1614" t="s">
        <v>17619</v>
      </c>
      <c r="G1614" t="s">
        <v>17620</v>
      </c>
      <c r="H1614" t="s">
        <v>17621</v>
      </c>
      <c r="I1614" t="s">
        <v>17622</v>
      </c>
      <c r="J1614" t="s">
        <v>17623</v>
      </c>
      <c r="K1614"/>
      <c r="L1614" t="s">
        <v>17634</v>
      </c>
      <c r="M1614" t="s">
        <v>26082</v>
      </c>
      <c r="N1614" t="s">
        <v>9841</v>
      </c>
    </row>
    <row r="1615" spans="1:14">
      <c r="A1615" t="s">
        <v>17635</v>
      </c>
      <c r="B1615" t="s">
        <v>17616</v>
      </c>
      <c r="C1615" t="s">
        <v>17617</v>
      </c>
      <c r="D1615">
        <v>-2</v>
      </c>
      <c r="E1615" t="s">
        <v>17618</v>
      </c>
      <c r="F1615" t="s">
        <v>17619</v>
      </c>
      <c r="G1615" t="s">
        <v>17620</v>
      </c>
      <c r="H1615" t="s">
        <v>17621</v>
      </c>
      <c r="I1615" t="s">
        <v>17622</v>
      </c>
      <c r="J1615" t="s">
        <v>17623</v>
      </c>
      <c r="K1615"/>
      <c r="L1615" t="s">
        <v>17636</v>
      </c>
      <c r="M1615" t="s">
        <v>26082</v>
      </c>
      <c r="N1615" t="s">
        <v>9841</v>
      </c>
    </row>
    <row r="1616" spans="1:14">
      <c r="A1616" t="s">
        <v>17637</v>
      </c>
      <c r="B1616" t="s">
        <v>17616</v>
      </c>
      <c r="C1616" t="s">
        <v>17617</v>
      </c>
      <c r="D1616">
        <v>-2</v>
      </c>
      <c r="E1616" t="s">
        <v>17618</v>
      </c>
      <c r="F1616" t="s">
        <v>17619</v>
      </c>
      <c r="G1616" t="s">
        <v>17620</v>
      </c>
      <c r="H1616" t="s">
        <v>17621</v>
      </c>
      <c r="I1616" t="s">
        <v>17622</v>
      </c>
      <c r="J1616" t="s">
        <v>17623</v>
      </c>
      <c r="K1616"/>
      <c r="L1616" t="s">
        <v>17638</v>
      </c>
      <c r="M1616" t="s">
        <v>26082</v>
      </c>
      <c r="N1616" t="s">
        <v>9841</v>
      </c>
    </row>
    <row r="1617" spans="1:14">
      <c r="A1617" t="s">
        <v>17639</v>
      </c>
      <c r="B1617" t="s">
        <v>17616</v>
      </c>
      <c r="C1617" t="s">
        <v>17617</v>
      </c>
      <c r="D1617">
        <v>-2</v>
      </c>
      <c r="E1617" t="s">
        <v>17618</v>
      </c>
      <c r="F1617" t="s">
        <v>17619</v>
      </c>
      <c r="G1617" t="s">
        <v>17620</v>
      </c>
      <c r="H1617" t="s">
        <v>17621</v>
      </c>
      <c r="I1617" t="s">
        <v>17622</v>
      </c>
      <c r="J1617" t="s">
        <v>17623</v>
      </c>
      <c r="K1617"/>
      <c r="L1617" t="s">
        <v>17640</v>
      </c>
      <c r="M1617" t="s">
        <v>26082</v>
      </c>
      <c r="N1617" t="s">
        <v>9841</v>
      </c>
    </row>
    <row r="1618" spans="1:14">
      <c r="A1618" t="s">
        <v>17641</v>
      </c>
      <c r="B1618" t="s">
        <v>17616</v>
      </c>
      <c r="C1618" t="s">
        <v>17617</v>
      </c>
      <c r="D1618">
        <v>-2</v>
      </c>
      <c r="E1618" t="s">
        <v>17618</v>
      </c>
      <c r="F1618" t="s">
        <v>17619</v>
      </c>
      <c r="G1618" t="s">
        <v>17620</v>
      </c>
      <c r="H1618" t="s">
        <v>17621</v>
      </c>
      <c r="I1618" t="s">
        <v>17622</v>
      </c>
      <c r="J1618" t="s">
        <v>17623</v>
      </c>
      <c r="K1618"/>
      <c r="L1618" t="s">
        <v>17642</v>
      </c>
      <c r="M1618" t="s">
        <v>26082</v>
      </c>
      <c r="N1618" t="s">
        <v>9841</v>
      </c>
    </row>
    <row r="1619" spans="1:14">
      <c r="A1619" t="s">
        <v>17643</v>
      </c>
      <c r="B1619" t="s">
        <v>17616</v>
      </c>
      <c r="C1619" t="s">
        <v>17617</v>
      </c>
      <c r="D1619">
        <v>-2</v>
      </c>
      <c r="E1619" t="s">
        <v>17618</v>
      </c>
      <c r="F1619" t="s">
        <v>17619</v>
      </c>
      <c r="G1619" t="s">
        <v>17620</v>
      </c>
      <c r="H1619" t="s">
        <v>17621</v>
      </c>
      <c r="I1619" t="s">
        <v>17622</v>
      </c>
      <c r="J1619" t="s">
        <v>17623</v>
      </c>
      <c r="K1619"/>
      <c r="L1619" t="s">
        <v>17644</v>
      </c>
      <c r="M1619" t="s">
        <v>26082</v>
      </c>
      <c r="N1619" t="s">
        <v>9841</v>
      </c>
    </row>
    <row r="1620" spans="1:14">
      <c r="A1620" t="s">
        <v>17645</v>
      </c>
      <c r="B1620" t="s">
        <v>17646</v>
      </c>
      <c r="C1620" t="s">
        <v>17647</v>
      </c>
      <c r="D1620">
        <v>-5</v>
      </c>
      <c r="E1620" t="s">
        <v>17648</v>
      </c>
      <c r="F1620" t="s">
        <v>17649</v>
      </c>
      <c r="G1620" t="s">
        <v>17650</v>
      </c>
      <c r="H1620" t="s">
        <v>17651</v>
      </c>
      <c r="I1620" t="s">
        <v>17652</v>
      </c>
      <c r="J1620" t="s">
        <v>17653</v>
      </c>
      <c r="K1620"/>
      <c r="L1620" t="s">
        <v>17654</v>
      </c>
      <c r="M1620" t="s">
        <v>26082</v>
      </c>
      <c r="N1620" t="s">
        <v>9841</v>
      </c>
    </row>
    <row r="1621" spans="1:14">
      <c r="A1621" t="s">
        <v>17655</v>
      </c>
      <c r="B1621" t="s">
        <v>17656</v>
      </c>
      <c r="C1621" t="s">
        <v>17657</v>
      </c>
      <c r="D1621">
        <v>0</v>
      </c>
      <c r="E1621"/>
      <c r="F1621"/>
      <c r="G1621" t="s">
        <v>17658</v>
      </c>
      <c r="H1621"/>
      <c r="I1621" t="s">
        <v>17659</v>
      </c>
      <c r="J1621"/>
      <c r="K1621"/>
      <c r="L1621"/>
      <c r="M1621" t="s">
        <v>26082</v>
      </c>
      <c r="N1621" t="s">
        <v>9887</v>
      </c>
    </row>
    <row r="1622" spans="1:14">
      <c r="A1622" t="s">
        <v>17660</v>
      </c>
      <c r="B1622" t="s">
        <v>17661</v>
      </c>
      <c r="C1622" t="s">
        <v>17662</v>
      </c>
      <c r="D1622">
        <v>-4</v>
      </c>
      <c r="E1622" t="s">
        <v>17663</v>
      </c>
      <c r="F1622" t="s">
        <v>17664</v>
      </c>
      <c r="G1622" t="s">
        <v>17665</v>
      </c>
      <c r="H1622" t="s">
        <v>17666</v>
      </c>
      <c r="I1622" t="s">
        <v>17667</v>
      </c>
      <c r="J1622" t="s">
        <v>17668</v>
      </c>
      <c r="K1622"/>
      <c r="L1622" t="s">
        <v>17669</v>
      </c>
      <c r="M1622" t="s">
        <v>26082</v>
      </c>
      <c r="N1622" t="s">
        <v>9841</v>
      </c>
    </row>
    <row r="1623" spans="1:14">
      <c r="A1623" t="s">
        <v>17670</v>
      </c>
      <c r="B1623" t="s">
        <v>17661</v>
      </c>
      <c r="C1623" t="s">
        <v>17662</v>
      </c>
      <c r="D1623">
        <v>-4</v>
      </c>
      <c r="E1623" t="s">
        <v>17663</v>
      </c>
      <c r="F1623" t="s">
        <v>17664</v>
      </c>
      <c r="G1623" t="s">
        <v>17665</v>
      </c>
      <c r="H1623" t="s">
        <v>17666</v>
      </c>
      <c r="I1623" t="s">
        <v>17667</v>
      </c>
      <c r="J1623" t="s">
        <v>17668</v>
      </c>
      <c r="K1623"/>
      <c r="L1623" t="s">
        <v>17671</v>
      </c>
      <c r="M1623" t="s">
        <v>26082</v>
      </c>
      <c r="N1623" t="s">
        <v>9841</v>
      </c>
    </row>
    <row r="1624" spans="1:14">
      <c r="A1624" t="s">
        <v>17672</v>
      </c>
      <c r="B1624" t="s">
        <v>17661</v>
      </c>
      <c r="C1624" t="s">
        <v>17662</v>
      </c>
      <c r="D1624">
        <v>-4</v>
      </c>
      <c r="E1624" t="s">
        <v>17663</v>
      </c>
      <c r="F1624" t="s">
        <v>17664</v>
      </c>
      <c r="G1624" t="s">
        <v>17665</v>
      </c>
      <c r="H1624" t="s">
        <v>17666</v>
      </c>
      <c r="I1624" t="s">
        <v>17667</v>
      </c>
      <c r="J1624" t="s">
        <v>17668</v>
      </c>
      <c r="K1624"/>
      <c r="L1624"/>
      <c r="M1624" t="s">
        <v>26082</v>
      </c>
      <c r="N1624" t="s">
        <v>9841</v>
      </c>
    </row>
    <row r="1625" spans="1:14">
      <c r="A1625" t="s">
        <v>17673</v>
      </c>
      <c r="B1625" t="s">
        <v>17661</v>
      </c>
      <c r="C1625" t="s">
        <v>17662</v>
      </c>
      <c r="D1625">
        <v>-4</v>
      </c>
      <c r="E1625" t="s">
        <v>17663</v>
      </c>
      <c r="F1625" t="s">
        <v>17664</v>
      </c>
      <c r="G1625" t="s">
        <v>17665</v>
      </c>
      <c r="H1625" t="s">
        <v>17666</v>
      </c>
      <c r="I1625" t="s">
        <v>17667</v>
      </c>
      <c r="J1625" t="s">
        <v>17668</v>
      </c>
      <c r="K1625"/>
      <c r="L1625" t="s">
        <v>17674</v>
      </c>
      <c r="M1625" t="s">
        <v>26082</v>
      </c>
      <c r="N1625" t="s">
        <v>9841</v>
      </c>
    </row>
    <row r="1626" spans="1:14">
      <c r="A1626" t="s">
        <v>17675</v>
      </c>
      <c r="B1626" t="s">
        <v>17661</v>
      </c>
      <c r="C1626" t="s">
        <v>17662</v>
      </c>
      <c r="D1626">
        <v>-4</v>
      </c>
      <c r="E1626" t="s">
        <v>17663</v>
      </c>
      <c r="F1626" t="s">
        <v>17664</v>
      </c>
      <c r="G1626" t="s">
        <v>17665</v>
      </c>
      <c r="H1626" t="s">
        <v>17666</v>
      </c>
      <c r="I1626" t="s">
        <v>17667</v>
      </c>
      <c r="J1626" t="s">
        <v>17668</v>
      </c>
      <c r="K1626"/>
      <c r="L1626" t="s">
        <v>17676</v>
      </c>
      <c r="M1626" t="s">
        <v>26082</v>
      </c>
      <c r="N1626" t="s">
        <v>9841</v>
      </c>
    </row>
    <row r="1627" spans="1:14">
      <c r="A1627" t="s">
        <v>17677</v>
      </c>
      <c r="B1627" t="s">
        <v>17661</v>
      </c>
      <c r="C1627" t="s">
        <v>17662</v>
      </c>
      <c r="D1627">
        <v>-4</v>
      </c>
      <c r="E1627" t="s">
        <v>17663</v>
      </c>
      <c r="F1627" t="s">
        <v>17664</v>
      </c>
      <c r="G1627" t="s">
        <v>17665</v>
      </c>
      <c r="H1627" t="s">
        <v>17666</v>
      </c>
      <c r="I1627" t="s">
        <v>17667</v>
      </c>
      <c r="J1627" t="s">
        <v>17668</v>
      </c>
      <c r="K1627"/>
      <c r="L1627" t="s">
        <v>17678</v>
      </c>
      <c r="M1627" t="s">
        <v>26082</v>
      </c>
      <c r="N1627" t="s">
        <v>9841</v>
      </c>
    </row>
    <row r="1628" spans="1:14">
      <c r="A1628" t="s">
        <v>17679</v>
      </c>
      <c r="B1628" t="s">
        <v>17680</v>
      </c>
      <c r="C1628" t="s">
        <v>17681</v>
      </c>
      <c r="D1628">
        <v>-1</v>
      </c>
      <c r="E1628" t="s">
        <v>17682</v>
      </c>
      <c r="F1628" t="s">
        <v>17683</v>
      </c>
      <c r="G1628" t="s">
        <v>17684</v>
      </c>
      <c r="H1628" t="s">
        <v>17685</v>
      </c>
      <c r="I1628" t="s">
        <v>17686</v>
      </c>
      <c r="J1628" t="s">
        <v>17687</v>
      </c>
      <c r="K1628"/>
      <c r="L1628" t="s">
        <v>17688</v>
      </c>
      <c r="M1628" t="s">
        <v>26082</v>
      </c>
      <c r="N1628" t="s">
        <v>9841</v>
      </c>
    </row>
    <row r="1629" spans="1:14">
      <c r="A1629" t="s">
        <v>17689</v>
      </c>
      <c r="B1629" t="s">
        <v>17680</v>
      </c>
      <c r="C1629" t="s">
        <v>17681</v>
      </c>
      <c r="D1629">
        <v>-1</v>
      </c>
      <c r="E1629" t="s">
        <v>17682</v>
      </c>
      <c r="F1629" t="s">
        <v>17683</v>
      </c>
      <c r="G1629" t="s">
        <v>17684</v>
      </c>
      <c r="H1629" t="s">
        <v>17685</v>
      </c>
      <c r="I1629" t="s">
        <v>17686</v>
      </c>
      <c r="J1629" t="s">
        <v>17687</v>
      </c>
      <c r="K1629"/>
      <c r="L1629" t="s">
        <v>17690</v>
      </c>
      <c r="M1629" t="s">
        <v>26082</v>
      </c>
      <c r="N1629" t="s">
        <v>9841</v>
      </c>
    </row>
    <row r="1630" spans="1:14">
      <c r="A1630" t="s">
        <v>17691</v>
      </c>
      <c r="B1630" t="s">
        <v>17692</v>
      </c>
      <c r="C1630" t="s">
        <v>17693</v>
      </c>
      <c r="D1630">
        <v>-1</v>
      </c>
      <c r="E1630" t="s">
        <v>17694</v>
      </c>
      <c r="F1630" t="s">
        <v>17695</v>
      </c>
      <c r="G1630" t="s">
        <v>17696</v>
      </c>
      <c r="H1630" t="s">
        <v>17697</v>
      </c>
      <c r="I1630" t="s">
        <v>17698</v>
      </c>
      <c r="J1630" t="s">
        <v>17699</v>
      </c>
      <c r="K1630"/>
      <c r="L1630" t="s">
        <v>17700</v>
      </c>
      <c r="M1630" t="s">
        <v>26082</v>
      </c>
      <c r="N1630" t="s">
        <v>9841</v>
      </c>
    </row>
    <row r="1631" spans="1:14">
      <c r="A1631" t="s">
        <v>17701</v>
      </c>
      <c r="B1631" t="s">
        <v>17702</v>
      </c>
      <c r="C1631" t="s">
        <v>17703</v>
      </c>
      <c r="D1631">
        <v>-4</v>
      </c>
      <c r="E1631" t="s">
        <v>17704</v>
      </c>
      <c r="F1631" t="s">
        <v>17705</v>
      </c>
      <c r="G1631" t="s">
        <v>17706</v>
      </c>
      <c r="H1631" t="s">
        <v>17707</v>
      </c>
      <c r="I1631" t="s">
        <v>17708</v>
      </c>
      <c r="J1631" t="s">
        <v>17709</v>
      </c>
      <c r="K1631"/>
      <c r="L1631" t="s">
        <v>17710</v>
      </c>
      <c r="M1631" t="s">
        <v>26082</v>
      </c>
      <c r="N1631" t="s">
        <v>9841</v>
      </c>
    </row>
    <row r="1632" spans="1:14">
      <c r="A1632" t="s">
        <v>17711</v>
      </c>
      <c r="B1632" t="s">
        <v>17712</v>
      </c>
      <c r="C1632" t="s">
        <v>17713</v>
      </c>
      <c r="D1632">
        <v>-5</v>
      </c>
      <c r="E1632" t="s">
        <v>17714</v>
      </c>
      <c r="F1632"/>
      <c r="G1632" t="s">
        <v>17715</v>
      </c>
      <c r="H1632" t="s">
        <v>17716</v>
      </c>
      <c r="I1632" t="s">
        <v>17717</v>
      </c>
      <c r="J1632"/>
      <c r="K1632"/>
      <c r="L1632"/>
      <c r="M1632" t="s">
        <v>26082</v>
      </c>
      <c r="N1632" t="s">
        <v>9841</v>
      </c>
    </row>
    <row r="1633" spans="1:14">
      <c r="A1633" t="s">
        <v>17718</v>
      </c>
      <c r="B1633" t="s">
        <v>17719</v>
      </c>
      <c r="C1633" t="s">
        <v>13279</v>
      </c>
      <c r="D1633">
        <v>-2</v>
      </c>
      <c r="E1633" t="s">
        <v>17720</v>
      </c>
      <c r="F1633" t="s">
        <v>17721</v>
      </c>
      <c r="G1633" t="s">
        <v>17722</v>
      </c>
      <c r="H1633" t="s">
        <v>17723</v>
      </c>
      <c r="I1633" t="s">
        <v>17724</v>
      </c>
      <c r="J1633" t="s">
        <v>17725</v>
      </c>
      <c r="K1633"/>
      <c r="L1633" t="s">
        <v>17726</v>
      </c>
      <c r="M1633" t="s">
        <v>26082</v>
      </c>
      <c r="N1633" t="s">
        <v>9841</v>
      </c>
    </row>
    <row r="1634" spans="1:14">
      <c r="A1634" t="s">
        <v>17727</v>
      </c>
      <c r="B1634" t="s">
        <v>17728</v>
      </c>
      <c r="C1634" t="s">
        <v>17729</v>
      </c>
      <c r="D1634">
        <v>-3</v>
      </c>
      <c r="E1634" t="s">
        <v>17730</v>
      </c>
      <c r="F1634" t="s">
        <v>17731</v>
      </c>
      <c r="G1634" t="s">
        <v>17732</v>
      </c>
      <c r="H1634" t="s">
        <v>17733</v>
      </c>
      <c r="I1634" t="s">
        <v>17734</v>
      </c>
      <c r="J1634" t="s">
        <v>17735</v>
      </c>
      <c r="K1634"/>
      <c r="L1634" t="s">
        <v>17736</v>
      </c>
      <c r="M1634" t="s">
        <v>26082</v>
      </c>
      <c r="N1634" t="s">
        <v>9841</v>
      </c>
    </row>
    <row r="1635" spans="1:14">
      <c r="A1635" t="s">
        <v>17737</v>
      </c>
      <c r="B1635" t="s">
        <v>17728</v>
      </c>
      <c r="C1635" t="s">
        <v>17729</v>
      </c>
      <c r="D1635">
        <v>-3</v>
      </c>
      <c r="E1635" t="s">
        <v>17730</v>
      </c>
      <c r="F1635" t="s">
        <v>17731</v>
      </c>
      <c r="G1635" t="s">
        <v>17732</v>
      </c>
      <c r="H1635" t="s">
        <v>17733</v>
      </c>
      <c r="I1635" t="s">
        <v>17734</v>
      </c>
      <c r="J1635" t="s">
        <v>17735</v>
      </c>
      <c r="K1635"/>
      <c r="L1635" t="s">
        <v>17738</v>
      </c>
      <c r="M1635" t="s">
        <v>26082</v>
      </c>
      <c r="N1635" t="s">
        <v>9841</v>
      </c>
    </row>
    <row r="1636" spans="1:14">
      <c r="A1636" t="s">
        <v>17739</v>
      </c>
      <c r="B1636" t="s">
        <v>17728</v>
      </c>
      <c r="C1636" t="s">
        <v>17729</v>
      </c>
      <c r="D1636">
        <v>-3</v>
      </c>
      <c r="E1636" t="s">
        <v>17730</v>
      </c>
      <c r="F1636" t="s">
        <v>17731</v>
      </c>
      <c r="G1636" t="s">
        <v>17732</v>
      </c>
      <c r="H1636" t="s">
        <v>17733</v>
      </c>
      <c r="I1636" t="s">
        <v>17734</v>
      </c>
      <c r="J1636" t="s">
        <v>17735</v>
      </c>
      <c r="K1636"/>
      <c r="L1636" t="s">
        <v>17740</v>
      </c>
      <c r="M1636" t="s">
        <v>26082</v>
      </c>
      <c r="N1636" t="s">
        <v>9841</v>
      </c>
    </row>
    <row r="1637" spans="1:14">
      <c r="A1637" t="s">
        <v>17741</v>
      </c>
      <c r="B1637" t="s">
        <v>17728</v>
      </c>
      <c r="C1637" t="s">
        <v>17729</v>
      </c>
      <c r="D1637">
        <v>-3</v>
      </c>
      <c r="E1637" t="s">
        <v>17730</v>
      </c>
      <c r="F1637" t="s">
        <v>17731</v>
      </c>
      <c r="G1637" t="s">
        <v>17732</v>
      </c>
      <c r="H1637" t="s">
        <v>17733</v>
      </c>
      <c r="I1637" t="s">
        <v>17734</v>
      </c>
      <c r="J1637" t="s">
        <v>17735</v>
      </c>
      <c r="K1637"/>
      <c r="L1637" t="s">
        <v>17742</v>
      </c>
      <c r="M1637" t="s">
        <v>26082</v>
      </c>
      <c r="N1637" t="s">
        <v>9841</v>
      </c>
    </row>
    <row r="1638" spans="1:14">
      <c r="A1638" t="s">
        <v>17743</v>
      </c>
      <c r="B1638" t="s">
        <v>17728</v>
      </c>
      <c r="C1638" t="s">
        <v>17729</v>
      </c>
      <c r="D1638">
        <v>-3</v>
      </c>
      <c r="E1638" t="s">
        <v>17730</v>
      </c>
      <c r="F1638" t="s">
        <v>17731</v>
      </c>
      <c r="G1638" t="s">
        <v>17732</v>
      </c>
      <c r="H1638" t="s">
        <v>17733</v>
      </c>
      <c r="I1638" t="s">
        <v>17734</v>
      </c>
      <c r="J1638" t="s">
        <v>17735</v>
      </c>
      <c r="K1638"/>
      <c r="L1638" t="s">
        <v>17744</v>
      </c>
      <c r="M1638" t="s">
        <v>26082</v>
      </c>
      <c r="N1638" t="s">
        <v>9841</v>
      </c>
    </row>
    <row r="1639" spans="1:14">
      <c r="A1639" t="s">
        <v>17745</v>
      </c>
      <c r="B1639" t="s">
        <v>17728</v>
      </c>
      <c r="C1639" t="s">
        <v>17729</v>
      </c>
      <c r="D1639">
        <v>-3</v>
      </c>
      <c r="E1639" t="s">
        <v>17730</v>
      </c>
      <c r="F1639" t="s">
        <v>17731</v>
      </c>
      <c r="G1639" t="s">
        <v>17732</v>
      </c>
      <c r="H1639" t="s">
        <v>17733</v>
      </c>
      <c r="I1639" t="s">
        <v>17734</v>
      </c>
      <c r="J1639" t="s">
        <v>17735</v>
      </c>
      <c r="K1639"/>
      <c r="L1639" t="s">
        <v>17746</v>
      </c>
      <c r="M1639" t="s">
        <v>26082</v>
      </c>
      <c r="N1639" t="s">
        <v>9841</v>
      </c>
    </row>
    <row r="1640" spans="1:14">
      <c r="A1640" t="s">
        <v>17747</v>
      </c>
      <c r="B1640" t="s">
        <v>17728</v>
      </c>
      <c r="C1640" t="s">
        <v>17729</v>
      </c>
      <c r="D1640">
        <v>-3</v>
      </c>
      <c r="E1640" t="s">
        <v>17730</v>
      </c>
      <c r="F1640" t="s">
        <v>17731</v>
      </c>
      <c r="G1640" t="s">
        <v>17732</v>
      </c>
      <c r="H1640" t="s">
        <v>17733</v>
      </c>
      <c r="I1640" t="s">
        <v>17734</v>
      </c>
      <c r="J1640" t="s">
        <v>17735</v>
      </c>
      <c r="K1640"/>
      <c r="L1640" t="s">
        <v>17748</v>
      </c>
      <c r="M1640" t="s">
        <v>26082</v>
      </c>
      <c r="N1640" t="s">
        <v>9841</v>
      </c>
    </row>
    <row r="1641" spans="1:14">
      <c r="A1641" t="s">
        <v>17749</v>
      </c>
      <c r="B1641" t="s">
        <v>17728</v>
      </c>
      <c r="C1641" t="s">
        <v>17729</v>
      </c>
      <c r="D1641">
        <v>-3</v>
      </c>
      <c r="E1641" t="s">
        <v>17730</v>
      </c>
      <c r="F1641" t="s">
        <v>17731</v>
      </c>
      <c r="G1641" t="s">
        <v>17732</v>
      </c>
      <c r="H1641" t="s">
        <v>17733</v>
      </c>
      <c r="I1641" t="s">
        <v>17734</v>
      </c>
      <c r="J1641" t="s">
        <v>17735</v>
      </c>
      <c r="K1641"/>
      <c r="L1641" t="s">
        <v>17750</v>
      </c>
      <c r="M1641" t="s">
        <v>26082</v>
      </c>
      <c r="N1641" t="s">
        <v>9841</v>
      </c>
    </row>
    <row r="1642" spans="1:14">
      <c r="A1642" t="s">
        <v>17751</v>
      </c>
      <c r="B1642" t="s">
        <v>17752</v>
      </c>
      <c r="C1642" t="s">
        <v>17753</v>
      </c>
      <c r="D1642">
        <v>-2</v>
      </c>
      <c r="E1642" t="s">
        <v>17754</v>
      </c>
      <c r="F1642" t="s">
        <v>17755</v>
      </c>
      <c r="G1642" t="s">
        <v>17756</v>
      </c>
      <c r="H1642" t="s">
        <v>17757</v>
      </c>
      <c r="I1642" t="s">
        <v>17758</v>
      </c>
      <c r="J1642" t="s">
        <v>17759</v>
      </c>
      <c r="K1642"/>
      <c r="L1642" t="s">
        <v>17760</v>
      </c>
      <c r="M1642" t="s">
        <v>26082</v>
      </c>
      <c r="N1642" t="s">
        <v>9841</v>
      </c>
    </row>
    <row r="1643" spans="1:14">
      <c r="A1643" t="s">
        <v>17761</v>
      </c>
      <c r="B1643" t="s">
        <v>17762</v>
      </c>
      <c r="C1643" t="s">
        <v>17763</v>
      </c>
      <c r="D1643">
        <v>-2</v>
      </c>
      <c r="E1643" t="s">
        <v>17764</v>
      </c>
      <c r="F1643" t="s">
        <v>17765</v>
      </c>
      <c r="G1643" t="s">
        <v>17766</v>
      </c>
      <c r="H1643" t="s">
        <v>17767</v>
      </c>
      <c r="I1643" t="s">
        <v>17768</v>
      </c>
      <c r="J1643" t="s">
        <v>17769</v>
      </c>
      <c r="K1643"/>
      <c r="L1643" t="s">
        <v>17770</v>
      </c>
      <c r="M1643" t="s">
        <v>26082</v>
      </c>
      <c r="N1643" t="s">
        <v>9841</v>
      </c>
    </row>
    <row r="1644" spans="1:14">
      <c r="A1644" t="s">
        <v>17771</v>
      </c>
      <c r="B1644" t="s">
        <v>17762</v>
      </c>
      <c r="C1644" t="s">
        <v>17763</v>
      </c>
      <c r="D1644">
        <v>-2</v>
      </c>
      <c r="E1644" t="s">
        <v>17764</v>
      </c>
      <c r="F1644" t="s">
        <v>17765</v>
      </c>
      <c r="G1644" t="s">
        <v>17766</v>
      </c>
      <c r="H1644" t="s">
        <v>17767</v>
      </c>
      <c r="I1644" t="s">
        <v>17768</v>
      </c>
      <c r="J1644" t="s">
        <v>17769</v>
      </c>
      <c r="K1644"/>
      <c r="L1644" t="s">
        <v>17772</v>
      </c>
      <c r="M1644" t="s">
        <v>26082</v>
      </c>
      <c r="N1644" t="s">
        <v>9841</v>
      </c>
    </row>
    <row r="1645" spans="1:14">
      <c r="A1645" t="s">
        <v>17773</v>
      </c>
      <c r="B1645" t="s">
        <v>17774</v>
      </c>
      <c r="C1645" t="s">
        <v>17775</v>
      </c>
      <c r="D1645">
        <v>-1</v>
      </c>
      <c r="E1645" t="s">
        <v>17776</v>
      </c>
      <c r="F1645" t="s">
        <v>17777</v>
      </c>
      <c r="G1645" t="s">
        <v>17778</v>
      </c>
      <c r="H1645" t="s">
        <v>17779</v>
      </c>
      <c r="I1645" t="s">
        <v>17780</v>
      </c>
      <c r="J1645" t="s">
        <v>17781</v>
      </c>
      <c r="K1645"/>
      <c r="L1645" t="s">
        <v>17782</v>
      </c>
      <c r="M1645" t="s">
        <v>26082</v>
      </c>
      <c r="N1645" t="s">
        <v>9841</v>
      </c>
    </row>
    <row r="1646" spans="1:14">
      <c r="A1646" t="s">
        <v>17783</v>
      </c>
      <c r="B1646" t="s">
        <v>17784</v>
      </c>
      <c r="C1646" t="s">
        <v>10132</v>
      </c>
      <c r="D1646">
        <v>-3</v>
      </c>
      <c r="E1646" t="s">
        <v>17785</v>
      </c>
      <c r="F1646" t="s">
        <v>17786</v>
      </c>
      <c r="G1646" t="s">
        <v>17787</v>
      </c>
      <c r="H1646" t="s">
        <v>17788</v>
      </c>
      <c r="I1646" t="s">
        <v>17789</v>
      </c>
      <c r="J1646" t="s">
        <v>17790</v>
      </c>
      <c r="K1646"/>
      <c r="L1646" t="s">
        <v>17791</v>
      </c>
      <c r="M1646" t="s">
        <v>26082</v>
      </c>
      <c r="N1646" t="s">
        <v>9841</v>
      </c>
    </row>
    <row r="1647" spans="1:14">
      <c r="A1647" t="s">
        <v>17792</v>
      </c>
      <c r="B1647" t="s">
        <v>17793</v>
      </c>
      <c r="C1647" t="s">
        <v>17794</v>
      </c>
      <c r="D1647">
        <v>-4</v>
      </c>
      <c r="E1647" t="s">
        <v>17795</v>
      </c>
      <c r="F1647" t="s">
        <v>17796</v>
      </c>
      <c r="G1647" t="s">
        <v>17797</v>
      </c>
      <c r="H1647" t="s">
        <v>17798</v>
      </c>
      <c r="I1647" t="s">
        <v>17799</v>
      </c>
      <c r="J1647" t="s">
        <v>17800</v>
      </c>
      <c r="K1647"/>
      <c r="L1647" t="s">
        <v>17801</v>
      </c>
      <c r="M1647" t="s">
        <v>26082</v>
      </c>
      <c r="N1647" t="s">
        <v>9841</v>
      </c>
    </row>
    <row r="1648" spans="1:14">
      <c r="A1648" t="s">
        <v>17802</v>
      </c>
      <c r="B1648" t="s">
        <v>17803</v>
      </c>
      <c r="C1648" t="s">
        <v>17804</v>
      </c>
      <c r="D1648">
        <v>-5</v>
      </c>
      <c r="E1648" t="s">
        <v>17805</v>
      </c>
      <c r="F1648" t="s">
        <v>17806</v>
      </c>
      <c r="G1648" t="s">
        <v>17807</v>
      </c>
      <c r="H1648" t="s">
        <v>17808</v>
      </c>
      <c r="I1648" t="s">
        <v>17809</v>
      </c>
      <c r="J1648" t="s">
        <v>17810</v>
      </c>
      <c r="K1648"/>
      <c r="L1648" t="s">
        <v>17811</v>
      </c>
      <c r="M1648" t="s">
        <v>26082</v>
      </c>
      <c r="N1648" t="s">
        <v>9841</v>
      </c>
    </row>
    <row r="1649" spans="1:14">
      <c r="A1649" t="s">
        <v>17812</v>
      </c>
      <c r="B1649" t="s">
        <v>17813</v>
      </c>
      <c r="C1649" t="s">
        <v>17814</v>
      </c>
      <c r="D1649">
        <v>-3</v>
      </c>
      <c r="E1649" t="s">
        <v>17815</v>
      </c>
      <c r="F1649" t="s">
        <v>17816</v>
      </c>
      <c r="G1649" t="s">
        <v>17817</v>
      </c>
      <c r="H1649" t="s">
        <v>17818</v>
      </c>
      <c r="I1649" t="s">
        <v>17819</v>
      </c>
      <c r="J1649" t="s">
        <v>17820</v>
      </c>
      <c r="K1649"/>
      <c r="L1649" t="s">
        <v>17821</v>
      </c>
      <c r="M1649" t="s">
        <v>26082</v>
      </c>
      <c r="N1649" t="s">
        <v>9841</v>
      </c>
    </row>
    <row r="1650" spans="1:14">
      <c r="A1650" t="s">
        <v>17822</v>
      </c>
      <c r="B1650" t="s">
        <v>17823</v>
      </c>
      <c r="C1650" t="s">
        <v>17824</v>
      </c>
      <c r="D1650">
        <v>-3</v>
      </c>
      <c r="E1650"/>
      <c r="F1650" t="s">
        <v>17825</v>
      </c>
      <c r="G1650" t="s">
        <v>17826</v>
      </c>
      <c r="H1650" t="s">
        <v>17827</v>
      </c>
      <c r="I1650" t="s">
        <v>17828</v>
      </c>
      <c r="J1650" t="s">
        <v>17829</v>
      </c>
      <c r="K1650"/>
      <c r="L1650" t="s">
        <v>17830</v>
      </c>
      <c r="M1650" t="s">
        <v>26082</v>
      </c>
      <c r="N1650" t="s">
        <v>9887</v>
      </c>
    </row>
    <row r="1651" spans="1:14">
      <c r="A1651" t="s">
        <v>17831</v>
      </c>
      <c r="B1651" t="s">
        <v>17832</v>
      </c>
      <c r="C1651" t="s">
        <v>17833</v>
      </c>
      <c r="D1651">
        <v>-3</v>
      </c>
      <c r="E1651" t="s">
        <v>17834</v>
      </c>
      <c r="F1651" t="s">
        <v>17835</v>
      </c>
      <c r="G1651"/>
      <c r="H1651" t="s">
        <v>17836</v>
      </c>
      <c r="I1651"/>
      <c r="J1651" t="s">
        <v>17837</v>
      </c>
      <c r="K1651"/>
      <c r="L1651" t="s">
        <v>17838</v>
      </c>
      <c r="M1651" t="s">
        <v>26082</v>
      </c>
      <c r="N1651" t="s">
        <v>9841</v>
      </c>
    </row>
    <row r="1652" spans="1:14">
      <c r="A1652" t="s">
        <v>17839</v>
      </c>
      <c r="B1652" t="s">
        <v>17840</v>
      </c>
      <c r="C1652" t="s">
        <v>17841</v>
      </c>
      <c r="D1652">
        <v>-3</v>
      </c>
      <c r="E1652" t="s">
        <v>17842</v>
      </c>
      <c r="F1652" t="s">
        <v>17843</v>
      </c>
      <c r="G1652"/>
      <c r="H1652" t="s">
        <v>17844</v>
      </c>
      <c r="I1652"/>
      <c r="J1652" t="s">
        <v>17845</v>
      </c>
      <c r="K1652"/>
      <c r="L1652" t="s">
        <v>17846</v>
      </c>
      <c r="M1652" t="s">
        <v>26082</v>
      </c>
      <c r="N1652" t="s">
        <v>9841</v>
      </c>
    </row>
    <row r="1653" spans="1:14">
      <c r="A1653" t="s">
        <v>17847</v>
      </c>
      <c r="B1653" t="s">
        <v>17848</v>
      </c>
      <c r="C1653" t="s">
        <v>17849</v>
      </c>
      <c r="D1653">
        <v>-3</v>
      </c>
      <c r="E1653"/>
      <c r="F1653" t="s">
        <v>17850</v>
      </c>
      <c r="G1653"/>
      <c r="H1653" t="s">
        <v>17851</v>
      </c>
      <c r="I1653"/>
      <c r="J1653" t="s">
        <v>17852</v>
      </c>
      <c r="K1653"/>
      <c r="L1653" t="s">
        <v>17853</v>
      </c>
      <c r="M1653" t="s">
        <v>26082</v>
      </c>
      <c r="N1653" t="s">
        <v>9887</v>
      </c>
    </row>
    <row r="1654" spans="1:14">
      <c r="A1654" t="s">
        <v>17854</v>
      </c>
      <c r="B1654" t="s">
        <v>17855</v>
      </c>
      <c r="C1654" t="s">
        <v>17856</v>
      </c>
      <c r="D1654">
        <v>-3</v>
      </c>
      <c r="E1654"/>
      <c r="F1654" t="s">
        <v>17857</v>
      </c>
      <c r="G1654"/>
      <c r="H1654" t="s">
        <v>17858</v>
      </c>
      <c r="I1654"/>
      <c r="J1654" t="s">
        <v>17859</v>
      </c>
      <c r="K1654"/>
      <c r="L1654" t="s">
        <v>17860</v>
      </c>
      <c r="M1654" t="s">
        <v>26082</v>
      </c>
      <c r="N1654" t="s">
        <v>9887</v>
      </c>
    </row>
    <row r="1655" spans="1:14">
      <c r="A1655" t="s">
        <v>17861</v>
      </c>
      <c r="B1655" t="s">
        <v>17862</v>
      </c>
      <c r="C1655" t="s">
        <v>17863</v>
      </c>
      <c r="D1655">
        <v>-3</v>
      </c>
      <c r="E1655"/>
      <c r="F1655" t="s">
        <v>17864</v>
      </c>
      <c r="G1655"/>
      <c r="H1655" t="s">
        <v>17865</v>
      </c>
      <c r="I1655"/>
      <c r="J1655" t="s">
        <v>17866</v>
      </c>
      <c r="K1655"/>
      <c r="L1655" t="s">
        <v>17867</v>
      </c>
      <c r="M1655" t="s">
        <v>26082</v>
      </c>
      <c r="N1655" t="s">
        <v>9887</v>
      </c>
    </row>
    <row r="1656" spans="1:14">
      <c r="A1656" t="s">
        <v>17868</v>
      </c>
      <c r="B1656" t="s">
        <v>17869</v>
      </c>
      <c r="C1656" t="s">
        <v>17870</v>
      </c>
      <c r="D1656">
        <v>-3</v>
      </c>
      <c r="E1656"/>
      <c r="F1656" t="s">
        <v>17871</v>
      </c>
      <c r="G1656"/>
      <c r="H1656" t="s">
        <v>17872</v>
      </c>
      <c r="I1656"/>
      <c r="J1656" t="s">
        <v>17873</v>
      </c>
      <c r="K1656"/>
      <c r="L1656" t="s">
        <v>17874</v>
      </c>
      <c r="M1656" t="s">
        <v>26082</v>
      </c>
      <c r="N1656" t="s">
        <v>9887</v>
      </c>
    </row>
    <row r="1657" spans="1:14">
      <c r="A1657" t="s">
        <v>17875</v>
      </c>
      <c r="B1657" t="s">
        <v>17876</v>
      </c>
      <c r="C1657" t="s">
        <v>17877</v>
      </c>
      <c r="D1657">
        <v>-3</v>
      </c>
      <c r="E1657"/>
      <c r="F1657" t="s">
        <v>17878</v>
      </c>
      <c r="G1657"/>
      <c r="H1657" t="s">
        <v>17879</v>
      </c>
      <c r="I1657"/>
      <c r="J1657" t="s">
        <v>17880</v>
      </c>
      <c r="K1657"/>
      <c r="L1657" t="s">
        <v>17881</v>
      </c>
      <c r="M1657" t="s">
        <v>26082</v>
      </c>
      <c r="N1657" t="s">
        <v>9887</v>
      </c>
    </row>
    <row r="1658" spans="1:14">
      <c r="A1658" t="s">
        <v>17882</v>
      </c>
      <c r="B1658" t="s">
        <v>17883</v>
      </c>
      <c r="C1658" t="s">
        <v>17884</v>
      </c>
      <c r="D1658">
        <v>-3</v>
      </c>
      <c r="E1658"/>
      <c r="F1658" t="s">
        <v>17885</v>
      </c>
      <c r="G1658"/>
      <c r="H1658" t="s">
        <v>17886</v>
      </c>
      <c r="I1658"/>
      <c r="J1658" t="s">
        <v>17887</v>
      </c>
      <c r="K1658"/>
      <c r="L1658" t="s">
        <v>17888</v>
      </c>
      <c r="M1658" t="s">
        <v>26082</v>
      </c>
      <c r="N1658" t="s">
        <v>9887</v>
      </c>
    </row>
    <row r="1659" spans="1:14">
      <c r="A1659" t="s">
        <v>17889</v>
      </c>
      <c r="B1659" t="s">
        <v>17890</v>
      </c>
      <c r="C1659" t="s">
        <v>17891</v>
      </c>
      <c r="D1659">
        <v>-3</v>
      </c>
      <c r="E1659"/>
      <c r="F1659" t="s">
        <v>17892</v>
      </c>
      <c r="G1659"/>
      <c r="H1659" t="s">
        <v>17893</v>
      </c>
      <c r="I1659"/>
      <c r="J1659" t="s">
        <v>17894</v>
      </c>
      <c r="K1659"/>
      <c r="L1659" t="s">
        <v>17895</v>
      </c>
      <c r="M1659" t="s">
        <v>26082</v>
      </c>
      <c r="N1659" t="s">
        <v>9887</v>
      </c>
    </row>
    <row r="1660" spans="1:14">
      <c r="A1660" t="s">
        <v>17896</v>
      </c>
      <c r="B1660" t="s">
        <v>17897</v>
      </c>
      <c r="C1660" t="s">
        <v>17898</v>
      </c>
      <c r="D1660">
        <v>-3</v>
      </c>
      <c r="E1660"/>
      <c r="F1660" t="s">
        <v>17899</v>
      </c>
      <c r="G1660"/>
      <c r="H1660" t="s">
        <v>17900</v>
      </c>
      <c r="I1660"/>
      <c r="J1660" t="s">
        <v>17901</v>
      </c>
      <c r="K1660"/>
      <c r="L1660" t="s">
        <v>17902</v>
      </c>
      <c r="M1660" t="s">
        <v>26082</v>
      </c>
      <c r="N1660" t="s">
        <v>9887</v>
      </c>
    </row>
    <row r="1661" spans="1:14">
      <c r="A1661" t="s">
        <v>17903</v>
      </c>
      <c r="B1661" t="s">
        <v>17904</v>
      </c>
      <c r="C1661" t="s">
        <v>17905</v>
      </c>
      <c r="D1661">
        <v>-3</v>
      </c>
      <c r="E1661"/>
      <c r="F1661" t="s">
        <v>17906</v>
      </c>
      <c r="G1661"/>
      <c r="H1661" t="s">
        <v>17907</v>
      </c>
      <c r="I1661"/>
      <c r="J1661" t="s">
        <v>17908</v>
      </c>
      <c r="K1661"/>
      <c r="L1661" t="s">
        <v>17909</v>
      </c>
      <c r="M1661" t="s">
        <v>26082</v>
      </c>
      <c r="N1661" t="s">
        <v>9887</v>
      </c>
    </row>
    <row r="1662" spans="1:14">
      <c r="A1662" t="s">
        <v>17910</v>
      </c>
      <c r="B1662" t="s">
        <v>17911</v>
      </c>
      <c r="C1662" t="s">
        <v>17912</v>
      </c>
      <c r="D1662">
        <v>-3</v>
      </c>
      <c r="E1662" t="s">
        <v>17913</v>
      </c>
      <c r="F1662" t="s">
        <v>17914</v>
      </c>
      <c r="G1662" t="s">
        <v>17915</v>
      </c>
      <c r="H1662" t="s">
        <v>17916</v>
      </c>
      <c r="I1662" t="s">
        <v>17917</v>
      </c>
      <c r="J1662" t="s">
        <v>17918</v>
      </c>
      <c r="K1662"/>
      <c r="L1662" t="s">
        <v>17919</v>
      </c>
      <c r="M1662" t="s">
        <v>26082</v>
      </c>
      <c r="N1662" t="s">
        <v>9841</v>
      </c>
    </row>
    <row r="1663" spans="1:14">
      <c r="A1663" t="s">
        <v>17920</v>
      </c>
      <c r="B1663" t="s">
        <v>17911</v>
      </c>
      <c r="C1663" t="s">
        <v>17912</v>
      </c>
      <c r="D1663">
        <v>-3</v>
      </c>
      <c r="E1663" t="s">
        <v>17913</v>
      </c>
      <c r="F1663" t="s">
        <v>17914</v>
      </c>
      <c r="G1663" t="s">
        <v>17915</v>
      </c>
      <c r="H1663" t="s">
        <v>17916</v>
      </c>
      <c r="I1663" t="s">
        <v>17917</v>
      </c>
      <c r="J1663" t="s">
        <v>17918</v>
      </c>
      <c r="K1663"/>
      <c r="L1663" t="s">
        <v>17921</v>
      </c>
      <c r="M1663" t="s">
        <v>26082</v>
      </c>
      <c r="N1663" t="s">
        <v>9841</v>
      </c>
    </row>
    <row r="1664" spans="1:14">
      <c r="A1664" t="s">
        <v>17922</v>
      </c>
      <c r="B1664" t="s">
        <v>17923</v>
      </c>
      <c r="C1664" t="s">
        <v>17924</v>
      </c>
      <c r="D1664">
        <v>-3</v>
      </c>
      <c r="E1664" t="s">
        <v>17925</v>
      </c>
      <c r="F1664" t="s">
        <v>17926</v>
      </c>
      <c r="G1664" t="s">
        <v>17927</v>
      </c>
      <c r="H1664" t="s">
        <v>17928</v>
      </c>
      <c r="I1664" t="s">
        <v>17929</v>
      </c>
      <c r="J1664" t="s">
        <v>17930</v>
      </c>
      <c r="K1664"/>
      <c r="L1664" t="s">
        <v>17931</v>
      </c>
      <c r="M1664" t="s">
        <v>26082</v>
      </c>
      <c r="N1664" t="s">
        <v>9841</v>
      </c>
    </row>
    <row r="1665" spans="1:14">
      <c r="A1665" t="s">
        <v>17932</v>
      </c>
      <c r="B1665" t="s">
        <v>17933</v>
      </c>
      <c r="C1665" t="s">
        <v>17934</v>
      </c>
      <c r="D1665">
        <v>-3</v>
      </c>
      <c r="E1665" t="s">
        <v>17935</v>
      </c>
      <c r="F1665" t="s">
        <v>17936</v>
      </c>
      <c r="G1665" t="s">
        <v>17937</v>
      </c>
      <c r="H1665" t="s">
        <v>17938</v>
      </c>
      <c r="I1665" t="s">
        <v>17939</v>
      </c>
      <c r="J1665" t="s">
        <v>17940</v>
      </c>
      <c r="K1665"/>
      <c r="L1665" t="s">
        <v>17941</v>
      </c>
      <c r="M1665" t="s">
        <v>26082</v>
      </c>
      <c r="N1665" t="s">
        <v>9841</v>
      </c>
    </row>
    <row r="1666" spans="1:14">
      <c r="A1666" t="s">
        <v>17942</v>
      </c>
      <c r="B1666" t="s">
        <v>17943</v>
      </c>
      <c r="C1666" t="s">
        <v>17944</v>
      </c>
      <c r="D1666">
        <v>-3</v>
      </c>
      <c r="E1666" t="s">
        <v>17945</v>
      </c>
      <c r="F1666" t="s">
        <v>17946</v>
      </c>
      <c r="G1666" t="s">
        <v>17947</v>
      </c>
      <c r="H1666" t="s">
        <v>17948</v>
      </c>
      <c r="I1666" t="s">
        <v>17949</v>
      </c>
      <c r="J1666" t="s">
        <v>17950</v>
      </c>
      <c r="K1666"/>
      <c r="L1666" t="s">
        <v>17951</v>
      </c>
      <c r="M1666" t="s">
        <v>26082</v>
      </c>
      <c r="N1666" t="s">
        <v>9841</v>
      </c>
    </row>
    <row r="1667" spans="1:14">
      <c r="A1667" t="s">
        <v>17952</v>
      </c>
      <c r="B1667" t="s">
        <v>17943</v>
      </c>
      <c r="C1667" t="s">
        <v>17944</v>
      </c>
      <c r="D1667">
        <v>-3</v>
      </c>
      <c r="E1667" t="s">
        <v>17945</v>
      </c>
      <c r="F1667" t="s">
        <v>17946</v>
      </c>
      <c r="G1667" t="s">
        <v>17947</v>
      </c>
      <c r="H1667" t="s">
        <v>17948</v>
      </c>
      <c r="I1667" t="s">
        <v>17949</v>
      </c>
      <c r="J1667" t="s">
        <v>17950</v>
      </c>
      <c r="K1667"/>
      <c r="L1667" t="s">
        <v>17953</v>
      </c>
      <c r="M1667" t="s">
        <v>26082</v>
      </c>
      <c r="N1667" t="s">
        <v>9841</v>
      </c>
    </row>
    <row r="1668" spans="1:14">
      <c r="A1668" t="s">
        <v>17954</v>
      </c>
      <c r="B1668" t="s">
        <v>17943</v>
      </c>
      <c r="C1668" t="s">
        <v>17944</v>
      </c>
      <c r="D1668">
        <v>-3</v>
      </c>
      <c r="E1668" t="s">
        <v>17945</v>
      </c>
      <c r="F1668" t="s">
        <v>17946</v>
      </c>
      <c r="G1668" t="s">
        <v>17947</v>
      </c>
      <c r="H1668" t="s">
        <v>17948</v>
      </c>
      <c r="I1668" t="s">
        <v>17949</v>
      </c>
      <c r="J1668" t="s">
        <v>17950</v>
      </c>
      <c r="K1668"/>
      <c r="L1668"/>
      <c r="M1668" t="s">
        <v>26082</v>
      </c>
      <c r="N1668" t="s">
        <v>9841</v>
      </c>
    </row>
    <row r="1669" spans="1:14">
      <c r="A1669" t="s">
        <v>17955</v>
      </c>
      <c r="B1669" t="s">
        <v>17956</v>
      </c>
      <c r="C1669" t="s">
        <v>17957</v>
      </c>
      <c r="D1669">
        <v>-4</v>
      </c>
      <c r="E1669" t="s">
        <v>17958</v>
      </c>
      <c r="F1669" t="s">
        <v>17959</v>
      </c>
      <c r="G1669" t="s">
        <v>17960</v>
      </c>
      <c r="H1669" t="s">
        <v>17961</v>
      </c>
      <c r="I1669" t="s">
        <v>17962</v>
      </c>
      <c r="J1669"/>
      <c r="K1669"/>
      <c r="L1669" t="s">
        <v>17963</v>
      </c>
      <c r="M1669" t="s">
        <v>26082</v>
      </c>
      <c r="N1669" t="s">
        <v>9841</v>
      </c>
    </row>
    <row r="1670" spans="1:14">
      <c r="A1670" t="s">
        <v>17964</v>
      </c>
      <c r="B1670" t="s">
        <v>17965</v>
      </c>
      <c r="C1670" t="s">
        <v>17957</v>
      </c>
      <c r="D1670">
        <v>-4</v>
      </c>
      <c r="E1670" t="s">
        <v>17966</v>
      </c>
      <c r="F1670" t="s">
        <v>17967</v>
      </c>
      <c r="G1670" t="s">
        <v>17968</v>
      </c>
      <c r="H1670" t="s">
        <v>17969</v>
      </c>
      <c r="I1670" t="s">
        <v>17970</v>
      </c>
      <c r="J1670"/>
      <c r="K1670"/>
      <c r="L1670" t="s">
        <v>17971</v>
      </c>
      <c r="M1670" t="s">
        <v>26082</v>
      </c>
      <c r="N1670" t="s">
        <v>9841</v>
      </c>
    </row>
    <row r="1671" spans="1:14">
      <c r="A1671" t="s">
        <v>17972</v>
      </c>
      <c r="B1671" t="s">
        <v>17973</v>
      </c>
      <c r="C1671" t="s">
        <v>17974</v>
      </c>
      <c r="D1671">
        <v>0</v>
      </c>
      <c r="E1671"/>
      <c r="F1671"/>
      <c r="G1671" t="s">
        <v>17975</v>
      </c>
      <c r="H1671" t="s">
        <v>17976</v>
      </c>
      <c r="I1671" t="s">
        <v>17977</v>
      </c>
      <c r="J1671"/>
      <c r="K1671"/>
      <c r="L1671"/>
      <c r="M1671" t="s">
        <v>26082</v>
      </c>
      <c r="N1671" t="s">
        <v>9845</v>
      </c>
    </row>
    <row r="1672" spans="1:14">
      <c r="A1672" t="s">
        <v>17978</v>
      </c>
      <c r="B1672" t="s">
        <v>17979</v>
      </c>
      <c r="C1672" t="s">
        <v>17980</v>
      </c>
      <c r="D1672">
        <v>0</v>
      </c>
      <c r="E1672" t="s">
        <v>17981</v>
      </c>
      <c r="F1672" t="s">
        <v>17982</v>
      </c>
      <c r="G1672" t="s">
        <v>17983</v>
      </c>
      <c r="H1672" t="s">
        <v>17984</v>
      </c>
      <c r="I1672" t="s">
        <v>17985</v>
      </c>
      <c r="J1672" t="s">
        <v>17986</v>
      </c>
      <c r="K1672"/>
      <c r="L1672" t="s">
        <v>17987</v>
      </c>
      <c r="M1672" t="s">
        <v>26082</v>
      </c>
      <c r="N1672" t="s">
        <v>9841</v>
      </c>
    </row>
    <row r="1673" spans="1:14">
      <c r="A1673" t="s">
        <v>17988</v>
      </c>
      <c r="B1673" t="s">
        <v>17979</v>
      </c>
      <c r="C1673" t="s">
        <v>17980</v>
      </c>
      <c r="D1673">
        <v>0</v>
      </c>
      <c r="E1673" t="s">
        <v>17981</v>
      </c>
      <c r="F1673" t="s">
        <v>17982</v>
      </c>
      <c r="G1673" t="s">
        <v>17983</v>
      </c>
      <c r="H1673" t="s">
        <v>17984</v>
      </c>
      <c r="I1673" t="s">
        <v>17985</v>
      </c>
      <c r="J1673" t="s">
        <v>17986</v>
      </c>
      <c r="K1673"/>
      <c r="L1673" t="s">
        <v>17989</v>
      </c>
      <c r="M1673" t="s">
        <v>26082</v>
      </c>
      <c r="N1673" t="s">
        <v>9841</v>
      </c>
    </row>
    <row r="1674" spans="1:14">
      <c r="A1674" t="s">
        <v>17990</v>
      </c>
      <c r="B1674" t="s">
        <v>17979</v>
      </c>
      <c r="C1674" t="s">
        <v>17980</v>
      </c>
      <c r="D1674">
        <v>0</v>
      </c>
      <c r="E1674" t="s">
        <v>17981</v>
      </c>
      <c r="F1674" t="s">
        <v>17982</v>
      </c>
      <c r="G1674" t="s">
        <v>17983</v>
      </c>
      <c r="H1674" t="s">
        <v>17984</v>
      </c>
      <c r="I1674" t="s">
        <v>17985</v>
      </c>
      <c r="J1674" t="s">
        <v>17986</v>
      </c>
      <c r="K1674"/>
      <c r="L1674" t="s">
        <v>17991</v>
      </c>
      <c r="M1674" t="s">
        <v>26082</v>
      </c>
      <c r="N1674" t="s">
        <v>9841</v>
      </c>
    </row>
    <row r="1675" spans="1:14">
      <c r="A1675" t="s">
        <v>17992</v>
      </c>
      <c r="B1675" t="s">
        <v>17993</v>
      </c>
      <c r="C1675" t="s">
        <v>17994</v>
      </c>
      <c r="D1675">
        <v>-1</v>
      </c>
      <c r="E1675"/>
      <c r="F1675"/>
      <c r="G1675" t="s">
        <v>17995</v>
      </c>
      <c r="H1675" t="s">
        <v>17996</v>
      </c>
      <c r="I1675" t="s">
        <v>17997</v>
      </c>
      <c r="J1675"/>
      <c r="K1675"/>
      <c r="L1675"/>
      <c r="M1675" t="s">
        <v>26082</v>
      </c>
      <c r="N1675" t="s">
        <v>9845</v>
      </c>
    </row>
    <row r="1676" spans="1:14">
      <c r="A1676" t="s">
        <v>17998</v>
      </c>
      <c r="B1676" t="s">
        <v>17999</v>
      </c>
      <c r="C1676" t="s">
        <v>18000</v>
      </c>
      <c r="D1676">
        <v>0</v>
      </c>
      <c r="E1676"/>
      <c r="F1676" t="s">
        <v>18001</v>
      </c>
      <c r="G1676" t="s">
        <v>18002</v>
      </c>
      <c r="H1676"/>
      <c r="I1676" t="s">
        <v>18003</v>
      </c>
      <c r="J1676"/>
      <c r="K1676"/>
      <c r="L1676" t="s">
        <v>18004</v>
      </c>
      <c r="M1676" t="s">
        <v>26082</v>
      </c>
      <c r="N1676" t="s">
        <v>9887</v>
      </c>
    </row>
    <row r="1677" spans="1:14">
      <c r="A1677" t="s">
        <v>18005</v>
      </c>
      <c r="B1677" t="s">
        <v>18006</v>
      </c>
      <c r="C1677" t="s">
        <v>18007</v>
      </c>
      <c r="D1677">
        <v>-5</v>
      </c>
      <c r="E1677" t="s">
        <v>18008</v>
      </c>
      <c r="F1677" t="s">
        <v>18009</v>
      </c>
      <c r="G1677" t="s">
        <v>18010</v>
      </c>
      <c r="H1677" t="s">
        <v>18011</v>
      </c>
      <c r="I1677" t="s">
        <v>18012</v>
      </c>
      <c r="J1677" t="s">
        <v>18013</v>
      </c>
      <c r="K1677"/>
      <c r="L1677" t="s">
        <v>18014</v>
      </c>
      <c r="M1677" t="s">
        <v>26082</v>
      </c>
      <c r="N1677" t="s">
        <v>9841</v>
      </c>
    </row>
    <row r="1678" spans="1:14">
      <c r="A1678" t="s">
        <v>18015</v>
      </c>
      <c r="B1678" t="s">
        <v>18006</v>
      </c>
      <c r="C1678" t="s">
        <v>18007</v>
      </c>
      <c r="D1678">
        <v>-5</v>
      </c>
      <c r="E1678" t="s">
        <v>18008</v>
      </c>
      <c r="F1678" t="s">
        <v>18009</v>
      </c>
      <c r="G1678" t="s">
        <v>18010</v>
      </c>
      <c r="H1678" t="s">
        <v>18011</v>
      </c>
      <c r="I1678" t="s">
        <v>18012</v>
      </c>
      <c r="J1678" t="s">
        <v>18013</v>
      </c>
      <c r="K1678"/>
      <c r="L1678" t="s">
        <v>18016</v>
      </c>
      <c r="M1678" t="s">
        <v>26082</v>
      </c>
      <c r="N1678" t="s">
        <v>9841</v>
      </c>
    </row>
    <row r="1679" spans="1:14">
      <c r="A1679" t="s">
        <v>18017</v>
      </c>
      <c r="B1679" t="s">
        <v>18018</v>
      </c>
      <c r="C1679" t="s">
        <v>18019</v>
      </c>
      <c r="D1679">
        <v>-2</v>
      </c>
      <c r="E1679"/>
      <c r="F1679"/>
      <c r="G1679" t="s">
        <v>18020</v>
      </c>
      <c r="H1679" t="s">
        <v>18021</v>
      </c>
      <c r="I1679" t="s">
        <v>18022</v>
      </c>
      <c r="J1679"/>
      <c r="K1679"/>
      <c r="L1679"/>
      <c r="M1679" t="s">
        <v>26082</v>
      </c>
      <c r="N1679" t="s">
        <v>9887</v>
      </c>
    </row>
    <row r="1680" spans="1:14">
      <c r="A1680" t="s">
        <v>18023</v>
      </c>
      <c r="B1680" t="s">
        <v>18018</v>
      </c>
      <c r="C1680" t="s">
        <v>18019</v>
      </c>
      <c r="D1680">
        <v>-2</v>
      </c>
      <c r="E1680"/>
      <c r="F1680"/>
      <c r="G1680" t="s">
        <v>18020</v>
      </c>
      <c r="H1680" t="s">
        <v>18021</v>
      </c>
      <c r="I1680" t="s">
        <v>18022</v>
      </c>
      <c r="J1680"/>
      <c r="K1680"/>
      <c r="L1680"/>
      <c r="M1680" t="s">
        <v>26082</v>
      </c>
      <c r="N1680" t="s">
        <v>9887</v>
      </c>
    </row>
    <row r="1681" spans="1:14">
      <c r="A1681" t="s">
        <v>18024</v>
      </c>
      <c r="B1681" t="s">
        <v>18018</v>
      </c>
      <c r="C1681" t="s">
        <v>18019</v>
      </c>
      <c r="D1681">
        <v>-2</v>
      </c>
      <c r="E1681"/>
      <c r="F1681"/>
      <c r="G1681" t="s">
        <v>18020</v>
      </c>
      <c r="H1681" t="s">
        <v>18021</v>
      </c>
      <c r="I1681" t="s">
        <v>18022</v>
      </c>
      <c r="J1681"/>
      <c r="K1681"/>
      <c r="L1681"/>
      <c r="M1681" t="s">
        <v>26082</v>
      </c>
      <c r="N1681" t="s">
        <v>9887</v>
      </c>
    </row>
    <row r="1682" spans="1:14">
      <c r="A1682" t="s">
        <v>18025</v>
      </c>
      <c r="B1682" t="s">
        <v>18018</v>
      </c>
      <c r="C1682" t="s">
        <v>18019</v>
      </c>
      <c r="D1682">
        <v>-2</v>
      </c>
      <c r="E1682"/>
      <c r="F1682"/>
      <c r="G1682" t="s">
        <v>18020</v>
      </c>
      <c r="H1682" t="s">
        <v>18021</v>
      </c>
      <c r="I1682" t="s">
        <v>18022</v>
      </c>
      <c r="J1682"/>
      <c r="K1682"/>
      <c r="L1682"/>
      <c r="M1682" t="s">
        <v>26082</v>
      </c>
      <c r="N1682" t="s">
        <v>9887</v>
      </c>
    </row>
    <row r="1683" spans="1:14">
      <c r="A1683" t="s">
        <v>18026</v>
      </c>
      <c r="B1683" t="s">
        <v>18018</v>
      </c>
      <c r="C1683" t="s">
        <v>18019</v>
      </c>
      <c r="D1683">
        <v>-2</v>
      </c>
      <c r="E1683"/>
      <c r="F1683"/>
      <c r="G1683" t="s">
        <v>18020</v>
      </c>
      <c r="H1683" t="s">
        <v>18021</v>
      </c>
      <c r="I1683" t="s">
        <v>18022</v>
      </c>
      <c r="J1683"/>
      <c r="K1683"/>
      <c r="L1683"/>
      <c r="M1683" t="s">
        <v>26082</v>
      </c>
      <c r="N1683" t="s">
        <v>9887</v>
      </c>
    </row>
    <row r="1684" spans="1:14">
      <c r="A1684" t="s">
        <v>18027</v>
      </c>
      <c r="B1684" t="s">
        <v>18018</v>
      </c>
      <c r="C1684" t="s">
        <v>18019</v>
      </c>
      <c r="D1684">
        <v>-2</v>
      </c>
      <c r="E1684"/>
      <c r="F1684"/>
      <c r="G1684" t="s">
        <v>18020</v>
      </c>
      <c r="H1684" t="s">
        <v>18021</v>
      </c>
      <c r="I1684" t="s">
        <v>18022</v>
      </c>
      <c r="J1684"/>
      <c r="K1684"/>
      <c r="L1684"/>
      <c r="M1684" t="s">
        <v>26082</v>
      </c>
      <c r="N1684" t="s">
        <v>9887</v>
      </c>
    </row>
    <row r="1685" spans="1:14">
      <c r="A1685" t="s">
        <v>18028</v>
      </c>
      <c r="B1685" t="s">
        <v>18018</v>
      </c>
      <c r="C1685" t="s">
        <v>18019</v>
      </c>
      <c r="D1685">
        <v>-2</v>
      </c>
      <c r="E1685"/>
      <c r="F1685"/>
      <c r="G1685" t="s">
        <v>18020</v>
      </c>
      <c r="H1685" t="s">
        <v>18021</v>
      </c>
      <c r="I1685" t="s">
        <v>18022</v>
      </c>
      <c r="J1685"/>
      <c r="K1685"/>
      <c r="L1685"/>
      <c r="M1685" t="s">
        <v>26082</v>
      </c>
      <c r="N1685" t="s">
        <v>9887</v>
      </c>
    </row>
    <row r="1686" spans="1:14">
      <c r="A1686" t="s">
        <v>18029</v>
      </c>
      <c r="B1686" t="s">
        <v>18030</v>
      </c>
      <c r="C1686" t="s">
        <v>18031</v>
      </c>
      <c r="D1686">
        <v>-2</v>
      </c>
      <c r="E1686" t="s">
        <v>18032</v>
      </c>
      <c r="F1686" t="s">
        <v>18033</v>
      </c>
      <c r="G1686" t="s">
        <v>18034</v>
      </c>
      <c r="H1686" t="s">
        <v>18035</v>
      </c>
      <c r="I1686" t="s">
        <v>18036</v>
      </c>
      <c r="J1686" t="s">
        <v>18037</v>
      </c>
      <c r="K1686"/>
      <c r="L1686" t="s">
        <v>18038</v>
      </c>
      <c r="M1686" t="s">
        <v>26082</v>
      </c>
      <c r="N1686" t="s">
        <v>9841</v>
      </c>
    </row>
    <row r="1687" spans="1:14">
      <c r="A1687" t="s">
        <v>18039</v>
      </c>
      <c r="B1687" t="s">
        <v>18040</v>
      </c>
      <c r="C1687" t="s">
        <v>18041</v>
      </c>
      <c r="D1687">
        <v>-2</v>
      </c>
      <c r="E1687" t="s">
        <v>18042</v>
      </c>
      <c r="F1687" t="s">
        <v>18043</v>
      </c>
      <c r="G1687" t="s">
        <v>18044</v>
      </c>
      <c r="H1687" t="s">
        <v>18045</v>
      </c>
      <c r="I1687" t="s">
        <v>18046</v>
      </c>
      <c r="J1687" t="s">
        <v>18047</v>
      </c>
      <c r="K1687"/>
      <c r="L1687" t="s">
        <v>18048</v>
      </c>
      <c r="M1687" t="s">
        <v>26082</v>
      </c>
      <c r="N1687" t="s">
        <v>9841</v>
      </c>
    </row>
    <row r="1688" spans="1:14">
      <c r="A1688" t="s">
        <v>18049</v>
      </c>
      <c r="B1688" t="s">
        <v>18050</v>
      </c>
      <c r="C1688" t="s">
        <v>18051</v>
      </c>
      <c r="D1688">
        <v>1</v>
      </c>
      <c r="E1688" t="s">
        <v>18052</v>
      </c>
      <c r="F1688" t="s">
        <v>18053</v>
      </c>
      <c r="G1688" t="s">
        <v>18054</v>
      </c>
      <c r="H1688" t="s">
        <v>18055</v>
      </c>
      <c r="I1688" t="s">
        <v>18056</v>
      </c>
      <c r="J1688" t="s">
        <v>18057</v>
      </c>
      <c r="K1688"/>
      <c r="L1688" t="s">
        <v>18058</v>
      </c>
      <c r="M1688" t="s">
        <v>26082</v>
      </c>
      <c r="N1688" t="s">
        <v>9841</v>
      </c>
    </row>
    <row r="1689" spans="1:14">
      <c r="A1689" t="s">
        <v>18059</v>
      </c>
      <c r="B1689" t="s">
        <v>18060</v>
      </c>
      <c r="C1689" t="s">
        <v>18061</v>
      </c>
      <c r="D1689">
        <v>2</v>
      </c>
      <c r="E1689" t="s">
        <v>18062</v>
      </c>
      <c r="F1689" t="s">
        <v>18063</v>
      </c>
      <c r="G1689" t="s">
        <v>18064</v>
      </c>
      <c r="H1689" t="s">
        <v>18065</v>
      </c>
      <c r="I1689" t="s">
        <v>18066</v>
      </c>
      <c r="J1689" t="s">
        <v>18067</v>
      </c>
      <c r="K1689"/>
      <c r="L1689" t="s">
        <v>18068</v>
      </c>
      <c r="M1689" t="s">
        <v>26082</v>
      </c>
      <c r="N1689" t="s">
        <v>9841</v>
      </c>
    </row>
    <row r="1690" spans="1:14">
      <c r="A1690" t="s">
        <v>18069</v>
      </c>
      <c r="B1690" t="s">
        <v>18060</v>
      </c>
      <c r="C1690" t="s">
        <v>18061</v>
      </c>
      <c r="D1690">
        <v>2</v>
      </c>
      <c r="E1690" t="s">
        <v>18062</v>
      </c>
      <c r="F1690" t="s">
        <v>18063</v>
      </c>
      <c r="G1690" t="s">
        <v>18064</v>
      </c>
      <c r="H1690" t="s">
        <v>18065</v>
      </c>
      <c r="I1690" t="s">
        <v>18066</v>
      </c>
      <c r="J1690" t="s">
        <v>18067</v>
      </c>
      <c r="K1690"/>
      <c r="L1690" t="s">
        <v>18070</v>
      </c>
      <c r="M1690" t="s">
        <v>26082</v>
      </c>
      <c r="N1690" t="s">
        <v>9841</v>
      </c>
    </row>
    <row r="1691" spans="1:14">
      <c r="A1691" t="s">
        <v>18071</v>
      </c>
      <c r="B1691" t="s">
        <v>18060</v>
      </c>
      <c r="C1691" t="s">
        <v>18061</v>
      </c>
      <c r="D1691">
        <v>2</v>
      </c>
      <c r="E1691" t="s">
        <v>18062</v>
      </c>
      <c r="F1691" t="s">
        <v>18063</v>
      </c>
      <c r="G1691" t="s">
        <v>18064</v>
      </c>
      <c r="H1691" t="s">
        <v>18065</v>
      </c>
      <c r="I1691" t="s">
        <v>18066</v>
      </c>
      <c r="J1691" t="s">
        <v>18067</v>
      </c>
      <c r="K1691"/>
      <c r="L1691" t="s">
        <v>18072</v>
      </c>
      <c r="M1691" t="s">
        <v>26082</v>
      </c>
      <c r="N1691" t="s">
        <v>9841</v>
      </c>
    </row>
    <row r="1692" spans="1:14">
      <c r="A1692" t="s">
        <v>18073</v>
      </c>
      <c r="B1692" t="s">
        <v>18074</v>
      </c>
      <c r="C1692" t="s">
        <v>18075</v>
      </c>
      <c r="D1692">
        <v>0</v>
      </c>
      <c r="E1692" t="s">
        <v>18076</v>
      </c>
      <c r="F1692"/>
      <c r="G1692" t="s">
        <v>18077</v>
      </c>
      <c r="H1692" t="s">
        <v>18078</v>
      </c>
      <c r="I1692" t="s">
        <v>18079</v>
      </c>
      <c r="J1692"/>
      <c r="K1692"/>
      <c r="L1692"/>
      <c r="M1692" t="s">
        <v>26082</v>
      </c>
      <c r="N1692" t="s">
        <v>9841</v>
      </c>
    </row>
    <row r="1693" spans="1:14">
      <c r="A1693" t="s">
        <v>18080</v>
      </c>
      <c r="B1693" t="s">
        <v>18074</v>
      </c>
      <c r="C1693" t="s">
        <v>18075</v>
      </c>
      <c r="D1693">
        <v>0</v>
      </c>
      <c r="E1693" t="s">
        <v>18076</v>
      </c>
      <c r="F1693"/>
      <c r="G1693" t="s">
        <v>18077</v>
      </c>
      <c r="H1693" t="s">
        <v>18078</v>
      </c>
      <c r="I1693" t="s">
        <v>18079</v>
      </c>
      <c r="J1693"/>
      <c r="K1693"/>
      <c r="L1693"/>
      <c r="M1693" t="s">
        <v>26082</v>
      </c>
      <c r="N1693" t="s">
        <v>9841</v>
      </c>
    </row>
    <row r="1694" spans="1:14">
      <c r="A1694" t="s">
        <v>18081</v>
      </c>
      <c r="B1694" t="s">
        <v>18082</v>
      </c>
      <c r="C1694" t="s">
        <v>18083</v>
      </c>
      <c r="D1694">
        <v>-1</v>
      </c>
      <c r="E1694" t="s">
        <v>18084</v>
      </c>
      <c r="F1694" t="s">
        <v>18085</v>
      </c>
      <c r="G1694" t="s">
        <v>18086</v>
      </c>
      <c r="H1694" t="s">
        <v>18087</v>
      </c>
      <c r="I1694" t="s">
        <v>18088</v>
      </c>
      <c r="J1694" t="s">
        <v>18089</v>
      </c>
      <c r="K1694"/>
      <c r="L1694" t="s">
        <v>18090</v>
      </c>
      <c r="M1694" t="s">
        <v>26082</v>
      </c>
      <c r="N1694" t="s">
        <v>9841</v>
      </c>
    </row>
    <row r="1695" spans="1:14">
      <c r="A1695" t="s">
        <v>18091</v>
      </c>
      <c r="B1695" t="s">
        <v>18092</v>
      </c>
      <c r="C1695" t="s">
        <v>18093</v>
      </c>
      <c r="D1695">
        <v>1</v>
      </c>
      <c r="E1695" t="s">
        <v>18094</v>
      </c>
      <c r="F1695" t="s">
        <v>18095</v>
      </c>
      <c r="G1695" t="s">
        <v>18096</v>
      </c>
      <c r="H1695" t="s">
        <v>18097</v>
      </c>
      <c r="I1695" t="s">
        <v>18098</v>
      </c>
      <c r="J1695" t="s">
        <v>18099</v>
      </c>
      <c r="K1695"/>
      <c r="L1695" t="s">
        <v>18100</v>
      </c>
      <c r="M1695" t="s">
        <v>26082</v>
      </c>
      <c r="N1695" t="s">
        <v>9841</v>
      </c>
    </row>
    <row r="1696" spans="1:14">
      <c r="A1696" t="s">
        <v>18101</v>
      </c>
      <c r="B1696" t="s">
        <v>18102</v>
      </c>
      <c r="C1696" t="s">
        <v>18103</v>
      </c>
      <c r="D1696">
        <v>-2</v>
      </c>
      <c r="E1696" t="s">
        <v>18104</v>
      </c>
      <c r="F1696" t="s">
        <v>18105</v>
      </c>
      <c r="G1696" t="s">
        <v>18106</v>
      </c>
      <c r="H1696" t="s">
        <v>18107</v>
      </c>
      <c r="I1696" t="s">
        <v>18108</v>
      </c>
      <c r="J1696" t="s">
        <v>18109</v>
      </c>
      <c r="K1696"/>
      <c r="L1696" t="s">
        <v>18110</v>
      </c>
      <c r="M1696" t="s">
        <v>26082</v>
      </c>
      <c r="N1696" t="s">
        <v>9841</v>
      </c>
    </row>
    <row r="1697" spans="1:14">
      <c r="A1697" t="s">
        <v>18111</v>
      </c>
      <c r="B1697" t="s">
        <v>18102</v>
      </c>
      <c r="C1697" t="s">
        <v>18103</v>
      </c>
      <c r="D1697">
        <v>-2</v>
      </c>
      <c r="E1697" t="s">
        <v>18104</v>
      </c>
      <c r="F1697" t="s">
        <v>18105</v>
      </c>
      <c r="G1697" t="s">
        <v>18106</v>
      </c>
      <c r="H1697" t="s">
        <v>18107</v>
      </c>
      <c r="I1697" t="s">
        <v>18108</v>
      </c>
      <c r="J1697" t="s">
        <v>18109</v>
      </c>
      <c r="K1697"/>
      <c r="L1697"/>
      <c r="M1697" t="s">
        <v>26082</v>
      </c>
      <c r="N1697" t="s">
        <v>9841</v>
      </c>
    </row>
    <row r="1698" spans="1:14">
      <c r="A1698" t="s">
        <v>18112</v>
      </c>
      <c r="B1698" t="s">
        <v>18113</v>
      </c>
      <c r="C1698" t="s">
        <v>18114</v>
      </c>
      <c r="D1698">
        <v>0</v>
      </c>
      <c r="E1698" t="s">
        <v>18115</v>
      </c>
      <c r="F1698" t="s">
        <v>18116</v>
      </c>
      <c r="G1698" t="s">
        <v>18117</v>
      </c>
      <c r="H1698" t="s">
        <v>18118</v>
      </c>
      <c r="I1698" t="s">
        <v>18119</v>
      </c>
      <c r="J1698" t="s">
        <v>18120</v>
      </c>
      <c r="K1698"/>
      <c r="L1698" t="s">
        <v>18121</v>
      </c>
      <c r="M1698" t="s">
        <v>26082</v>
      </c>
      <c r="N1698" t="s">
        <v>9841</v>
      </c>
    </row>
    <row r="1699" spans="1:14">
      <c r="A1699" t="s">
        <v>18122</v>
      </c>
      <c r="B1699" t="s">
        <v>18123</v>
      </c>
      <c r="C1699" t="s">
        <v>18124</v>
      </c>
      <c r="D1699">
        <v>0</v>
      </c>
      <c r="E1699" t="s">
        <v>18125</v>
      </c>
      <c r="F1699" t="s">
        <v>18126</v>
      </c>
      <c r="G1699" t="s">
        <v>18127</v>
      </c>
      <c r="H1699" t="s">
        <v>18128</v>
      </c>
      <c r="I1699" t="s">
        <v>18129</v>
      </c>
      <c r="J1699" t="s">
        <v>18130</v>
      </c>
      <c r="K1699"/>
      <c r="L1699" t="s">
        <v>18131</v>
      </c>
      <c r="M1699" t="s">
        <v>26082</v>
      </c>
      <c r="N1699" t="s">
        <v>9841</v>
      </c>
    </row>
    <row r="1700" spans="1:14">
      <c r="A1700" t="s">
        <v>18132</v>
      </c>
      <c r="B1700" t="s">
        <v>18123</v>
      </c>
      <c r="C1700" t="s">
        <v>18124</v>
      </c>
      <c r="D1700">
        <v>0</v>
      </c>
      <c r="E1700" t="s">
        <v>18125</v>
      </c>
      <c r="F1700" t="s">
        <v>18126</v>
      </c>
      <c r="G1700" t="s">
        <v>18127</v>
      </c>
      <c r="H1700" t="s">
        <v>18128</v>
      </c>
      <c r="I1700" t="s">
        <v>18129</v>
      </c>
      <c r="J1700" t="s">
        <v>18130</v>
      </c>
      <c r="K1700"/>
      <c r="L1700" t="s">
        <v>18133</v>
      </c>
      <c r="M1700" t="s">
        <v>26082</v>
      </c>
      <c r="N1700" t="s">
        <v>9841</v>
      </c>
    </row>
    <row r="1701" spans="1:14">
      <c r="A1701" t="s">
        <v>18134</v>
      </c>
      <c r="B1701" t="s">
        <v>18135</v>
      </c>
      <c r="C1701" t="s">
        <v>18136</v>
      </c>
      <c r="D1701">
        <v>-1</v>
      </c>
      <c r="E1701" t="s">
        <v>18137</v>
      </c>
      <c r="F1701" t="s">
        <v>18138</v>
      </c>
      <c r="G1701" t="s">
        <v>18139</v>
      </c>
      <c r="H1701" t="s">
        <v>18140</v>
      </c>
      <c r="I1701" t="s">
        <v>18141</v>
      </c>
      <c r="J1701" t="s">
        <v>18142</v>
      </c>
      <c r="K1701"/>
      <c r="L1701" t="s">
        <v>18143</v>
      </c>
      <c r="M1701" t="s">
        <v>26082</v>
      </c>
      <c r="N1701" t="s">
        <v>9841</v>
      </c>
    </row>
    <row r="1702" spans="1:14">
      <c r="A1702" t="s">
        <v>18144</v>
      </c>
      <c r="B1702" t="s">
        <v>18135</v>
      </c>
      <c r="C1702" t="s">
        <v>18136</v>
      </c>
      <c r="D1702">
        <v>-1</v>
      </c>
      <c r="E1702" t="s">
        <v>18137</v>
      </c>
      <c r="F1702" t="s">
        <v>18138</v>
      </c>
      <c r="G1702" t="s">
        <v>18139</v>
      </c>
      <c r="H1702" t="s">
        <v>18140</v>
      </c>
      <c r="I1702" t="s">
        <v>18141</v>
      </c>
      <c r="J1702" t="s">
        <v>18142</v>
      </c>
      <c r="K1702"/>
      <c r="L1702" t="s">
        <v>18145</v>
      </c>
      <c r="M1702" t="s">
        <v>26082</v>
      </c>
      <c r="N1702" t="s">
        <v>9841</v>
      </c>
    </row>
    <row r="1703" spans="1:14">
      <c r="A1703" t="s">
        <v>18146</v>
      </c>
      <c r="B1703" t="s">
        <v>18135</v>
      </c>
      <c r="C1703" t="s">
        <v>18136</v>
      </c>
      <c r="D1703">
        <v>-1</v>
      </c>
      <c r="E1703" t="s">
        <v>18137</v>
      </c>
      <c r="F1703" t="s">
        <v>18138</v>
      </c>
      <c r="G1703" t="s">
        <v>18139</v>
      </c>
      <c r="H1703" t="s">
        <v>18140</v>
      </c>
      <c r="I1703" t="s">
        <v>18141</v>
      </c>
      <c r="J1703" t="s">
        <v>18142</v>
      </c>
      <c r="K1703"/>
      <c r="L1703" t="s">
        <v>18147</v>
      </c>
      <c r="M1703" t="s">
        <v>26082</v>
      </c>
      <c r="N1703" t="s">
        <v>9841</v>
      </c>
    </row>
    <row r="1704" spans="1:14">
      <c r="A1704" t="s">
        <v>18148</v>
      </c>
      <c r="B1704" t="s">
        <v>18135</v>
      </c>
      <c r="C1704" t="s">
        <v>18136</v>
      </c>
      <c r="D1704">
        <v>-1</v>
      </c>
      <c r="E1704" t="s">
        <v>18137</v>
      </c>
      <c r="F1704" t="s">
        <v>18138</v>
      </c>
      <c r="G1704" t="s">
        <v>18139</v>
      </c>
      <c r="H1704" t="s">
        <v>18140</v>
      </c>
      <c r="I1704" t="s">
        <v>18141</v>
      </c>
      <c r="J1704" t="s">
        <v>18142</v>
      </c>
      <c r="K1704"/>
      <c r="L1704"/>
      <c r="M1704" t="s">
        <v>26082</v>
      </c>
      <c r="N1704" t="s">
        <v>9841</v>
      </c>
    </row>
    <row r="1705" spans="1:14">
      <c r="A1705" t="s">
        <v>18149</v>
      </c>
      <c r="B1705" t="s">
        <v>18150</v>
      </c>
      <c r="C1705" t="s">
        <v>18151</v>
      </c>
      <c r="D1705">
        <v>0</v>
      </c>
      <c r="E1705" t="s">
        <v>18152</v>
      </c>
      <c r="F1705"/>
      <c r="G1705" t="s">
        <v>18153</v>
      </c>
      <c r="H1705" t="s">
        <v>18154</v>
      </c>
      <c r="I1705" t="s">
        <v>18155</v>
      </c>
      <c r="J1705"/>
      <c r="K1705"/>
      <c r="L1705"/>
      <c r="M1705" t="s">
        <v>26082</v>
      </c>
      <c r="N1705" t="s">
        <v>9841</v>
      </c>
    </row>
    <row r="1706" spans="1:14">
      <c r="A1706" t="s">
        <v>18156</v>
      </c>
      <c r="B1706" t="s">
        <v>18157</v>
      </c>
      <c r="C1706" t="s">
        <v>18158</v>
      </c>
      <c r="D1706">
        <v>0</v>
      </c>
      <c r="E1706" t="s">
        <v>18159</v>
      </c>
      <c r="F1706" t="s">
        <v>18160</v>
      </c>
      <c r="G1706" t="s">
        <v>18161</v>
      </c>
      <c r="H1706" t="s">
        <v>18162</v>
      </c>
      <c r="I1706" t="s">
        <v>18163</v>
      </c>
      <c r="J1706"/>
      <c r="K1706"/>
      <c r="L1706"/>
      <c r="M1706" t="s">
        <v>26082</v>
      </c>
      <c r="N1706" t="s">
        <v>9841</v>
      </c>
    </row>
    <row r="1707" spans="1:14">
      <c r="A1707" t="s">
        <v>18164</v>
      </c>
      <c r="B1707" t="s">
        <v>18157</v>
      </c>
      <c r="C1707" t="s">
        <v>18158</v>
      </c>
      <c r="D1707">
        <v>0</v>
      </c>
      <c r="E1707" t="s">
        <v>18159</v>
      </c>
      <c r="F1707" t="s">
        <v>18160</v>
      </c>
      <c r="G1707" t="s">
        <v>18161</v>
      </c>
      <c r="H1707" t="s">
        <v>18162</v>
      </c>
      <c r="I1707" t="s">
        <v>18163</v>
      </c>
      <c r="J1707"/>
      <c r="K1707"/>
      <c r="L1707"/>
      <c r="M1707" t="s">
        <v>26082</v>
      </c>
      <c r="N1707" t="s">
        <v>9841</v>
      </c>
    </row>
    <row r="1708" spans="1:14">
      <c r="A1708" t="s">
        <v>18165</v>
      </c>
      <c r="B1708" t="s">
        <v>18157</v>
      </c>
      <c r="C1708" t="s">
        <v>18158</v>
      </c>
      <c r="D1708">
        <v>0</v>
      </c>
      <c r="E1708" t="s">
        <v>18159</v>
      </c>
      <c r="F1708" t="s">
        <v>18160</v>
      </c>
      <c r="G1708" t="s">
        <v>18161</v>
      </c>
      <c r="H1708" t="s">
        <v>18162</v>
      </c>
      <c r="I1708" t="s">
        <v>18163</v>
      </c>
      <c r="J1708"/>
      <c r="K1708"/>
      <c r="L1708"/>
      <c r="M1708" t="s">
        <v>26082</v>
      </c>
      <c r="N1708" t="s">
        <v>9841</v>
      </c>
    </row>
    <row r="1709" spans="1:14">
      <c r="A1709" t="s">
        <v>18166</v>
      </c>
      <c r="B1709" t="s">
        <v>18167</v>
      </c>
      <c r="C1709" t="s">
        <v>18168</v>
      </c>
      <c r="D1709">
        <v>-1</v>
      </c>
      <c r="E1709"/>
      <c r="F1709"/>
      <c r="G1709" t="s">
        <v>18169</v>
      </c>
      <c r="H1709" t="s">
        <v>18170</v>
      </c>
      <c r="I1709" t="s">
        <v>18171</v>
      </c>
      <c r="J1709"/>
      <c r="K1709"/>
      <c r="L1709"/>
      <c r="M1709" t="s">
        <v>26082</v>
      </c>
      <c r="N1709" t="s">
        <v>9845</v>
      </c>
    </row>
    <row r="1710" spans="1:14">
      <c r="A1710" t="s">
        <v>18172</v>
      </c>
      <c r="B1710" t="s">
        <v>18167</v>
      </c>
      <c r="C1710" t="s">
        <v>18168</v>
      </c>
      <c r="D1710">
        <v>-1</v>
      </c>
      <c r="E1710"/>
      <c r="F1710"/>
      <c r="G1710" t="s">
        <v>18169</v>
      </c>
      <c r="H1710" t="s">
        <v>18170</v>
      </c>
      <c r="I1710" t="s">
        <v>18171</v>
      </c>
      <c r="J1710"/>
      <c r="K1710"/>
      <c r="L1710"/>
      <c r="M1710" t="s">
        <v>26082</v>
      </c>
      <c r="N1710" t="s">
        <v>9845</v>
      </c>
    </row>
    <row r="1711" spans="1:14">
      <c r="A1711" t="s">
        <v>18173</v>
      </c>
      <c r="B1711" t="s">
        <v>18174</v>
      </c>
      <c r="C1711" t="s">
        <v>18175</v>
      </c>
      <c r="D1711">
        <v>-2</v>
      </c>
      <c r="E1711" t="s">
        <v>18176</v>
      </c>
      <c r="F1711" t="s">
        <v>18177</v>
      </c>
      <c r="G1711" t="s">
        <v>18178</v>
      </c>
      <c r="H1711" t="s">
        <v>18179</v>
      </c>
      <c r="I1711" t="s">
        <v>18180</v>
      </c>
      <c r="J1711" t="s">
        <v>18181</v>
      </c>
      <c r="K1711"/>
      <c r="L1711" t="s">
        <v>18182</v>
      </c>
      <c r="M1711" t="s">
        <v>26082</v>
      </c>
      <c r="N1711" t="s">
        <v>9841</v>
      </c>
    </row>
    <row r="1712" spans="1:14">
      <c r="A1712" t="s">
        <v>18183</v>
      </c>
      <c r="B1712" t="s">
        <v>18174</v>
      </c>
      <c r="C1712" t="s">
        <v>18175</v>
      </c>
      <c r="D1712">
        <v>-2</v>
      </c>
      <c r="E1712" t="s">
        <v>18176</v>
      </c>
      <c r="F1712" t="s">
        <v>18177</v>
      </c>
      <c r="G1712" t="s">
        <v>18178</v>
      </c>
      <c r="H1712" t="s">
        <v>18179</v>
      </c>
      <c r="I1712" t="s">
        <v>18180</v>
      </c>
      <c r="J1712" t="s">
        <v>18181</v>
      </c>
      <c r="K1712"/>
      <c r="L1712" t="s">
        <v>18184</v>
      </c>
      <c r="M1712" t="s">
        <v>26082</v>
      </c>
      <c r="N1712" t="s">
        <v>9841</v>
      </c>
    </row>
    <row r="1713" spans="1:14">
      <c r="A1713" t="s">
        <v>18185</v>
      </c>
      <c r="B1713" t="s">
        <v>18186</v>
      </c>
      <c r="C1713" t="s">
        <v>18187</v>
      </c>
      <c r="D1713">
        <v>-2</v>
      </c>
      <c r="E1713" t="s">
        <v>18188</v>
      </c>
      <c r="F1713" t="s">
        <v>18189</v>
      </c>
      <c r="G1713" t="s">
        <v>18190</v>
      </c>
      <c r="H1713" t="s">
        <v>18191</v>
      </c>
      <c r="I1713" t="s">
        <v>18192</v>
      </c>
      <c r="J1713" t="s">
        <v>18193</v>
      </c>
      <c r="K1713"/>
      <c r="L1713" t="s">
        <v>18194</v>
      </c>
      <c r="M1713" t="s">
        <v>26082</v>
      </c>
      <c r="N1713" t="s">
        <v>9841</v>
      </c>
    </row>
    <row r="1714" spans="1:14">
      <c r="A1714" t="s">
        <v>18195</v>
      </c>
      <c r="B1714" t="s">
        <v>18186</v>
      </c>
      <c r="C1714" t="s">
        <v>18187</v>
      </c>
      <c r="D1714">
        <v>-2</v>
      </c>
      <c r="E1714" t="s">
        <v>18188</v>
      </c>
      <c r="F1714" t="s">
        <v>18189</v>
      </c>
      <c r="G1714" t="s">
        <v>18190</v>
      </c>
      <c r="H1714" t="s">
        <v>18191</v>
      </c>
      <c r="I1714" t="s">
        <v>18192</v>
      </c>
      <c r="J1714" t="s">
        <v>18193</v>
      </c>
      <c r="K1714"/>
      <c r="L1714" t="s">
        <v>18196</v>
      </c>
      <c r="M1714" t="s">
        <v>26082</v>
      </c>
      <c r="N1714" t="s">
        <v>9841</v>
      </c>
    </row>
    <row r="1715" spans="1:14">
      <c r="A1715" t="s">
        <v>18197</v>
      </c>
      <c r="B1715" t="s">
        <v>18198</v>
      </c>
      <c r="C1715" t="s">
        <v>18187</v>
      </c>
      <c r="D1715">
        <v>-2</v>
      </c>
      <c r="E1715" t="s">
        <v>18199</v>
      </c>
      <c r="F1715" t="s">
        <v>18200</v>
      </c>
      <c r="G1715" t="s">
        <v>18201</v>
      </c>
      <c r="H1715" t="s">
        <v>18202</v>
      </c>
      <c r="I1715" t="s">
        <v>18203</v>
      </c>
      <c r="J1715" t="s">
        <v>18204</v>
      </c>
      <c r="K1715"/>
      <c r="L1715" t="s">
        <v>18205</v>
      </c>
      <c r="M1715" t="s">
        <v>26082</v>
      </c>
      <c r="N1715" t="s">
        <v>9841</v>
      </c>
    </row>
    <row r="1716" spans="1:14">
      <c r="A1716" t="s">
        <v>18206</v>
      </c>
      <c r="B1716" t="s">
        <v>18198</v>
      </c>
      <c r="C1716" t="s">
        <v>18187</v>
      </c>
      <c r="D1716">
        <v>-2</v>
      </c>
      <c r="E1716" t="s">
        <v>18199</v>
      </c>
      <c r="F1716" t="s">
        <v>18200</v>
      </c>
      <c r="G1716" t="s">
        <v>18201</v>
      </c>
      <c r="H1716" t="s">
        <v>18202</v>
      </c>
      <c r="I1716" t="s">
        <v>18203</v>
      </c>
      <c r="J1716" t="s">
        <v>18204</v>
      </c>
      <c r="K1716"/>
      <c r="L1716"/>
      <c r="M1716" t="s">
        <v>26082</v>
      </c>
      <c r="N1716" t="s">
        <v>9841</v>
      </c>
    </row>
    <row r="1717" spans="1:14">
      <c r="A1717" t="s">
        <v>18207</v>
      </c>
      <c r="B1717" t="s">
        <v>18208</v>
      </c>
      <c r="C1717" t="s">
        <v>18209</v>
      </c>
      <c r="D1717">
        <v>0</v>
      </c>
      <c r="E1717" t="s">
        <v>18210</v>
      </c>
      <c r="F1717" t="s">
        <v>18211</v>
      </c>
      <c r="G1717" t="s">
        <v>18212</v>
      </c>
      <c r="H1717" t="s">
        <v>18213</v>
      </c>
      <c r="I1717" t="s">
        <v>18214</v>
      </c>
      <c r="J1717"/>
      <c r="K1717"/>
      <c r="L1717" t="s">
        <v>18215</v>
      </c>
      <c r="M1717" t="s">
        <v>26082</v>
      </c>
      <c r="N1717" t="s">
        <v>9841</v>
      </c>
    </row>
    <row r="1718" spans="1:14">
      <c r="A1718" t="s">
        <v>18216</v>
      </c>
      <c r="B1718" t="s">
        <v>18217</v>
      </c>
      <c r="C1718" t="s">
        <v>12684</v>
      </c>
      <c r="D1718">
        <v>0</v>
      </c>
      <c r="E1718"/>
      <c r="F1718"/>
      <c r="G1718" t="s">
        <v>18218</v>
      </c>
      <c r="H1718" t="s">
        <v>18219</v>
      </c>
      <c r="I1718" t="s">
        <v>18220</v>
      </c>
      <c r="J1718"/>
      <c r="K1718"/>
      <c r="L1718"/>
      <c r="M1718" t="s">
        <v>26082</v>
      </c>
      <c r="N1718" t="s">
        <v>9845</v>
      </c>
    </row>
    <row r="1719" spans="1:14">
      <c r="A1719" t="s">
        <v>18221</v>
      </c>
      <c r="B1719" t="s">
        <v>18222</v>
      </c>
      <c r="C1719" t="s">
        <v>18223</v>
      </c>
      <c r="D1719">
        <v>0</v>
      </c>
      <c r="E1719" t="s">
        <v>18224</v>
      </c>
      <c r="F1719"/>
      <c r="G1719" t="s">
        <v>18225</v>
      </c>
      <c r="H1719" t="s">
        <v>18226</v>
      </c>
      <c r="I1719" t="s">
        <v>18227</v>
      </c>
      <c r="J1719"/>
      <c r="K1719"/>
      <c r="L1719"/>
      <c r="M1719" t="s">
        <v>26082</v>
      </c>
      <c r="N1719" t="s">
        <v>9841</v>
      </c>
    </row>
    <row r="1720" spans="1:14">
      <c r="A1720" t="s">
        <v>18228</v>
      </c>
      <c r="B1720" t="s">
        <v>18222</v>
      </c>
      <c r="C1720" t="s">
        <v>18223</v>
      </c>
      <c r="D1720">
        <v>0</v>
      </c>
      <c r="E1720" t="s">
        <v>18224</v>
      </c>
      <c r="F1720"/>
      <c r="G1720" t="s">
        <v>18225</v>
      </c>
      <c r="H1720" t="s">
        <v>18226</v>
      </c>
      <c r="I1720" t="s">
        <v>18227</v>
      </c>
      <c r="J1720"/>
      <c r="K1720"/>
      <c r="L1720"/>
      <c r="M1720" t="s">
        <v>26082</v>
      </c>
      <c r="N1720" t="s">
        <v>9841</v>
      </c>
    </row>
    <row r="1721" spans="1:14">
      <c r="A1721" t="s">
        <v>18229</v>
      </c>
      <c r="B1721" t="s">
        <v>18230</v>
      </c>
      <c r="C1721" t="s">
        <v>18231</v>
      </c>
      <c r="D1721">
        <v>0</v>
      </c>
      <c r="E1721" t="s">
        <v>18232</v>
      </c>
      <c r="F1721"/>
      <c r="G1721" t="s">
        <v>18233</v>
      </c>
      <c r="H1721" t="s">
        <v>18234</v>
      </c>
      <c r="I1721" t="s">
        <v>18235</v>
      </c>
      <c r="J1721"/>
      <c r="K1721"/>
      <c r="L1721"/>
      <c r="M1721" t="s">
        <v>26082</v>
      </c>
      <c r="N1721" t="s">
        <v>9841</v>
      </c>
    </row>
    <row r="1722" spans="1:14">
      <c r="A1722" t="s">
        <v>18236</v>
      </c>
      <c r="B1722" t="s">
        <v>18237</v>
      </c>
      <c r="C1722" t="s">
        <v>18238</v>
      </c>
      <c r="D1722">
        <v>-1</v>
      </c>
      <c r="E1722"/>
      <c r="F1722"/>
      <c r="G1722" t="s">
        <v>18239</v>
      </c>
      <c r="H1722" t="s">
        <v>18240</v>
      </c>
      <c r="I1722" t="s">
        <v>18241</v>
      </c>
      <c r="J1722"/>
      <c r="K1722"/>
      <c r="L1722"/>
      <c r="M1722" t="s">
        <v>26082</v>
      </c>
      <c r="N1722" t="s">
        <v>9845</v>
      </c>
    </row>
    <row r="1723" spans="1:14">
      <c r="A1723" t="s">
        <v>18242</v>
      </c>
      <c r="B1723" t="s">
        <v>18243</v>
      </c>
      <c r="C1723" t="s">
        <v>9881</v>
      </c>
      <c r="D1723">
        <v>0</v>
      </c>
      <c r="E1723" t="s">
        <v>18244</v>
      </c>
      <c r="F1723"/>
      <c r="G1723" t="s">
        <v>18245</v>
      </c>
      <c r="H1723" t="s">
        <v>18246</v>
      </c>
      <c r="I1723" t="s">
        <v>18247</v>
      </c>
      <c r="J1723"/>
      <c r="K1723"/>
      <c r="L1723"/>
      <c r="M1723" t="s">
        <v>26082</v>
      </c>
      <c r="N1723" t="s">
        <v>9841</v>
      </c>
    </row>
    <row r="1724" spans="1:14">
      <c r="A1724" t="s">
        <v>18248</v>
      </c>
      <c r="B1724" t="s">
        <v>18249</v>
      </c>
      <c r="C1724" t="s">
        <v>10167</v>
      </c>
      <c r="D1724">
        <v>-1</v>
      </c>
      <c r="E1724"/>
      <c r="F1724"/>
      <c r="G1724" t="s">
        <v>18250</v>
      </c>
      <c r="H1724" t="s">
        <v>18251</v>
      </c>
      <c r="I1724" t="s">
        <v>18252</v>
      </c>
      <c r="J1724"/>
      <c r="K1724"/>
      <c r="L1724"/>
      <c r="M1724" t="s">
        <v>26082</v>
      </c>
      <c r="N1724" t="s">
        <v>9845</v>
      </c>
    </row>
    <row r="1725" spans="1:14">
      <c r="A1725" t="s">
        <v>18253</v>
      </c>
      <c r="B1725" t="s">
        <v>18254</v>
      </c>
      <c r="C1725" t="s">
        <v>12684</v>
      </c>
      <c r="D1725">
        <v>0</v>
      </c>
      <c r="E1725" t="s">
        <v>18255</v>
      </c>
      <c r="F1725" t="s">
        <v>18256</v>
      </c>
      <c r="G1725" t="s">
        <v>18257</v>
      </c>
      <c r="H1725" t="s">
        <v>18258</v>
      </c>
      <c r="I1725" t="s">
        <v>18259</v>
      </c>
      <c r="J1725" t="s">
        <v>18260</v>
      </c>
      <c r="K1725"/>
      <c r="L1725" t="s">
        <v>18261</v>
      </c>
      <c r="M1725" t="s">
        <v>26082</v>
      </c>
      <c r="N1725" t="s">
        <v>9845</v>
      </c>
    </row>
    <row r="1726" spans="1:14">
      <c r="A1726" t="s">
        <v>18262</v>
      </c>
      <c r="B1726" t="s">
        <v>18254</v>
      </c>
      <c r="C1726" t="s">
        <v>12684</v>
      </c>
      <c r="D1726">
        <v>0</v>
      </c>
      <c r="E1726" t="s">
        <v>18255</v>
      </c>
      <c r="F1726" t="s">
        <v>18256</v>
      </c>
      <c r="G1726" t="s">
        <v>18257</v>
      </c>
      <c r="H1726" t="s">
        <v>18258</v>
      </c>
      <c r="I1726" t="s">
        <v>18259</v>
      </c>
      <c r="J1726" t="s">
        <v>18260</v>
      </c>
      <c r="K1726"/>
      <c r="L1726" t="s">
        <v>18263</v>
      </c>
      <c r="M1726" t="s">
        <v>26082</v>
      </c>
      <c r="N1726" t="s">
        <v>9845</v>
      </c>
    </row>
    <row r="1727" spans="1:14">
      <c r="A1727" t="s">
        <v>18264</v>
      </c>
      <c r="B1727" t="s">
        <v>18265</v>
      </c>
      <c r="C1727" t="s">
        <v>18266</v>
      </c>
      <c r="D1727">
        <v>-1</v>
      </c>
      <c r="E1727" t="s">
        <v>18267</v>
      </c>
      <c r="F1727" t="s">
        <v>18268</v>
      </c>
      <c r="G1727" t="s">
        <v>18269</v>
      </c>
      <c r="H1727" t="s">
        <v>18270</v>
      </c>
      <c r="I1727" t="s">
        <v>18271</v>
      </c>
      <c r="J1727" t="s">
        <v>18272</v>
      </c>
      <c r="K1727"/>
      <c r="L1727" t="s">
        <v>18273</v>
      </c>
      <c r="M1727" t="s">
        <v>26082</v>
      </c>
      <c r="N1727" t="s">
        <v>9841</v>
      </c>
    </row>
    <row r="1728" spans="1:14">
      <c r="A1728" t="s">
        <v>18274</v>
      </c>
      <c r="B1728" t="s">
        <v>18265</v>
      </c>
      <c r="C1728" t="s">
        <v>18266</v>
      </c>
      <c r="D1728">
        <v>-1</v>
      </c>
      <c r="E1728" t="s">
        <v>18267</v>
      </c>
      <c r="F1728" t="s">
        <v>18268</v>
      </c>
      <c r="G1728" t="s">
        <v>18269</v>
      </c>
      <c r="H1728" t="s">
        <v>18270</v>
      </c>
      <c r="I1728" t="s">
        <v>18271</v>
      </c>
      <c r="J1728" t="s">
        <v>18272</v>
      </c>
      <c r="K1728"/>
      <c r="L1728" t="s">
        <v>18275</v>
      </c>
      <c r="M1728" t="s">
        <v>26082</v>
      </c>
      <c r="N1728" t="s">
        <v>9841</v>
      </c>
    </row>
    <row r="1729" spans="1:14">
      <c r="A1729" t="s">
        <v>18276</v>
      </c>
      <c r="B1729" t="s">
        <v>18265</v>
      </c>
      <c r="C1729" t="s">
        <v>18266</v>
      </c>
      <c r="D1729">
        <v>-1</v>
      </c>
      <c r="E1729" t="s">
        <v>18267</v>
      </c>
      <c r="F1729" t="s">
        <v>18268</v>
      </c>
      <c r="G1729" t="s">
        <v>18269</v>
      </c>
      <c r="H1729" t="s">
        <v>18270</v>
      </c>
      <c r="I1729" t="s">
        <v>18271</v>
      </c>
      <c r="J1729" t="s">
        <v>18272</v>
      </c>
      <c r="K1729"/>
      <c r="L1729" t="s">
        <v>18277</v>
      </c>
      <c r="M1729" t="s">
        <v>26082</v>
      </c>
      <c r="N1729" t="s">
        <v>9841</v>
      </c>
    </row>
    <row r="1730" spans="1:14">
      <c r="A1730" t="s">
        <v>18278</v>
      </c>
      <c r="B1730" t="s">
        <v>18279</v>
      </c>
      <c r="C1730" t="s">
        <v>18280</v>
      </c>
      <c r="D1730">
        <v>1</v>
      </c>
      <c r="E1730" t="s">
        <v>18281</v>
      </c>
      <c r="F1730" t="s">
        <v>18282</v>
      </c>
      <c r="G1730" t="s">
        <v>18283</v>
      </c>
      <c r="H1730" t="s">
        <v>18284</v>
      </c>
      <c r="I1730" t="s">
        <v>18285</v>
      </c>
      <c r="J1730" t="s">
        <v>18286</v>
      </c>
      <c r="K1730"/>
      <c r="L1730" t="s">
        <v>18287</v>
      </c>
      <c r="M1730" t="s">
        <v>26082</v>
      </c>
      <c r="N1730" t="s">
        <v>9841</v>
      </c>
    </row>
    <row r="1731" spans="1:14">
      <c r="A1731" t="s">
        <v>18288</v>
      </c>
      <c r="B1731" t="s">
        <v>18289</v>
      </c>
      <c r="C1731" t="s">
        <v>18187</v>
      </c>
      <c r="D1731">
        <v>-2</v>
      </c>
      <c r="E1731" t="s">
        <v>18290</v>
      </c>
      <c r="F1731" t="s">
        <v>18291</v>
      </c>
      <c r="G1731" t="s">
        <v>18292</v>
      </c>
      <c r="H1731" t="s">
        <v>18293</v>
      </c>
      <c r="I1731" t="s">
        <v>18294</v>
      </c>
      <c r="J1731" t="s">
        <v>18295</v>
      </c>
      <c r="K1731"/>
      <c r="L1731" t="s">
        <v>18296</v>
      </c>
      <c r="M1731" t="s">
        <v>26082</v>
      </c>
      <c r="N1731" t="s">
        <v>9841</v>
      </c>
    </row>
    <row r="1732" spans="1:14">
      <c r="A1732" t="s">
        <v>18297</v>
      </c>
      <c r="B1732" t="s">
        <v>18298</v>
      </c>
      <c r="C1732" t="s">
        <v>18299</v>
      </c>
      <c r="D1732">
        <v>-4</v>
      </c>
      <c r="E1732" t="s">
        <v>18300</v>
      </c>
      <c r="F1732" t="s">
        <v>18301</v>
      </c>
      <c r="G1732" t="s">
        <v>18302</v>
      </c>
      <c r="H1732" t="s">
        <v>18303</v>
      </c>
      <c r="I1732" t="s">
        <v>18304</v>
      </c>
      <c r="J1732" t="s">
        <v>18305</v>
      </c>
      <c r="K1732"/>
      <c r="L1732" t="s">
        <v>18306</v>
      </c>
      <c r="M1732" t="s">
        <v>26082</v>
      </c>
      <c r="N1732" t="s">
        <v>9841</v>
      </c>
    </row>
    <row r="1733" spans="1:14">
      <c r="A1733" t="s">
        <v>18307</v>
      </c>
      <c r="B1733" t="s">
        <v>18308</v>
      </c>
      <c r="C1733" t="s">
        <v>18309</v>
      </c>
      <c r="D1733">
        <v>-2</v>
      </c>
      <c r="E1733" t="s">
        <v>18310</v>
      </c>
      <c r="F1733" t="s">
        <v>18311</v>
      </c>
      <c r="G1733" t="s">
        <v>18312</v>
      </c>
      <c r="H1733" t="s">
        <v>18313</v>
      </c>
      <c r="I1733" t="s">
        <v>18314</v>
      </c>
      <c r="J1733" t="s">
        <v>18315</v>
      </c>
      <c r="K1733"/>
      <c r="L1733" t="s">
        <v>18316</v>
      </c>
      <c r="M1733" t="s">
        <v>26082</v>
      </c>
      <c r="N1733" t="s">
        <v>9845</v>
      </c>
    </row>
    <row r="1734" spans="1:14">
      <c r="A1734" t="s">
        <v>18317</v>
      </c>
      <c r="B1734" t="s">
        <v>18318</v>
      </c>
      <c r="C1734" t="s">
        <v>18319</v>
      </c>
      <c r="D1734">
        <v>-1</v>
      </c>
      <c r="E1734" t="s">
        <v>18320</v>
      </c>
      <c r="F1734" t="s">
        <v>18321</v>
      </c>
      <c r="G1734" t="s">
        <v>18322</v>
      </c>
      <c r="H1734" t="s">
        <v>18323</v>
      </c>
      <c r="I1734" t="s">
        <v>18324</v>
      </c>
      <c r="J1734" t="s">
        <v>18325</v>
      </c>
      <c r="K1734"/>
      <c r="L1734" t="s">
        <v>18326</v>
      </c>
      <c r="M1734" t="s">
        <v>26082</v>
      </c>
      <c r="N1734" t="s">
        <v>9841</v>
      </c>
    </row>
    <row r="1735" spans="1:14">
      <c r="A1735" t="s">
        <v>18327</v>
      </c>
      <c r="B1735" t="s">
        <v>18328</v>
      </c>
      <c r="C1735" t="s">
        <v>10601</v>
      </c>
      <c r="D1735">
        <v>-1</v>
      </c>
      <c r="E1735"/>
      <c r="F1735"/>
      <c r="G1735" t="s">
        <v>18329</v>
      </c>
      <c r="H1735" t="s">
        <v>18330</v>
      </c>
      <c r="I1735" t="s">
        <v>18331</v>
      </c>
      <c r="J1735"/>
      <c r="K1735"/>
      <c r="L1735"/>
      <c r="M1735" t="s">
        <v>26082</v>
      </c>
      <c r="N1735" t="s">
        <v>9845</v>
      </c>
    </row>
    <row r="1736" spans="1:14">
      <c r="A1736" t="s">
        <v>18332</v>
      </c>
      <c r="B1736" t="s">
        <v>18333</v>
      </c>
      <c r="C1736" t="s">
        <v>18334</v>
      </c>
      <c r="D1736">
        <v>0</v>
      </c>
      <c r="E1736" t="s">
        <v>18335</v>
      </c>
      <c r="F1736" t="s">
        <v>18336</v>
      </c>
      <c r="G1736" t="s">
        <v>18337</v>
      </c>
      <c r="H1736" t="s">
        <v>18338</v>
      </c>
      <c r="I1736" t="s">
        <v>18339</v>
      </c>
      <c r="J1736" t="s">
        <v>18340</v>
      </c>
      <c r="K1736"/>
      <c r="L1736" t="s">
        <v>18341</v>
      </c>
      <c r="M1736" t="s">
        <v>26082</v>
      </c>
      <c r="N1736" t="s">
        <v>9841</v>
      </c>
    </row>
    <row r="1737" spans="1:14">
      <c r="A1737" t="s">
        <v>18342</v>
      </c>
      <c r="B1737" t="s">
        <v>18333</v>
      </c>
      <c r="C1737" t="s">
        <v>18334</v>
      </c>
      <c r="D1737">
        <v>0</v>
      </c>
      <c r="E1737" t="s">
        <v>18335</v>
      </c>
      <c r="F1737" t="s">
        <v>18336</v>
      </c>
      <c r="G1737" t="s">
        <v>18337</v>
      </c>
      <c r="H1737" t="s">
        <v>18338</v>
      </c>
      <c r="I1737" t="s">
        <v>18339</v>
      </c>
      <c r="J1737" t="s">
        <v>18340</v>
      </c>
      <c r="K1737"/>
      <c r="L1737" t="s">
        <v>18343</v>
      </c>
      <c r="M1737" t="s">
        <v>26082</v>
      </c>
      <c r="N1737" t="s">
        <v>9841</v>
      </c>
    </row>
    <row r="1738" spans="1:14">
      <c r="A1738" t="s">
        <v>18344</v>
      </c>
      <c r="B1738" t="s">
        <v>18345</v>
      </c>
      <c r="C1738" t="s">
        <v>18334</v>
      </c>
      <c r="D1738">
        <v>0</v>
      </c>
      <c r="E1738" t="s">
        <v>18346</v>
      </c>
      <c r="F1738" t="s">
        <v>18347</v>
      </c>
      <c r="G1738" t="s">
        <v>18348</v>
      </c>
      <c r="H1738" t="s">
        <v>18349</v>
      </c>
      <c r="I1738" t="s">
        <v>18350</v>
      </c>
      <c r="J1738" t="s">
        <v>18351</v>
      </c>
      <c r="K1738"/>
      <c r="L1738" t="s">
        <v>18352</v>
      </c>
      <c r="M1738" t="s">
        <v>26082</v>
      </c>
      <c r="N1738" t="s">
        <v>9841</v>
      </c>
    </row>
    <row r="1739" spans="1:14">
      <c r="A1739" t="s">
        <v>18353</v>
      </c>
      <c r="B1739" t="s">
        <v>18345</v>
      </c>
      <c r="C1739" t="s">
        <v>18334</v>
      </c>
      <c r="D1739">
        <v>0</v>
      </c>
      <c r="E1739" t="s">
        <v>18346</v>
      </c>
      <c r="F1739" t="s">
        <v>18347</v>
      </c>
      <c r="G1739" t="s">
        <v>18348</v>
      </c>
      <c r="H1739" t="s">
        <v>18349</v>
      </c>
      <c r="I1739" t="s">
        <v>18350</v>
      </c>
      <c r="J1739" t="s">
        <v>18351</v>
      </c>
      <c r="K1739"/>
      <c r="L1739" t="s">
        <v>18354</v>
      </c>
      <c r="M1739" t="s">
        <v>26082</v>
      </c>
      <c r="N1739" t="s">
        <v>9841</v>
      </c>
    </row>
    <row r="1740" spans="1:14">
      <c r="A1740" t="s">
        <v>18355</v>
      </c>
      <c r="B1740" t="s">
        <v>18356</v>
      </c>
      <c r="C1740" t="s">
        <v>18357</v>
      </c>
      <c r="D1740">
        <v>-8</v>
      </c>
      <c r="E1740" t="s">
        <v>18358</v>
      </c>
      <c r="F1740" t="s">
        <v>18359</v>
      </c>
      <c r="G1740" t="s">
        <v>18360</v>
      </c>
      <c r="H1740" t="s">
        <v>18361</v>
      </c>
      <c r="I1740" t="s">
        <v>18362</v>
      </c>
      <c r="J1740" t="s">
        <v>18363</v>
      </c>
      <c r="K1740"/>
      <c r="L1740" t="s">
        <v>18364</v>
      </c>
      <c r="M1740" t="s">
        <v>26082</v>
      </c>
      <c r="N1740" t="s">
        <v>9841</v>
      </c>
    </row>
    <row r="1741" spans="1:14">
      <c r="A1741" t="s">
        <v>18365</v>
      </c>
      <c r="B1741" t="s">
        <v>18366</v>
      </c>
      <c r="C1741" t="s">
        <v>18367</v>
      </c>
      <c r="D1741">
        <v>0</v>
      </c>
      <c r="E1741"/>
      <c r="F1741"/>
      <c r="G1741"/>
      <c r="H1741"/>
      <c r="I1741"/>
      <c r="J1741"/>
      <c r="K1741"/>
      <c r="L1741"/>
      <c r="M1741" t="s">
        <v>26082</v>
      </c>
      <c r="N1741" t="s">
        <v>9887</v>
      </c>
    </row>
    <row r="1742" spans="1:14">
      <c r="A1742" t="s">
        <v>18368</v>
      </c>
      <c r="B1742" t="s">
        <v>18369</v>
      </c>
      <c r="C1742" t="s">
        <v>18370</v>
      </c>
      <c r="D1742">
        <v>0</v>
      </c>
      <c r="E1742"/>
      <c r="F1742"/>
      <c r="G1742"/>
      <c r="H1742"/>
      <c r="I1742"/>
      <c r="J1742"/>
      <c r="K1742"/>
      <c r="L1742"/>
      <c r="M1742" t="s">
        <v>26082</v>
      </c>
      <c r="N1742" t="s">
        <v>9887</v>
      </c>
    </row>
    <row r="1743" spans="1:14">
      <c r="A1743" t="s">
        <v>18371</v>
      </c>
      <c r="B1743" t="s">
        <v>18372</v>
      </c>
      <c r="C1743" t="s">
        <v>18373</v>
      </c>
      <c r="D1743">
        <v>0</v>
      </c>
      <c r="E1743"/>
      <c r="F1743"/>
      <c r="G1743"/>
      <c r="H1743"/>
      <c r="I1743"/>
      <c r="J1743"/>
      <c r="K1743"/>
      <c r="L1743"/>
      <c r="M1743" t="s">
        <v>26082</v>
      </c>
      <c r="N1743" t="s">
        <v>9887</v>
      </c>
    </row>
    <row r="1744" spans="1:14">
      <c r="A1744" t="s">
        <v>18374</v>
      </c>
      <c r="B1744" t="s">
        <v>18375</v>
      </c>
      <c r="C1744" t="s">
        <v>18376</v>
      </c>
      <c r="D1744">
        <v>-1</v>
      </c>
      <c r="E1744" t="s">
        <v>18377</v>
      </c>
      <c r="F1744" t="s">
        <v>18378</v>
      </c>
      <c r="G1744" t="s">
        <v>18379</v>
      </c>
      <c r="H1744" t="s">
        <v>18380</v>
      </c>
      <c r="I1744" t="s">
        <v>18381</v>
      </c>
      <c r="J1744" t="s">
        <v>18382</v>
      </c>
      <c r="K1744"/>
      <c r="L1744" t="s">
        <v>18383</v>
      </c>
      <c r="M1744" t="s">
        <v>26082</v>
      </c>
      <c r="N1744" t="s">
        <v>9841</v>
      </c>
    </row>
    <row r="1745" spans="1:14">
      <c r="A1745" t="s">
        <v>18384</v>
      </c>
      <c r="B1745" t="s">
        <v>18385</v>
      </c>
      <c r="C1745" t="s">
        <v>18386</v>
      </c>
      <c r="D1745">
        <v>0</v>
      </c>
      <c r="E1745" t="s">
        <v>18387</v>
      </c>
      <c r="F1745" t="s">
        <v>18388</v>
      </c>
      <c r="G1745" t="s">
        <v>18389</v>
      </c>
      <c r="H1745" t="s">
        <v>18390</v>
      </c>
      <c r="I1745" t="s">
        <v>18391</v>
      </c>
      <c r="J1745" t="s">
        <v>18392</v>
      </c>
      <c r="K1745"/>
      <c r="L1745" t="s">
        <v>18393</v>
      </c>
      <c r="M1745" t="s">
        <v>26082</v>
      </c>
      <c r="N1745" t="s">
        <v>9841</v>
      </c>
    </row>
    <row r="1746" spans="1:14">
      <c r="A1746" t="s">
        <v>18394</v>
      </c>
      <c r="B1746" t="s">
        <v>18385</v>
      </c>
      <c r="C1746" t="s">
        <v>18386</v>
      </c>
      <c r="D1746">
        <v>0</v>
      </c>
      <c r="E1746" t="s">
        <v>18387</v>
      </c>
      <c r="F1746" t="s">
        <v>18388</v>
      </c>
      <c r="G1746" t="s">
        <v>18389</v>
      </c>
      <c r="H1746" t="s">
        <v>18390</v>
      </c>
      <c r="I1746" t="s">
        <v>18391</v>
      </c>
      <c r="J1746" t="s">
        <v>18392</v>
      </c>
      <c r="K1746"/>
      <c r="L1746" t="s">
        <v>18395</v>
      </c>
      <c r="M1746" t="s">
        <v>26082</v>
      </c>
      <c r="N1746" t="s">
        <v>9841</v>
      </c>
    </row>
    <row r="1747" spans="1:14">
      <c r="A1747" t="s">
        <v>18396</v>
      </c>
      <c r="B1747" t="s">
        <v>18385</v>
      </c>
      <c r="C1747" t="s">
        <v>18386</v>
      </c>
      <c r="D1747">
        <v>0</v>
      </c>
      <c r="E1747" t="s">
        <v>18387</v>
      </c>
      <c r="F1747" t="s">
        <v>18388</v>
      </c>
      <c r="G1747" t="s">
        <v>18389</v>
      </c>
      <c r="H1747" t="s">
        <v>18390</v>
      </c>
      <c r="I1747" t="s">
        <v>18391</v>
      </c>
      <c r="J1747" t="s">
        <v>18392</v>
      </c>
      <c r="K1747"/>
      <c r="L1747" t="s">
        <v>18397</v>
      </c>
      <c r="M1747" t="s">
        <v>26082</v>
      </c>
      <c r="N1747" t="s">
        <v>9841</v>
      </c>
    </row>
    <row r="1748" spans="1:14">
      <c r="A1748" t="s">
        <v>18398</v>
      </c>
      <c r="B1748" t="s">
        <v>18385</v>
      </c>
      <c r="C1748" t="s">
        <v>18386</v>
      </c>
      <c r="D1748">
        <v>0</v>
      </c>
      <c r="E1748" t="s">
        <v>18387</v>
      </c>
      <c r="F1748" t="s">
        <v>18388</v>
      </c>
      <c r="G1748" t="s">
        <v>18389</v>
      </c>
      <c r="H1748" t="s">
        <v>18390</v>
      </c>
      <c r="I1748" t="s">
        <v>18391</v>
      </c>
      <c r="J1748" t="s">
        <v>18392</v>
      </c>
      <c r="K1748"/>
      <c r="L1748" t="s">
        <v>18399</v>
      </c>
      <c r="M1748" t="s">
        <v>26082</v>
      </c>
      <c r="N1748" t="s">
        <v>9841</v>
      </c>
    </row>
    <row r="1749" spans="1:14">
      <c r="A1749" t="s">
        <v>18400</v>
      </c>
      <c r="B1749" t="s">
        <v>18385</v>
      </c>
      <c r="C1749" t="s">
        <v>18386</v>
      </c>
      <c r="D1749">
        <v>0</v>
      </c>
      <c r="E1749" t="s">
        <v>18387</v>
      </c>
      <c r="F1749" t="s">
        <v>18388</v>
      </c>
      <c r="G1749" t="s">
        <v>18389</v>
      </c>
      <c r="H1749" t="s">
        <v>18390</v>
      </c>
      <c r="I1749" t="s">
        <v>18391</v>
      </c>
      <c r="J1749" t="s">
        <v>18392</v>
      </c>
      <c r="K1749"/>
      <c r="L1749" t="s">
        <v>18401</v>
      </c>
      <c r="M1749" t="s">
        <v>26082</v>
      </c>
      <c r="N1749" t="s">
        <v>9841</v>
      </c>
    </row>
    <row r="1750" spans="1:14">
      <c r="A1750" t="s">
        <v>18402</v>
      </c>
      <c r="B1750" t="s">
        <v>18403</v>
      </c>
      <c r="C1750" t="s">
        <v>18404</v>
      </c>
      <c r="D1750">
        <v>1</v>
      </c>
      <c r="E1750"/>
      <c r="F1750" t="s">
        <v>18405</v>
      </c>
      <c r="G1750" t="s">
        <v>18406</v>
      </c>
      <c r="H1750"/>
      <c r="I1750" t="s">
        <v>18407</v>
      </c>
      <c r="J1750"/>
      <c r="K1750"/>
      <c r="L1750" t="s">
        <v>18408</v>
      </c>
      <c r="M1750" t="s">
        <v>26082</v>
      </c>
      <c r="N1750" t="s">
        <v>9887</v>
      </c>
    </row>
    <row r="1751" spans="1:14">
      <c r="A1751" t="s">
        <v>18409</v>
      </c>
      <c r="B1751" t="s">
        <v>18410</v>
      </c>
      <c r="C1751" t="s">
        <v>18411</v>
      </c>
      <c r="D1751">
        <v>-8</v>
      </c>
      <c r="E1751" t="s">
        <v>18412</v>
      </c>
      <c r="F1751" t="s">
        <v>18413</v>
      </c>
      <c r="G1751" t="s">
        <v>18414</v>
      </c>
      <c r="H1751" t="s">
        <v>18415</v>
      </c>
      <c r="I1751" t="s">
        <v>18416</v>
      </c>
      <c r="J1751" t="s">
        <v>18417</v>
      </c>
      <c r="K1751"/>
      <c r="L1751" t="s">
        <v>18418</v>
      </c>
      <c r="M1751" t="s">
        <v>26082</v>
      </c>
      <c r="N1751" t="s">
        <v>9841</v>
      </c>
    </row>
    <row r="1752" spans="1:14">
      <c r="A1752" t="s">
        <v>18419</v>
      </c>
      <c r="B1752" t="s">
        <v>18420</v>
      </c>
      <c r="C1752" t="s">
        <v>18421</v>
      </c>
      <c r="D1752">
        <v>-3</v>
      </c>
      <c r="E1752" t="s">
        <v>18422</v>
      </c>
      <c r="F1752" t="s">
        <v>18423</v>
      </c>
      <c r="G1752" t="s">
        <v>18424</v>
      </c>
      <c r="H1752" t="s">
        <v>18425</v>
      </c>
      <c r="I1752" t="s">
        <v>18426</v>
      </c>
      <c r="J1752" t="s">
        <v>18427</v>
      </c>
      <c r="K1752"/>
      <c r="L1752" t="s">
        <v>18428</v>
      </c>
      <c r="M1752" t="s">
        <v>26082</v>
      </c>
      <c r="N1752" t="s">
        <v>9841</v>
      </c>
    </row>
    <row r="1753" spans="1:14">
      <c r="A1753" t="s">
        <v>18429</v>
      </c>
      <c r="B1753" t="s">
        <v>18430</v>
      </c>
      <c r="C1753" t="s">
        <v>18431</v>
      </c>
      <c r="D1753">
        <v>-1</v>
      </c>
      <c r="E1753" t="s">
        <v>18432</v>
      </c>
      <c r="F1753" t="s">
        <v>18433</v>
      </c>
      <c r="G1753" t="s">
        <v>18434</v>
      </c>
      <c r="H1753" t="s">
        <v>18435</v>
      </c>
      <c r="I1753" t="s">
        <v>18436</v>
      </c>
      <c r="J1753" t="s">
        <v>18437</v>
      </c>
      <c r="K1753"/>
      <c r="L1753" t="s">
        <v>18438</v>
      </c>
      <c r="M1753" t="s">
        <v>26082</v>
      </c>
      <c r="N1753" t="s">
        <v>9841</v>
      </c>
    </row>
    <row r="1754" spans="1:14">
      <c r="A1754" t="s">
        <v>18439</v>
      </c>
      <c r="B1754" t="s">
        <v>18440</v>
      </c>
      <c r="C1754" t="s">
        <v>18441</v>
      </c>
      <c r="D1754">
        <v>-2</v>
      </c>
      <c r="E1754" t="s">
        <v>18442</v>
      </c>
      <c r="F1754"/>
      <c r="G1754" t="s">
        <v>18443</v>
      </c>
      <c r="H1754" t="s">
        <v>18444</v>
      </c>
      <c r="I1754" t="s">
        <v>18445</v>
      </c>
      <c r="J1754"/>
      <c r="K1754"/>
      <c r="L1754"/>
      <c r="M1754" t="s">
        <v>26082</v>
      </c>
      <c r="N1754" t="s">
        <v>9841</v>
      </c>
    </row>
    <row r="1755" spans="1:14">
      <c r="A1755" t="s">
        <v>18446</v>
      </c>
      <c r="B1755" t="s">
        <v>18447</v>
      </c>
      <c r="C1755" t="s">
        <v>18448</v>
      </c>
      <c r="D1755">
        <v>-1</v>
      </c>
      <c r="E1755" t="s">
        <v>18449</v>
      </c>
      <c r="F1755" t="s">
        <v>18450</v>
      </c>
      <c r="G1755" t="s">
        <v>18451</v>
      </c>
      <c r="H1755" t="s">
        <v>18452</v>
      </c>
      <c r="I1755" t="s">
        <v>18453</v>
      </c>
      <c r="J1755" t="s">
        <v>18454</v>
      </c>
      <c r="K1755"/>
      <c r="L1755" t="s">
        <v>18455</v>
      </c>
      <c r="M1755" t="s">
        <v>26082</v>
      </c>
      <c r="N1755" t="s">
        <v>9841</v>
      </c>
    </row>
    <row r="1756" spans="1:14">
      <c r="A1756" t="s">
        <v>18456</v>
      </c>
      <c r="B1756" t="s">
        <v>18447</v>
      </c>
      <c r="C1756" t="s">
        <v>18448</v>
      </c>
      <c r="D1756">
        <v>-1</v>
      </c>
      <c r="E1756" t="s">
        <v>18449</v>
      </c>
      <c r="F1756" t="s">
        <v>18450</v>
      </c>
      <c r="G1756" t="s">
        <v>18451</v>
      </c>
      <c r="H1756" t="s">
        <v>18452</v>
      </c>
      <c r="I1756" t="s">
        <v>18453</v>
      </c>
      <c r="J1756" t="s">
        <v>18454</v>
      </c>
      <c r="K1756"/>
      <c r="L1756" t="s">
        <v>18457</v>
      </c>
      <c r="M1756" t="s">
        <v>26082</v>
      </c>
      <c r="N1756" t="s">
        <v>9841</v>
      </c>
    </row>
    <row r="1757" spans="1:14">
      <c r="A1757" t="s">
        <v>18458</v>
      </c>
      <c r="B1757" t="s">
        <v>18459</v>
      </c>
      <c r="C1757" t="s">
        <v>18460</v>
      </c>
      <c r="D1757">
        <v>-2</v>
      </c>
      <c r="E1757" t="s">
        <v>18461</v>
      </c>
      <c r="F1757" t="s">
        <v>18462</v>
      </c>
      <c r="G1757" t="s">
        <v>18463</v>
      </c>
      <c r="H1757" t="s">
        <v>18464</v>
      </c>
      <c r="I1757" t="s">
        <v>18465</v>
      </c>
      <c r="J1757" t="s">
        <v>18466</v>
      </c>
      <c r="K1757"/>
      <c r="L1757" t="s">
        <v>18467</v>
      </c>
      <c r="M1757" t="s">
        <v>26082</v>
      </c>
      <c r="N1757" t="s">
        <v>9841</v>
      </c>
    </row>
    <row r="1758" spans="1:14">
      <c r="A1758" t="s">
        <v>18468</v>
      </c>
      <c r="B1758" t="s">
        <v>18459</v>
      </c>
      <c r="C1758" t="s">
        <v>18460</v>
      </c>
      <c r="D1758">
        <v>-2</v>
      </c>
      <c r="E1758" t="s">
        <v>18461</v>
      </c>
      <c r="F1758" t="s">
        <v>18462</v>
      </c>
      <c r="G1758" t="s">
        <v>18463</v>
      </c>
      <c r="H1758" t="s">
        <v>18464</v>
      </c>
      <c r="I1758" t="s">
        <v>18465</v>
      </c>
      <c r="J1758" t="s">
        <v>18466</v>
      </c>
      <c r="K1758"/>
      <c r="L1758" t="s">
        <v>18469</v>
      </c>
      <c r="M1758" t="s">
        <v>26082</v>
      </c>
      <c r="N1758" t="s">
        <v>9841</v>
      </c>
    </row>
    <row r="1759" spans="1:14">
      <c r="A1759" t="s">
        <v>18470</v>
      </c>
      <c r="B1759" t="s">
        <v>18459</v>
      </c>
      <c r="C1759" t="s">
        <v>18460</v>
      </c>
      <c r="D1759">
        <v>-2</v>
      </c>
      <c r="E1759" t="s">
        <v>18461</v>
      </c>
      <c r="F1759" t="s">
        <v>18462</v>
      </c>
      <c r="G1759" t="s">
        <v>18463</v>
      </c>
      <c r="H1759" t="s">
        <v>18464</v>
      </c>
      <c r="I1759" t="s">
        <v>18465</v>
      </c>
      <c r="J1759" t="s">
        <v>18466</v>
      </c>
      <c r="K1759"/>
      <c r="L1759"/>
      <c r="M1759" t="s">
        <v>26082</v>
      </c>
      <c r="N1759" t="s">
        <v>9841</v>
      </c>
    </row>
    <row r="1760" spans="1:14">
      <c r="A1760" t="s">
        <v>18471</v>
      </c>
      <c r="B1760" t="s">
        <v>18472</v>
      </c>
      <c r="C1760" t="s">
        <v>18473</v>
      </c>
      <c r="D1760">
        <v>-1</v>
      </c>
      <c r="E1760" t="s">
        <v>18474</v>
      </c>
      <c r="F1760" t="s">
        <v>18475</v>
      </c>
      <c r="G1760" t="s">
        <v>18476</v>
      </c>
      <c r="H1760" t="s">
        <v>18477</v>
      </c>
      <c r="I1760" t="s">
        <v>18478</v>
      </c>
      <c r="J1760" t="s">
        <v>18479</v>
      </c>
      <c r="K1760"/>
      <c r="L1760" t="s">
        <v>18480</v>
      </c>
      <c r="M1760" t="s">
        <v>26082</v>
      </c>
      <c r="N1760" t="s">
        <v>9841</v>
      </c>
    </row>
    <row r="1761" spans="1:14">
      <c r="A1761" t="s">
        <v>18481</v>
      </c>
      <c r="B1761" t="s">
        <v>18482</v>
      </c>
      <c r="C1761" t="s">
        <v>18483</v>
      </c>
      <c r="D1761">
        <v>1</v>
      </c>
      <c r="E1761" t="s">
        <v>18484</v>
      </c>
      <c r="F1761" t="s">
        <v>18485</v>
      </c>
      <c r="G1761" t="s">
        <v>18486</v>
      </c>
      <c r="H1761" t="s">
        <v>18487</v>
      </c>
      <c r="I1761" t="s">
        <v>18488</v>
      </c>
      <c r="J1761" t="s">
        <v>18489</v>
      </c>
      <c r="K1761"/>
      <c r="L1761" t="s">
        <v>18490</v>
      </c>
      <c r="M1761" t="s">
        <v>26082</v>
      </c>
      <c r="N1761" t="s">
        <v>9841</v>
      </c>
    </row>
    <row r="1762" spans="1:14">
      <c r="A1762" t="s">
        <v>18491</v>
      </c>
      <c r="B1762" t="s">
        <v>18492</v>
      </c>
      <c r="C1762" t="s">
        <v>18493</v>
      </c>
      <c r="D1762">
        <v>1</v>
      </c>
      <c r="E1762"/>
      <c r="F1762"/>
      <c r="G1762" t="s">
        <v>18494</v>
      </c>
      <c r="H1762" t="s">
        <v>18495</v>
      </c>
      <c r="I1762" t="s">
        <v>18496</v>
      </c>
      <c r="J1762"/>
      <c r="K1762"/>
      <c r="L1762"/>
      <c r="M1762" t="s">
        <v>26082</v>
      </c>
      <c r="N1762" t="s">
        <v>9845</v>
      </c>
    </row>
    <row r="1763" spans="1:14">
      <c r="A1763" t="s">
        <v>18497</v>
      </c>
      <c r="B1763" t="s">
        <v>18492</v>
      </c>
      <c r="C1763" t="s">
        <v>18493</v>
      </c>
      <c r="D1763">
        <v>1</v>
      </c>
      <c r="E1763"/>
      <c r="F1763"/>
      <c r="G1763" t="s">
        <v>18494</v>
      </c>
      <c r="H1763" t="s">
        <v>18495</v>
      </c>
      <c r="I1763" t="s">
        <v>18496</v>
      </c>
      <c r="J1763"/>
      <c r="K1763"/>
      <c r="L1763"/>
      <c r="M1763" t="s">
        <v>26082</v>
      </c>
      <c r="N1763" t="s">
        <v>9845</v>
      </c>
    </row>
    <row r="1764" spans="1:14">
      <c r="A1764" t="s">
        <v>18498</v>
      </c>
      <c r="B1764" t="s">
        <v>18499</v>
      </c>
      <c r="C1764" t="s">
        <v>18500</v>
      </c>
      <c r="D1764">
        <v>3</v>
      </c>
      <c r="E1764" t="s">
        <v>18501</v>
      </c>
      <c r="F1764" t="s">
        <v>18502</v>
      </c>
      <c r="G1764" t="s">
        <v>18503</v>
      </c>
      <c r="H1764" t="s">
        <v>18504</v>
      </c>
      <c r="I1764" t="s">
        <v>18505</v>
      </c>
      <c r="J1764" t="s">
        <v>18506</v>
      </c>
      <c r="K1764"/>
      <c r="L1764" t="s">
        <v>18507</v>
      </c>
      <c r="M1764" t="s">
        <v>26082</v>
      </c>
      <c r="N1764" t="s">
        <v>9841</v>
      </c>
    </row>
    <row r="1765" spans="1:14">
      <c r="A1765" t="s">
        <v>18508</v>
      </c>
      <c r="B1765" t="s">
        <v>18499</v>
      </c>
      <c r="C1765" t="s">
        <v>18500</v>
      </c>
      <c r="D1765">
        <v>3</v>
      </c>
      <c r="E1765" t="s">
        <v>18501</v>
      </c>
      <c r="F1765" t="s">
        <v>18502</v>
      </c>
      <c r="G1765" t="s">
        <v>18503</v>
      </c>
      <c r="H1765" t="s">
        <v>18504</v>
      </c>
      <c r="I1765" t="s">
        <v>18505</v>
      </c>
      <c r="J1765" t="s">
        <v>18506</v>
      </c>
      <c r="K1765"/>
      <c r="L1765" t="s">
        <v>18509</v>
      </c>
      <c r="M1765" t="s">
        <v>26082</v>
      </c>
      <c r="N1765" t="s">
        <v>9841</v>
      </c>
    </row>
    <row r="1766" spans="1:14">
      <c r="A1766" t="s">
        <v>18510</v>
      </c>
      <c r="B1766" t="s">
        <v>18499</v>
      </c>
      <c r="C1766" t="s">
        <v>18500</v>
      </c>
      <c r="D1766">
        <v>3</v>
      </c>
      <c r="E1766" t="s">
        <v>18501</v>
      </c>
      <c r="F1766" t="s">
        <v>18502</v>
      </c>
      <c r="G1766" t="s">
        <v>18503</v>
      </c>
      <c r="H1766" t="s">
        <v>18504</v>
      </c>
      <c r="I1766" t="s">
        <v>18505</v>
      </c>
      <c r="J1766" t="s">
        <v>18506</v>
      </c>
      <c r="K1766"/>
      <c r="L1766" t="s">
        <v>18511</v>
      </c>
      <c r="M1766" t="s">
        <v>26082</v>
      </c>
      <c r="N1766" t="s">
        <v>9841</v>
      </c>
    </row>
    <row r="1767" spans="1:14">
      <c r="A1767" t="s">
        <v>18512</v>
      </c>
      <c r="B1767" t="s">
        <v>18513</v>
      </c>
      <c r="C1767" t="s">
        <v>18514</v>
      </c>
      <c r="D1767">
        <v>4</v>
      </c>
      <c r="E1767" t="s">
        <v>18515</v>
      </c>
      <c r="F1767" t="s">
        <v>18516</v>
      </c>
      <c r="G1767" t="s">
        <v>18517</v>
      </c>
      <c r="H1767" t="s">
        <v>18518</v>
      </c>
      <c r="I1767" t="s">
        <v>18519</v>
      </c>
      <c r="J1767" t="s">
        <v>18520</v>
      </c>
      <c r="K1767"/>
      <c r="L1767" t="s">
        <v>18521</v>
      </c>
      <c r="M1767" t="s">
        <v>26082</v>
      </c>
      <c r="N1767" t="s">
        <v>9841</v>
      </c>
    </row>
    <row r="1768" spans="1:14">
      <c r="A1768" t="s">
        <v>18522</v>
      </c>
      <c r="B1768" t="s">
        <v>18513</v>
      </c>
      <c r="C1768" t="s">
        <v>18514</v>
      </c>
      <c r="D1768">
        <v>4</v>
      </c>
      <c r="E1768" t="s">
        <v>18515</v>
      </c>
      <c r="F1768" t="s">
        <v>18516</v>
      </c>
      <c r="G1768" t="s">
        <v>18517</v>
      </c>
      <c r="H1768" t="s">
        <v>18518</v>
      </c>
      <c r="I1768" t="s">
        <v>18519</v>
      </c>
      <c r="J1768" t="s">
        <v>18520</v>
      </c>
      <c r="K1768"/>
      <c r="L1768" t="s">
        <v>18523</v>
      </c>
      <c r="M1768" t="s">
        <v>26082</v>
      </c>
      <c r="N1768" t="s">
        <v>9841</v>
      </c>
    </row>
    <row r="1769" spans="1:14">
      <c r="A1769" t="s">
        <v>18524</v>
      </c>
      <c r="B1769" t="s">
        <v>18513</v>
      </c>
      <c r="C1769" t="s">
        <v>18514</v>
      </c>
      <c r="D1769">
        <v>4</v>
      </c>
      <c r="E1769" t="s">
        <v>18515</v>
      </c>
      <c r="F1769" t="s">
        <v>18516</v>
      </c>
      <c r="G1769" t="s">
        <v>18517</v>
      </c>
      <c r="H1769" t="s">
        <v>18518</v>
      </c>
      <c r="I1769" t="s">
        <v>18519</v>
      </c>
      <c r="J1769" t="s">
        <v>18520</v>
      </c>
      <c r="K1769"/>
      <c r="L1769" t="s">
        <v>18525</v>
      </c>
      <c r="M1769" t="s">
        <v>26082</v>
      </c>
      <c r="N1769" t="s">
        <v>9841</v>
      </c>
    </row>
    <row r="1770" spans="1:14">
      <c r="A1770" t="s">
        <v>18526</v>
      </c>
      <c r="B1770" t="s">
        <v>18527</v>
      </c>
      <c r="C1770" t="s">
        <v>18528</v>
      </c>
      <c r="D1770">
        <v>0</v>
      </c>
      <c r="E1770" t="s">
        <v>18529</v>
      </c>
      <c r="F1770" t="s">
        <v>18530</v>
      </c>
      <c r="G1770" t="s">
        <v>18531</v>
      </c>
      <c r="H1770" t="s">
        <v>18532</v>
      </c>
      <c r="I1770" t="s">
        <v>18533</v>
      </c>
      <c r="J1770" t="s">
        <v>18534</v>
      </c>
      <c r="K1770"/>
      <c r="L1770" t="s">
        <v>18535</v>
      </c>
      <c r="M1770" t="s">
        <v>26082</v>
      </c>
      <c r="N1770" t="s">
        <v>9841</v>
      </c>
    </row>
    <row r="1771" spans="1:14">
      <c r="A1771" t="s">
        <v>18536</v>
      </c>
      <c r="B1771" t="s">
        <v>18527</v>
      </c>
      <c r="C1771" t="s">
        <v>18528</v>
      </c>
      <c r="D1771">
        <v>0</v>
      </c>
      <c r="E1771" t="s">
        <v>18529</v>
      </c>
      <c r="F1771" t="s">
        <v>18530</v>
      </c>
      <c r="G1771" t="s">
        <v>18531</v>
      </c>
      <c r="H1771" t="s">
        <v>18532</v>
      </c>
      <c r="I1771" t="s">
        <v>18533</v>
      </c>
      <c r="J1771" t="s">
        <v>18534</v>
      </c>
      <c r="K1771"/>
      <c r="L1771" t="s">
        <v>18537</v>
      </c>
      <c r="M1771" t="s">
        <v>26082</v>
      </c>
      <c r="N1771" t="s">
        <v>9841</v>
      </c>
    </row>
    <row r="1772" spans="1:14">
      <c r="A1772" t="s">
        <v>18538</v>
      </c>
      <c r="B1772" t="s">
        <v>18539</v>
      </c>
      <c r="C1772" t="s">
        <v>14819</v>
      </c>
      <c r="D1772">
        <v>0</v>
      </c>
      <c r="E1772" t="s">
        <v>18540</v>
      </c>
      <c r="F1772" t="s">
        <v>18541</v>
      </c>
      <c r="G1772" t="s">
        <v>18542</v>
      </c>
      <c r="H1772" t="s">
        <v>18543</v>
      </c>
      <c r="I1772" t="s">
        <v>18544</v>
      </c>
      <c r="J1772" t="s">
        <v>18545</v>
      </c>
      <c r="K1772"/>
      <c r="L1772" t="s">
        <v>18546</v>
      </c>
      <c r="M1772" t="s">
        <v>26082</v>
      </c>
      <c r="N1772" t="s">
        <v>9845</v>
      </c>
    </row>
    <row r="1773" spans="1:14">
      <c r="A1773" t="s">
        <v>18547</v>
      </c>
      <c r="B1773" t="s">
        <v>18539</v>
      </c>
      <c r="C1773" t="s">
        <v>14819</v>
      </c>
      <c r="D1773">
        <v>0</v>
      </c>
      <c r="E1773" t="s">
        <v>18540</v>
      </c>
      <c r="F1773" t="s">
        <v>18541</v>
      </c>
      <c r="G1773" t="s">
        <v>18542</v>
      </c>
      <c r="H1773" t="s">
        <v>18543</v>
      </c>
      <c r="I1773" t="s">
        <v>18544</v>
      </c>
      <c r="J1773" t="s">
        <v>18545</v>
      </c>
      <c r="K1773"/>
      <c r="L1773" t="s">
        <v>18548</v>
      </c>
      <c r="M1773" t="s">
        <v>26082</v>
      </c>
      <c r="N1773" t="s">
        <v>9845</v>
      </c>
    </row>
    <row r="1774" spans="1:14">
      <c r="A1774" t="s">
        <v>18549</v>
      </c>
      <c r="B1774" t="s">
        <v>18550</v>
      </c>
      <c r="C1774" t="s">
        <v>18551</v>
      </c>
      <c r="D1774">
        <v>-4</v>
      </c>
      <c r="E1774" t="s">
        <v>18552</v>
      </c>
      <c r="F1774" t="s">
        <v>18553</v>
      </c>
      <c r="G1774" t="s">
        <v>18554</v>
      </c>
      <c r="H1774" t="s">
        <v>18555</v>
      </c>
      <c r="I1774" t="s">
        <v>18556</v>
      </c>
      <c r="J1774" t="s">
        <v>18557</v>
      </c>
      <c r="K1774"/>
      <c r="L1774" t="s">
        <v>18558</v>
      </c>
      <c r="M1774" t="s">
        <v>26082</v>
      </c>
      <c r="N1774" t="s">
        <v>9841</v>
      </c>
    </row>
    <row r="1775" spans="1:14">
      <c r="A1775" t="s">
        <v>18559</v>
      </c>
      <c r="B1775" t="s">
        <v>18550</v>
      </c>
      <c r="C1775" t="s">
        <v>18551</v>
      </c>
      <c r="D1775">
        <v>-4</v>
      </c>
      <c r="E1775" t="s">
        <v>18552</v>
      </c>
      <c r="F1775" t="s">
        <v>18553</v>
      </c>
      <c r="G1775" t="s">
        <v>18554</v>
      </c>
      <c r="H1775" t="s">
        <v>18555</v>
      </c>
      <c r="I1775" t="s">
        <v>18556</v>
      </c>
      <c r="J1775" t="s">
        <v>18557</v>
      </c>
      <c r="K1775"/>
      <c r="L1775" t="s">
        <v>18560</v>
      </c>
      <c r="M1775" t="s">
        <v>26082</v>
      </c>
      <c r="N1775" t="s">
        <v>9841</v>
      </c>
    </row>
    <row r="1776" spans="1:14">
      <c r="A1776" t="s">
        <v>18561</v>
      </c>
      <c r="B1776" t="s">
        <v>18550</v>
      </c>
      <c r="C1776" t="s">
        <v>18551</v>
      </c>
      <c r="D1776">
        <v>-4</v>
      </c>
      <c r="E1776" t="s">
        <v>18552</v>
      </c>
      <c r="F1776" t="s">
        <v>18553</v>
      </c>
      <c r="G1776" t="s">
        <v>18554</v>
      </c>
      <c r="H1776" t="s">
        <v>18555</v>
      </c>
      <c r="I1776" t="s">
        <v>18556</v>
      </c>
      <c r="J1776" t="s">
        <v>18557</v>
      </c>
      <c r="K1776"/>
      <c r="L1776"/>
      <c r="M1776" t="s">
        <v>26082</v>
      </c>
      <c r="N1776" t="s">
        <v>9841</v>
      </c>
    </row>
    <row r="1777" spans="1:14">
      <c r="A1777" t="s">
        <v>18562</v>
      </c>
      <c r="B1777" t="s">
        <v>18550</v>
      </c>
      <c r="C1777" t="s">
        <v>18551</v>
      </c>
      <c r="D1777">
        <v>-4</v>
      </c>
      <c r="E1777" t="s">
        <v>18552</v>
      </c>
      <c r="F1777" t="s">
        <v>18553</v>
      </c>
      <c r="G1777" t="s">
        <v>18554</v>
      </c>
      <c r="H1777" t="s">
        <v>18555</v>
      </c>
      <c r="I1777" t="s">
        <v>18556</v>
      </c>
      <c r="J1777" t="s">
        <v>18557</v>
      </c>
      <c r="K1777"/>
      <c r="L1777"/>
      <c r="M1777" t="s">
        <v>26082</v>
      </c>
      <c r="N1777" t="s">
        <v>9841</v>
      </c>
    </row>
    <row r="1778" spans="1:14">
      <c r="A1778" t="s">
        <v>18563</v>
      </c>
      <c r="B1778" t="s">
        <v>18550</v>
      </c>
      <c r="C1778" t="s">
        <v>18551</v>
      </c>
      <c r="D1778">
        <v>-4</v>
      </c>
      <c r="E1778" t="s">
        <v>18552</v>
      </c>
      <c r="F1778" t="s">
        <v>18553</v>
      </c>
      <c r="G1778" t="s">
        <v>18554</v>
      </c>
      <c r="H1778" t="s">
        <v>18555</v>
      </c>
      <c r="I1778" t="s">
        <v>18556</v>
      </c>
      <c r="J1778" t="s">
        <v>18557</v>
      </c>
      <c r="K1778"/>
      <c r="L1778" t="s">
        <v>18564</v>
      </c>
      <c r="M1778" t="s">
        <v>26082</v>
      </c>
      <c r="N1778" t="s">
        <v>9841</v>
      </c>
    </row>
    <row r="1779" spans="1:14">
      <c r="A1779" t="s">
        <v>18565</v>
      </c>
      <c r="B1779" t="s">
        <v>18550</v>
      </c>
      <c r="C1779" t="s">
        <v>18551</v>
      </c>
      <c r="D1779">
        <v>-4</v>
      </c>
      <c r="E1779" t="s">
        <v>18552</v>
      </c>
      <c r="F1779" t="s">
        <v>18553</v>
      </c>
      <c r="G1779" t="s">
        <v>18554</v>
      </c>
      <c r="H1779" t="s">
        <v>18555</v>
      </c>
      <c r="I1779" t="s">
        <v>18556</v>
      </c>
      <c r="J1779" t="s">
        <v>18557</v>
      </c>
      <c r="K1779"/>
      <c r="L1779" t="s">
        <v>18566</v>
      </c>
      <c r="M1779" t="s">
        <v>26082</v>
      </c>
      <c r="N1779" t="s">
        <v>9841</v>
      </c>
    </row>
    <row r="1780" spans="1:14">
      <c r="A1780" t="s">
        <v>18567</v>
      </c>
      <c r="B1780" t="s">
        <v>18568</v>
      </c>
      <c r="C1780" t="s">
        <v>18569</v>
      </c>
      <c r="D1780">
        <v>0</v>
      </c>
      <c r="E1780" t="s">
        <v>18570</v>
      </c>
      <c r="F1780"/>
      <c r="G1780" t="s">
        <v>18571</v>
      </c>
      <c r="H1780" t="s">
        <v>18572</v>
      </c>
      <c r="I1780" t="s">
        <v>18573</v>
      </c>
      <c r="J1780"/>
      <c r="K1780"/>
      <c r="L1780"/>
      <c r="M1780" t="s">
        <v>26082</v>
      </c>
      <c r="N1780" t="s">
        <v>9841</v>
      </c>
    </row>
    <row r="1781" spans="1:14">
      <c r="A1781" t="s">
        <v>18574</v>
      </c>
      <c r="B1781" t="s">
        <v>18575</v>
      </c>
      <c r="C1781" t="s">
        <v>18576</v>
      </c>
      <c r="D1781">
        <v>-2</v>
      </c>
      <c r="E1781" t="s">
        <v>18577</v>
      </c>
      <c r="F1781" t="s">
        <v>18578</v>
      </c>
      <c r="G1781" t="s">
        <v>18579</v>
      </c>
      <c r="H1781" t="s">
        <v>18580</v>
      </c>
      <c r="I1781" t="s">
        <v>18581</v>
      </c>
      <c r="J1781" t="s">
        <v>18582</v>
      </c>
      <c r="K1781"/>
      <c r="L1781" t="s">
        <v>18583</v>
      </c>
      <c r="M1781" t="s">
        <v>26082</v>
      </c>
      <c r="N1781" t="s">
        <v>9841</v>
      </c>
    </row>
    <row r="1782" spans="1:14">
      <c r="A1782" t="s">
        <v>18584</v>
      </c>
      <c r="B1782" t="s">
        <v>18575</v>
      </c>
      <c r="C1782" t="s">
        <v>18576</v>
      </c>
      <c r="D1782">
        <v>-2</v>
      </c>
      <c r="E1782" t="s">
        <v>18577</v>
      </c>
      <c r="F1782" t="s">
        <v>18578</v>
      </c>
      <c r="G1782" t="s">
        <v>18579</v>
      </c>
      <c r="H1782" t="s">
        <v>18580</v>
      </c>
      <c r="I1782" t="s">
        <v>18581</v>
      </c>
      <c r="J1782" t="s">
        <v>18582</v>
      </c>
      <c r="K1782"/>
      <c r="L1782" t="s">
        <v>18585</v>
      </c>
      <c r="M1782" t="s">
        <v>26082</v>
      </c>
      <c r="N1782" t="s">
        <v>9841</v>
      </c>
    </row>
    <row r="1783" spans="1:14">
      <c r="A1783" t="s">
        <v>18586</v>
      </c>
      <c r="B1783" t="s">
        <v>18575</v>
      </c>
      <c r="C1783" t="s">
        <v>18576</v>
      </c>
      <c r="D1783">
        <v>-2</v>
      </c>
      <c r="E1783" t="s">
        <v>18577</v>
      </c>
      <c r="F1783" t="s">
        <v>18578</v>
      </c>
      <c r="G1783" t="s">
        <v>18579</v>
      </c>
      <c r="H1783" t="s">
        <v>18580</v>
      </c>
      <c r="I1783" t="s">
        <v>18581</v>
      </c>
      <c r="J1783" t="s">
        <v>18582</v>
      </c>
      <c r="K1783"/>
      <c r="L1783" t="s">
        <v>18587</v>
      </c>
      <c r="M1783" t="s">
        <v>26082</v>
      </c>
      <c r="N1783" t="s">
        <v>9841</v>
      </c>
    </row>
    <row r="1784" spans="1:14">
      <c r="A1784" t="s">
        <v>18588</v>
      </c>
      <c r="B1784" t="s">
        <v>18589</v>
      </c>
      <c r="C1784" t="s">
        <v>18590</v>
      </c>
      <c r="D1784">
        <v>-5</v>
      </c>
      <c r="E1784" t="s">
        <v>18591</v>
      </c>
      <c r="F1784" t="s">
        <v>18592</v>
      </c>
      <c r="G1784" t="s">
        <v>18593</v>
      </c>
      <c r="H1784" t="s">
        <v>18594</v>
      </c>
      <c r="I1784" t="s">
        <v>18595</v>
      </c>
      <c r="J1784" t="s">
        <v>18596</v>
      </c>
      <c r="K1784"/>
      <c r="L1784" t="s">
        <v>18597</v>
      </c>
      <c r="M1784" t="s">
        <v>26082</v>
      </c>
      <c r="N1784" t="s">
        <v>9841</v>
      </c>
    </row>
    <row r="1785" spans="1:14">
      <c r="A1785" t="s">
        <v>18598</v>
      </c>
      <c r="B1785" t="s">
        <v>18599</v>
      </c>
      <c r="C1785" t="s">
        <v>18600</v>
      </c>
      <c r="D1785">
        <v>-1</v>
      </c>
      <c r="E1785" t="s">
        <v>18601</v>
      </c>
      <c r="F1785" t="s">
        <v>18602</v>
      </c>
      <c r="G1785" t="s">
        <v>18603</v>
      </c>
      <c r="H1785" t="s">
        <v>18604</v>
      </c>
      <c r="I1785" t="s">
        <v>18605</v>
      </c>
      <c r="J1785" t="s">
        <v>18606</v>
      </c>
      <c r="K1785"/>
      <c r="L1785" t="s">
        <v>18607</v>
      </c>
      <c r="M1785" t="s">
        <v>26082</v>
      </c>
      <c r="N1785" t="s">
        <v>9841</v>
      </c>
    </row>
    <row r="1786" spans="1:14">
      <c r="A1786" t="s">
        <v>18608</v>
      </c>
      <c r="B1786" t="s">
        <v>18609</v>
      </c>
      <c r="C1786" t="s">
        <v>9933</v>
      </c>
      <c r="D1786">
        <v>0</v>
      </c>
      <c r="E1786" t="s">
        <v>18610</v>
      </c>
      <c r="F1786" t="s">
        <v>18611</v>
      </c>
      <c r="G1786" t="s">
        <v>18612</v>
      </c>
      <c r="H1786" t="s">
        <v>18613</v>
      </c>
      <c r="I1786" t="s">
        <v>18614</v>
      </c>
      <c r="J1786" t="s">
        <v>18615</v>
      </c>
      <c r="K1786"/>
      <c r="L1786" t="s">
        <v>18616</v>
      </c>
      <c r="M1786" t="s">
        <v>26082</v>
      </c>
      <c r="N1786" t="s">
        <v>9841</v>
      </c>
    </row>
    <row r="1787" spans="1:14">
      <c r="A1787" t="s">
        <v>18617</v>
      </c>
      <c r="B1787" t="s">
        <v>18618</v>
      </c>
      <c r="C1787" t="s">
        <v>10305</v>
      </c>
      <c r="D1787">
        <v>-1</v>
      </c>
      <c r="E1787" t="s">
        <v>18619</v>
      </c>
      <c r="F1787" t="s">
        <v>18620</v>
      </c>
      <c r="G1787" t="s">
        <v>18621</v>
      </c>
      <c r="H1787" t="s">
        <v>18622</v>
      </c>
      <c r="I1787" t="s">
        <v>18623</v>
      </c>
      <c r="J1787" t="s">
        <v>18624</v>
      </c>
      <c r="K1787"/>
      <c r="L1787" t="s">
        <v>18625</v>
      </c>
      <c r="M1787" t="s">
        <v>26082</v>
      </c>
      <c r="N1787" t="s">
        <v>9841</v>
      </c>
    </row>
    <row r="1788" spans="1:14">
      <c r="A1788" t="s">
        <v>18626</v>
      </c>
      <c r="B1788" t="s">
        <v>18627</v>
      </c>
      <c r="C1788" t="s">
        <v>18628</v>
      </c>
      <c r="D1788">
        <v>0</v>
      </c>
      <c r="E1788"/>
      <c r="F1788" t="s">
        <v>18629</v>
      </c>
      <c r="G1788" t="s">
        <v>18630</v>
      </c>
      <c r="H1788"/>
      <c r="I1788" t="s">
        <v>18631</v>
      </c>
      <c r="J1788"/>
      <c r="K1788"/>
      <c r="L1788"/>
      <c r="M1788" t="s">
        <v>26082</v>
      </c>
      <c r="N1788" t="s">
        <v>9887</v>
      </c>
    </row>
    <row r="1789" spans="1:14">
      <c r="A1789" t="s">
        <v>18632</v>
      </c>
      <c r="B1789" t="s">
        <v>18627</v>
      </c>
      <c r="C1789" t="s">
        <v>18628</v>
      </c>
      <c r="D1789">
        <v>0</v>
      </c>
      <c r="E1789"/>
      <c r="F1789" t="s">
        <v>18629</v>
      </c>
      <c r="G1789" t="s">
        <v>18630</v>
      </c>
      <c r="H1789"/>
      <c r="I1789" t="s">
        <v>18631</v>
      </c>
      <c r="J1789"/>
      <c r="K1789"/>
      <c r="L1789"/>
      <c r="M1789" t="s">
        <v>26082</v>
      </c>
      <c r="N1789" t="s">
        <v>9887</v>
      </c>
    </row>
    <row r="1790" spans="1:14">
      <c r="A1790" t="s">
        <v>18633</v>
      </c>
      <c r="B1790" t="s">
        <v>18627</v>
      </c>
      <c r="C1790" t="s">
        <v>18628</v>
      </c>
      <c r="D1790">
        <v>0</v>
      </c>
      <c r="E1790"/>
      <c r="F1790" t="s">
        <v>18629</v>
      </c>
      <c r="G1790" t="s">
        <v>18630</v>
      </c>
      <c r="H1790"/>
      <c r="I1790" t="s">
        <v>18631</v>
      </c>
      <c r="J1790"/>
      <c r="K1790"/>
      <c r="L1790"/>
      <c r="M1790" t="s">
        <v>26082</v>
      </c>
      <c r="N1790" t="s">
        <v>9887</v>
      </c>
    </row>
    <row r="1791" spans="1:14">
      <c r="A1791" t="s">
        <v>18634</v>
      </c>
      <c r="B1791" t="s">
        <v>18627</v>
      </c>
      <c r="C1791" t="s">
        <v>18628</v>
      </c>
      <c r="D1791">
        <v>0</v>
      </c>
      <c r="E1791"/>
      <c r="F1791" t="s">
        <v>18629</v>
      </c>
      <c r="G1791" t="s">
        <v>18630</v>
      </c>
      <c r="H1791"/>
      <c r="I1791" t="s">
        <v>18631</v>
      </c>
      <c r="J1791"/>
      <c r="K1791"/>
      <c r="L1791" t="s">
        <v>18635</v>
      </c>
      <c r="M1791" t="s">
        <v>26082</v>
      </c>
      <c r="N1791" t="s">
        <v>9887</v>
      </c>
    </row>
    <row r="1792" spans="1:14">
      <c r="A1792" t="s">
        <v>18636</v>
      </c>
      <c r="B1792" t="s">
        <v>18637</v>
      </c>
      <c r="C1792" t="s">
        <v>18638</v>
      </c>
      <c r="D1792">
        <v>0</v>
      </c>
      <c r="E1792" t="s">
        <v>18639</v>
      </c>
      <c r="F1792" t="s">
        <v>18640</v>
      </c>
      <c r="G1792" t="s">
        <v>18641</v>
      </c>
      <c r="H1792" t="s">
        <v>18642</v>
      </c>
      <c r="I1792" t="s">
        <v>18643</v>
      </c>
      <c r="J1792" t="s">
        <v>18644</v>
      </c>
      <c r="K1792"/>
      <c r="L1792" t="s">
        <v>18645</v>
      </c>
      <c r="M1792" t="s">
        <v>26082</v>
      </c>
      <c r="N1792" t="s">
        <v>9841</v>
      </c>
    </row>
    <row r="1793" spans="1:14">
      <c r="A1793" t="s">
        <v>18646</v>
      </c>
      <c r="B1793" t="s">
        <v>18637</v>
      </c>
      <c r="C1793" t="s">
        <v>18638</v>
      </c>
      <c r="D1793">
        <v>0</v>
      </c>
      <c r="E1793" t="s">
        <v>18639</v>
      </c>
      <c r="F1793" t="s">
        <v>18640</v>
      </c>
      <c r="G1793" t="s">
        <v>18641</v>
      </c>
      <c r="H1793" t="s">
        <v>18642</v>
      </c>
      <c r="I1793" t="s">
        <v>18643</v>
      </c>
      <c r="J1793" t="s">
        <v>18644</v>
      </c>
      <c r="K1793"/>
      <c r="L1793" t="s">
        <v>18647</v>
      </c>
      <c r="M1793" t="s">
        <v>26082</v>
      </c>
      <c r="N1793" t="s">
        <v>9841</v>
      </c>
    </row>
    <row r="1794" spans="1:14">
      <c r="A1794" t="s">
        <v>18648</v>
      </c>
      <c r="B1794" t="s">
        <v>18649</v>
      </c>
      <c r="C1794" t="s">
        <v>18650</v>
      </c>
      <c r="D1794">
        <v>-4</v>
      </c>
      <c r="E1794"/>
      <c r="F1794"/>
      <c r="G1794"/>
      <c r="H1794"/>
      <c r="I1794"/>
      <c r="J1794"/>
      <c r="K1794"/>
      <c r="L1794" t="s">
        <v>18651</v>
      </c>
      <c r="M1794" t="s">
        <v>26082</v>
      </c>
      <c r="N1794" t="s">
        <v>24</v>
      </c>
    </row>
    <row r="1795" spans="1:14">
      <c r="A1795" t="s">
        <v>18652</v>
      </c>
      <c r="B1795" t="s">
        <v>18649</v>
      </c>
      <c r="C1795" t="s">
        <v>18650</v>
      </c>
      <c r="D1795">
        <v>-4</v>
      </c>
      <c r="E1795"/>
      <c r="F1795"/>
      <c r="G1795"/>
      <c r="H1795"/>
      <c r="I1795"/>
      <c r="J1795"/>
      <c r="K1795"/>
      <c r="L1795" t="s">
        <v>18653</v>
      </c>
      <c r="M1795" t="s">
        <v>26082</v>
      </c>
      <c r="N1795" t="s">
        <v>24</v>
      </c>
    </row>
    <row r="1796" spans="1:14">
      <c r="A1796" t="s">
        <v>18654</v>
      </c>
      <c r="B1796" t="s">
        <v>18655</v>
      </c>
      <c r="C1796" t="s">
        <v>18656</v>
      </c>
      <c r="D1796">
        <v>-1</v>
      </c>
      <c r="E1796" t="s">
        <v>18657</v>
      </c>
      <c r="F1796" t="s">
        <v>18658</v>
      </c>
      <c r="G1796" t="s">
        <v>18659</v>
      </c>
      <c r="H1796" t="s">
        <v>18660</v>
      </c>
      <c r="I1796" t="s">
        <v>18661</v>
      </c>
      <c r="J1796"/>
      <c r="K1796"/>
      <c r="L1796" t="s">
        <v>18662</v>
      </c>
      <c r="M1796" t="s">
        <v>26082</v>
      </c>
      <c r="N1796" t="s">
        <v>9841</v>
      </c>
    </row>
    <row r="1797" spans="1:14">
      <c r="A1797" t="s">
        <v>18663</v>
      </c>
      <c r="B1797" t="s">
        <v>18655</v>
      </c>
      <c r="C1797" t="s">
        <v>18656</v>
      </c>
      <c r="D1797">
        <v>-1</v>
      </c>
      <c r="E1797" t="s">
        <v>18657</v>
      </c>
      <c r="F1797" t="s">
        <v>18658</v>
      </c>
      <c r="G1797" t="s">
        <v>18659</v>
      </c>
      <c r="H1797" t="s">
        <v>18660</v>
      </c>
      <c r="I1797" t="s">
        <v>18661</v>
      </c>
      <c r="J1797"/>
      <c r="K1797"/>
      <c r="L1797" t="s">
        <v>18664</v>
      </c>
      <c r="M1797" t="s">
        <v>26082</v>
      </c>
      <c r="N1797" t="s">
        <v>9841</v>
      </c>
    </row>
    <row r="1798" spans="1:14">
      <c r="A1798" t="s">
        <v>18665</v>
      </c>
      <c r="B1798" t="s">
        <v>18666</v>
      </c>
      <c r="C1798" t="s">
        <v>18667</v>
      </c>
      <c r="D1798">
        <v>-4</v>
      </c>
      <c r="E1798"/>
      <c r="F1798"/>
      <c r="G1798"/>
      <c r="H1798"/>
      <c r="I1798"/>
      <c r="J1798"/>
      <c r="K1798"/>
      <c r="L1798" t="s">
        <v>18668</v>
      </c>
      <c r="M1798" t="s">
        <v>26082</v>
      </c>
      <c r="N1798" t="s">
        <v>24</v>
      </c>
    </row>
    <row r="1799" spans="1:14">
      <c r="A1799" t="s">
        <v>18669</v>
      </c>
      <c r="B1799" t="s">
        <v>18670</v>
      </c>
      <c r="C1799" t="s">
        <v>18667</v>
      </c>
      <c r="D1799">
        <v>-4</v>
      </c>
      <c r="E1799"/>
      <c r="F1799"/>
      <c r="G1799"/>
      <c r="H1799"/>
      <c r="I1799"/>
      <c r="J1799"/>
      <c r="K1799"/>
      <c r="L1799"/>
      <c r="M1799" t="s">
        <v>26082</v>
      </c>
      <c r="N1799" t="s">
        <v>24</v>
      </c>
    </row>
    <row r="1800" spans="1:14">
      <c r="A1800" t="s">
        <v>18671</v>
      </c>
      <c r="B1800" t="s">
        <v>18670</v>
      </c>
      <c r="C1800" t="s">
        <v>18667</v>
      </c>
      <c r="D1800">
        <v>-4</v>
      </c>
      <c r="E1800"/>
      <c r="F1800"/>
      <c r="G1800"/>
      <c r="H1800"/>
      <c r="I1800"/>
      <c r="J1800"/>
      <c r="K1800"/>
      <c r="L1800" t="s">
        <v>18672</v>
      </c>
      <c r="M1800" t="s">
        <v>26082</v>
      </c>
      <c r="N1800" t="s">
        <v>24</v>
      </c>
    </row>
    <row r="1801" spans="1:14">
      <c r="A1801" t="s">
        <v>18673</v>
      </c>
      <c r="B1801" t="s">
        <v>18674</v>
      </c>
      <c r="C1801" t="s">
        <v>18675</v>
      </c>
      <c r="D1801">
        <v>-6</v>
      </c>
      <c r="E1801"/>
      <c r="F1801"/>
      <c r="G1801"/>
      <c r="H1801"/>
      <c r="I1801"/>
      <c r="J1801"/>
      <c r="K1801"/>
      <c r="L1801"/>
      <c r="M1801" t="s">
        <v>26082</v>
      </c>
      <c r="N1801" t="s">
        <v>24</v>
      </c>
    </row>
    <row r="1802" spans="1:14">
      <c r="A1802" t="s">
        <v>18676</v>
      </c>
      <c r="B1802" t="s">
        <v>18674</v>
      </c>
      <c r="C1802" t="s">
        <v>18675</v>
      </c>
      <c r="D1802">
        <v>-6</v>
      </c>
      <c r="E1802"/>
      <c r="F1802"/>
      <c r="G1802"/>
      <c r="H1802"/>
      <c r="I1802"/>
      <c r="J1802"/>
      <c r="K1802"/>
      <c r="L1802" t="s">
        <v>18677</v>
      </c>
      <c r="M1802" t="s">
        <v>26082</v>
      </c>
      <c r="N1802" t="s">
        <v>24</v>
      </c>
    </row>
    <row r="1803" spans="1:14">
      <c r="A1803" t="s">
        <v>18686</v>
      </c>
      <c r="B1803" t="s">
        <v>18678</v>
      </c>
      <c r="C1803" t="s">
        <v>18679</v>
      </c>
      <c r="D1803">
        <v>-4</v>
      </c>
      <c r="E1803" t="s">
        <v>18680</v>
      </c>
      <c r="F1803" t="s">
        <v>18681</v>
      </c>
      <c r="G1803" t="s">
        <v>18682</v>
      </c>
      <c r="H1803" t="s">
        <v>18683</v>
      </c>
      <c r="I1803" t="s">
        <v>18684</v>
      </c>
      <c r="J1803" t="s">
        <v>18685</v>
      </c>
      <c r="K1803"/>
      <c r="L1803"/>
      <c r="M1803" t="s">
        <v>26082</v>
      </c>
      <c r="N1803" t="s">
        <v>9841</v>
      </c>
    </row>
    <row r="1804" spans="1:14">
      <c r="A1804" t="s">
        <v>18687</v>
      </c>
      <c r="B1804" t="s">
        <v>18678</v>
      </c>
      <c r="C1804" t="s">
        <v>18679</v>
      </c>
      <c r="D1804">
        <v>-4</v>
      </c>
      <c r="E1804" t="s">
        <v>18680</v>
      </c>
      <c r="F1804" t="s">
        <v>18681</v>
      </c>
      <c r="G1804" t="s">
        <v>18682</v>
      </c>
      <c r="H1804" t="s">
        <v>18683</v>
      </c>
      <c r="I1804" t="s">
        <v>18684</v>
      </c>
      <c r="J1804" t="s">
        <v>18685</v>
      </c>
      <c r="K1804"/>
      <c r="L1804" t="s">
        <v>18688</v>
      </c>
      <c r="M1804" t="s">
        <v>26082</v>
      </c>
      <c r="N1804" t="s">
        <v>9841</v>
      </c>
    </row>
    <row r="1805" spans="1:14">
      <c r="A1805" t="s">
        <v>26103</v>
      </c>
      <c r="B1805" t="s">
        <v>18690</v>
      </c>
      <c r="C1805" t="s">
        <v>18667</v>
      </c>
      <c r="D1805">
        <v>-4</v>
      </c>
      <c r="E1805"/>
      <c r="F1805"/>
      <c r="G1805"/>
      <c r="H1805"/>
      <c r="I1805"/>
      <c r="J1805"/>
      <c r="K1805"/>
      <c r="L1805"/>
      <c r="M1805" t="s">
        <v>26082</v>
      </c>
      <c r="N1805" t="s">
        <v>24</v>
      </c>
    </row>
    <row r="1806" spans="1:14">
      <c r="A1806" t="s">
        <v>18689</v>
      </c>
      <c r="B1806" t="s">
        <v>18690</v>
      </c>
      <c r="C1806" t="s">
        <v>18667</v>
      </c>
      <c r="D1806">
        <v>-4</v>
      </c>
      <c r="E1806"/>
      <c r="F1806"/>
      <c r="G1806"/>
      <c r="H1806"/>
      <c r="I1806"/>
      <c r="J1806"/>
      <c r="K1806"/>
      <c r="L1806" t="s">
        <v>18691</v>
      </c>
      <c r="M1806" t="s">
        <v>26082</v>
      </c>
      <c r="N1806" t="s">
        <v>24</v>
      </c>
    </row>
    <row r="1807" spans="1:14">
      <c r="A1807" t="s">
        <v>26104</v>
      </c>
      <c r="B1807" t="s">
        <v>18693</v>
      </c>
      <c r="C1807" t="s">
        <v>18694</v>
      </c>
      <c r="D1807">
        <v>-4</v>
      </c>
      <c r="E1807"/>
      <c r="F1807"/>
      <c r="G1807"/>
      <c r="H1807"/>
      <c r="I1807"/>
      <c r="J1807"/>
      <c r="K1807"/>
      <c r="L1807"/>
      <c r="M1807" t="s">
        <v>26082</v>
      </c>
      <c r="N1807" t="s">
        <v>24</v>
      </c>
    </row>
    <row r="1808" spans="1:14">
      <c r="A1808" t="s">
        <v>18692</v>
      </c>
      <c r="B1808" t="s">
        <v>18693</v>
      </c>
      <c r="C1808" t="s">
        <v>18694</v>
      </c>
      <c r="D1808">
        <v>-4</v>
      </c>
      <c r="E1808"/>
      <c r="F1808"/>
      <c r="G1808"/>
      <c r="H1808"/>
      <c r="I1808"/>
      <c r="J1808"/>
      <c r="K1808"/>
      <c r="L1808" t="s">
        <v>18695</v>
      </c>
      <c r="M1808" t="s">
        <v>26082</v>
      </c>
      <c r="N1808" t="s">
        <v>24</v>
      </c>
    </row>
    <row r="1809" spans="1:14">
      <c r="A1809" t="s">
        <v>18696</v>
      </c>
      <c r="B1809" t="s">
        <v>18697</v>
      </c>
      <c r="C1809" t="s">
        <v>18694</v>
      </c>
      <c r="D1809">
        <v>-4</v>
      </c>
      <c r="E1809"/>
      <c r="F1809"/>
      <c r="G1809"/>
      <c r="H1809" t="s">
        <v>18698</v>
      </c>
      <c r="I1809"/>
      <c r="J1809"/>
      <c r="K1809"/>
      <c r="L1809"/>
      <c r="M1809" t="s">
        <v>26082</v>
      </c>
      <c r="N1809" t="s">
        <v>24</v>
      </c>
    </row>
    <row r="1810" spans="1:14">
      <c r="A1810" t="s">
        <v>18699</v>
      </c>
      <c r="B1810" t="s">
        <v>18697</v>
      </c>
      <c r="C1810" t="s">
        <v>18694</v>
      </c>
      <c r="D1810">
        <v>-4</v>
      </c>
      <c r="E1810"/>
      <c r="F1810"/>
      <c r="G1810"/>
      <c r="H1810" t="s">
        <v>18698</v>
      </c>
      <c r="I1810"/>
      <c r="J1810"/>
      <c r="K1810"/>
      <c r="L1810" t="s">
        <v>18700</v>
      </c>
      <c r="M1810" t="s">
        <v>26082</v>
      </c>
      <c r="N1810" t="s">
        <v>24</v>
      </c>
    </row>
    <row r="1811" spans="1:14">
      <c r="A1811" t="s">
        <v>18701</v>
      </c>
      <c r="B1811" t="s">
        <v>18702</v>
      </c>
      <c r="C1811" t="s">
        <v>18667</v>
      </c>
      <c r="D1811">
        <v>-6</v>
      </c>
      <c r="E1811"/>
      <c r="F1811"/>
      <c r="G1811"/>
      <c r="H1811"/>
      <c r="I1811"/>
      <c r="J1811"/>
      <c r="K1811"/>
      <c r="L1811"/>
      <c r="M1811" t="s">
        <v>26082</v>
      </c>
      <c r="N1811" t="s">
        <v>24</v>
      </c>
    </row>
    <row r="1812" spans="1:14">
      <c r="A1812" t="s">
        <v>18703</v>
      </c>
      <c r="B1812" t="s">
        <v>18702</v>
      </c>
      <c r="C1812" t="s">
        <v>18667</v>
      </c>
      <c r="D1812">
        <v>-6</v>
      </c>
      <c r="E1812"/>
      <c r="F1812"/>
      <c r="G1812"/>
      <c r="H1812"/>
      <c r="I1812"/>
      <c r="J1812"/>
      <c r="K1812"/>
      <c r="L1812" t="s">
        <v>18704</v>
      </c>
      <c r="M1812" t="s">
        <v>26082</v>
      </c>
      <c r="N1812" t="s">
        <v>24</v>
      </c>
    </row>
    <row r="1813" spans="1:14">
      <c r="A1813" t="s">
        <v>18705</v>
      </c>
      <c r="B1813" t="s">
        <v>18706</v>
      </c>
      <c r="C1813" t="s">
        <v>18707</v>
      </c>
      <c r="D1813">
        <v>-4</v>
      </c>
      <c r="E1813" t="s">
        <v>18708</v>
      </c>
      <c r="F1813" t="s">
        <v>18709</v>
      </c>
      <c r="G1813" t="s">
        <v>18710</v>
      </c>
      <c r="H1813" t="s">
        <v>18711</v>
      </c>
      <c r="I1813" t="s">
        <v>18712</v>
      </c>
      <c r="J1813" t="s">
        <v>18713</v>
      </c>
      <c r="K1813"/>
      <c r="L1813" t="s">
        <v>18714</v>
      </c>
      <c r="M1813" t="s">
        <v>26082</v>
      </c>
      <c r="N1813" t="s">
        <v>9841</v>
      </c>
    </row>
    <row r="1814" spans="1:14">
      <c r="A1814" t="s">
        <v>18715</v>
      </c>
      <c r="B1814" t="s">
        <v>18706</v>
      </c>
      <c r="C1814" t="s">
        <v>18707</v>
      </c>
      <c r="D1814">
        <v>-4</v>
      </c>
      <c r="E1814" t="s">
        <v>18708</v>
      </c>
      <c r="F1814" t="s">
        <v>18709</v>
      </c>
      <c r="G1814" t="s">
        <v>18710</v>
      </c>
      <c r="H1814" t="s">
        <v>18711</v>
      </c>
      <c r="I1814" t="s">
        <v>18712</v>
      </c>
      <c r="J1814" t="s">
        <v>18713</v>
      </c>
      <c r="K1814"/>
      <c r="L1814" t="s">
        <v>18716</v>
      </c>
      <c r="M1814" t="s">
        <v>26082</v>
      </c>
      <c r="N1814" t="s">
        <v>9841</v>
      </c>
    </row>
    <row r="1815" spans="1:14">
      <c r="A1815" t="s">
        <v>18717</v>
      </c>
      <c r="B1815" t="s">
        <v>18706</v>
      </c>
      <c r="C1815" t="s">
        <v>18707</v>
      </c>
      <c r="D1815">
        <v>-4</v>
      </c>
      <c r="E1815" t="s">
        <v>18708</v>
      </c>
      <c r="F1815" t="s">
        <v>18709</v>
      </c>
      <c r="G1815" t="s">
        <v>18710</v>
      </c>
      <c r="H1815" t="s">
        <v>18711</v>
      </c>
      <c r="I1815" t="s">
        <v>18712</v>
      </c>
      <c r="J1815" t="s">
        <v>18713</v>
      </c>
      <c r="K1815"/>
      <c r="L1815"/>
      <c r="M1815" t="s">
        <v>26082</v>
      </c>
      <c r="N1815" t="s">
        <v>9841</v>
      </c>
    </row>
    <row r="1816" spans="1:14">
      <c r="A1816" t="s">
        <v>18718</v>
      </c>
      <c r="B1816" t="s">
        <v>18706</v>
      </c>
      <c r="C1816" t="s">
        <v>18707</v>
      </c>
      <c r="D1816">
        <v>-4</v>
      </c>
      <c r="E1816" t="s">
        <v>18708</v>
      </c>
      <c r="F1816" t="s">
        <v>18709</v>
      </c>
      <c r="G1816" t="s">
        <v>18710</v>
      </c>
      <c r="H1816" t="s">
        <v>18711</v>
      </c>
      <c r="I1816" t="s">
        <v>18712</v>
      </c>
      <c r="J1816" t="s">
        <v>18713</v>
      </c>
      <c r="K1816"/>
      <c r="L1816" t="s">
        <v>18719</v>
      </c>
      <c r="M1816" t="s">
        <v>26082</v>
      </c>
      <c r="N1816" t="s">
        <v>9841</v>
      </c>
    </row>
    <row r="1817" spans="1:14">
      <c r="A1817" t="s">
        <v>18720</v>
      </c>
      <c r="B1817" t="s">
        <v>18706</v>
      </c>
      <c r="C1817" t="s">
        <v>18707</v>
      </c>
      <c r="D1817">
        <v>-4</v>
      </c>
      <c r="E1817" t="s">
        <v>18708</v>
      </c>
      <c r="F1817" t="s">
        <v>18709</v>
      </c>
      <c r="G1817" t="s">
        <v>18710</v>
      </c>
      <c r="H1817" t="s">
        <v>18711</v>
      </c>
      <c r="I1817" t="s">
        <v>18712</v>
      </c>
      <c r="J1817" t="s">
        <v>18713</v>
      </c>
      <c r="K1817"/>
      <c r="L1817" t="s">
        <v>18721</v>
      </c>
      <c r="M1817" t="s">
        <v>26082</v>
      </c>
      <c r="N1817" t="s">
        <v>9841</v>
      </c>
    </row>
    <row r="1818" spans="1:14">
      <c r="A1818" t="s">
        <v>18722</v>
      </c>
      <c r="B1818" t="s">
        <v>18723</v>
      </c>
      <c r="C1818" t="s">
        <v>18724</v>
      </c>
      <c r="D1818">
        <v>-1</v>
      </c>
      <c r="E1818"/>
      <c r="F1818"/>
      <c r="G1818" t="s">
        <v>18725</v>
      </c>
      <c r="H1818"/>
      <c r="I1818" t="s">
        <v>18726</v>
      </c>
      <c r="J1818"/>
      <c r="K1818"/>
      <c r="L1818"/>
      <c r="M1818" t="s">
        <v>26082</v>
      </c>
      <c r="N1818" t="s">
        <v>9887</v>
      </c>
    </row>
    <row r="1819" spans="1:14">
      <c r="A1819" t="s">
        <v>18727</v>
      </c>
      <c r="B1819" t="s">
        <v>18728</v>
      </c>
      <c r="C1819" t="s">
        <v>18729</v>
      </c>
      <c r="D1819">
        <v>-1</v>
      </c>
      <c r="E1819"/>
      <c r="F1819"/>
      <c r="G1819" t="s">
        <v>18730</v>
      </c>
      <c r="H1819"/>
      <c r="I1819" t="s">
        <v>18731</v>
      </c>
      <c r="J1819"/>
      <c r="K1819"/>
      <c r="L1819"/>
      <c r="M1819" t="s">
        <v>26082</v>
      </c>
      <c r="N1819" t="s">
        <v>9887</v>
      </c>
    </row>
    <row r="1820" spans="1:14">
      <c r="A1820" t="s">
        <v>18732</v>
      </c>
      <c r="B1820" t="s">
        <v>18733</v>
      </c>
      <c r="C1820" t="s">
        <v>18734</v>
      </c>
      <c r="D1820">
        <v>-1</v>
      </c>
      <c r="E1820"/>
      <c r="F1820"/>
      <c r="G1820" t="s">
        <v>18735</v>
      </c>
      <c r="H1820"/>
      <c r="I1820" t="s">
        <v>18736</v>
      </c>
      <c r="J1820"/>
      <c r="K1820"/>
      <c r="L1820"/>
      <c r="M1820" t="s">
        <v>26082</v>
      </c>
      <c r="N1820" t="s">
        <v>9887</v>
      </c>
    </row>
    <row r="1821" spans="1:14">
      <c r="A1821" t="s">
        <v>18737</v>
      </c>
      <c r="B1821" t="s">
        <v>18733</v>
      </c>
      <c r="C1821" t="s">
        <v>18734</v>
      </c>
      <c r="D1821">
        <v>-1</v>
      </c>
      <c r="E1821"/>
      <c r="F1821"/>
      <c r="G1821" t="s">
        <v>18735</v>
      </c>
      <c r="H1821"/>
      <c r="I1821" t="s">
        <v>18736</v>
      </c>
      <c r="J1821"/>
      <c r="K1821"/>
      <c r="L1821" t="s">
        <v>18738</v>
      </c>
      <c r="M1821" t="s">
        <v>26082</v>
      </c>
      <c r="N1821" t="s">
        <v>9887</v>
      </c>
    </row>
    <row r="1822" spans="1:14">
      <c r="A1822" t="s">
        <v>18739</v>
      </c>
      <c r="B1822" t="s">
        <v>18740</v>
      </c>
      <c r="C1822" t="s">
        <v>18741</v>
      </c>
      <c r="D1822">
        <v>-2</v>
      </c>
      <c r="E1822" t="s">
        <v>18742</v>
      </c>
      <c r="F1822" t="s">
        <v>18743</v>
      </c>
      <c r="G1822" t="s">
        <v>18744</v>
      </c>
      <c r="H1822" t="s">
        <v>18745</v>
      </c>
      <c r="I1822" t="s">
        <v>18746</v>
      </c>
      <c r="J1822" t="s">
        <v>18747</v>
      </c>
      <c r="K1822"/>
      <c r="L1822" t="s">
        <v>18748</v>
      </c>
      <c r="M1822" t="s">
        <v>26082</v>
      </c>
      <c r="N1822" t="s">
        <v>9841</v>
      </c>
    </row>
    <row r="1823" spans="1:14">
      <c r="A1823" t="s">
        <v>18749</v>
      </c>
      <c r="B1823" t="s">
        <v>18740</v>
      </c>
      <c r="C1823" t="s">
        <v>18741</v>
      </c>
      <c r="D1823">
        <v>-2</v>
      </c>
      <c r="E1823" t="s">
        <v>18742</v>
      </c>
      <c r="F1823" t="s">
        <v>18743</v>
      </c>
      <c r="G1823" t="s">
        <v>18744</v>
      </c>
      <c r="H1823" t="s">
        <v>18745</v>
      </c>
      <c r="I1823" t="s">
        <v>18746</v>
      </c>
      <c r="J1823" t="s">
        <v>18747</v>
      </c>
      <c r="K1823"/>
      <c r="L1823" t="s">
        <v>18750</v>
      </c>
      <c r="M1823" t="s">
        <v>26082</v>
      </c>
      <c r="N1823" t="s">
        <v>9841</v>
      </c>
    </row>
    <row r="1824" spans="1:14">
      <c r="A1824" t="s">
        <v>18751</v>
      </c>
      <c r="B1824" t="s">
        <v>18752</v>
      </c>
      <c r="C1824" t="s">
        <v>18753</v>
      </c>
      <c r="D1824">
        <v>-3</v>
      </c>
      <c r="E1824"/>
      <c r="F1824" t="s">
        <v>18754</v>
      </c>
      <c r="G1824" t="s">
        <v>18755</v>
      </c>
      <c r="H1824" t="s">
        <v>18756</v>
      </c>
      <c r="I1824" t="s">
        <v>18757</v>
      </c>
      <c r="J1824" t="s">
        <v>18758</v>
      </c>
      <c r="K1824"/>
      <c r="L1824" t="s">
        <v>18759</v>
      </c>
      <c r="M1824" t="s">
        <v>26082</v>
      </c>
      <c r="N1824" t="s">
        <v>9845</v>
      </c>
    </row>
    <row r="1825" spans="1:14">
      <c r="A1825" t="s">
        <v>18760</v>
      </c>
      <c r="B1825" t="s">
        <v>18761</v>
      </c>
      <c r="C1825" t="s">
        <v>18762</v>
      </c>
      <c r="D1825">
        <v>1</v>
      </c>
      <c r="E1825" t="s">
        <v>18763</v>
      </c>
      <c r="F1825" t="s">
        <v>18764</v>
      </c>
      <c r="G1825" t="s">
        <v>18765</v>
      </c>
      <c r="H1825" t="s">
        <v>18766</v>
      </c>
      <c r="I1825" t="s">
        <v>18767</v>
      </c>
      <c r="J1825" t="s">
        <v>18768</v>
      </c>
      <c r="K1825"/>
      <c r="L1825" t="s">
        <v>18769</v>
      </c>
      <c r="M1825" t="s">
        <v>26082</v>
      </c>
      <c r="N1825" t="s">
        <v>9841</v>
      </c>
    </row>
    <row r="1826" spans="1:14">
      <c r="A1826" t="s">
        <v>18770</v>
      </c>
      <c r="B1826" t="s">
        <v>18761</v>
      </c>
      <c r="C1826" t="s">
        <v>18762</v>
      </c>
      <c r="D1826">
        <v>1</v>
      </c>
      <c r="E1826" t="s">
        <v>18763</v>
      </c>
      <c r="F1826" t="s">
        <v>18764</v>
      </c>
      <c r="G1826" t="s">
        <v>18765</v>
      </c>
      <c r="H1826" t="s">
        <v>18766</v>
      </c>
      <c r="I1826" t="s">
        <v>18767</v>
      </c>
      <c r="J1826" t="s">
        <v>18768</v>
      </c>
      <c r="K1826"/>
      <c r="L1826" t="s">
        <v>18771</v>
      </c>
      <c r="M1826" t="s">
        <v>26082</v>
      </c>
      <c r="N1826" t="s">
        <v>9841</v>
      </c>
    </row>
    <row r="1827" spans="1:14">
      <c r="A1827" t="s">
        <v>18772</v>
      </c>
      <c r="B1827" t="s">
        <v>18773</v>
      </c>
      <c r="C1827" t="s">
        <v>18774</v>
      </c>
      <c r="D1827">
        <v>-1</v>
      </c>
      <c r="E1827" t="s">
        <v>18775</v>
      </c>
      <c r="F1827" t="s">
        <v>18776</v>
      </c>
      <c r="G1827" t="s">
        <v>18777</v>
      </c>
      <c r="H1827" t="s">
        <v>18778</v>
      </c>
      <c r="I1827" t="s">
        <v>18779</v>
      </c>
      <c r="J1827" t="s">
        <v>18780</v>
      </c>
      <c r="K1827"/>
      <c r="L1827" t="s">
        <v>18781</v>
      </c>
      <c r="M1827" t="s">
        <v>26082</v>
      </c>
      <c r="N1827" t="s">
        <v>9841</v>
      </c>
    </row>
    <row r="1828" spans="1:14">
      <c r="A1828" t="s">
        <v>18782</v>
      </c>
      <c r="B1828" t="s">
        <v>18773</v>
      </c>
      <c r="C1828" t="s">
        <v>18774</v>
      </c>
      <c r="D1828">
        <v>-1</v>
      </c>
      <c r="E1828" t="s">
        <v>18775</v>
      </c>
      <c r="F1828" t="s">
        <v>18776</v>
      </c>
      <c r="G1828" t="s">
        <v>18777</v>
      </c>
      <c r="H1828" t="s">
        <v>18778</v>
      </c>
      <c r="I1828" t="s">
        <v>18779</v>
      </c>
      <c r="J1828" t="s">
        <v>18780</v>
      </c>
      <c r="K1828"/>
      <c r="L1828" t="s">
        <v>18783</v>
      </c>
      <c r="M1828" t="s">
        <v>26082</v>
      </c>
      <c r="N1828" t="s">
        <v>9841</v>
      </c>
    </row>
    <row r="1829" spans="1:14">
      <c r="A1829" t="s">
        <v>18784</v>
      </c>
      <c r="B1829" t="s">
        <v>18785</v>
      </c>
      <c r="C1829" t="s">
        <v>18786</v>
      </c>
      <c r="D1829">
        <v>-2</v>
      </c>
      <c r="E1829" t="s">
        <v>18787</v>
      </c>
      <c r="F1829" t="s">
        <v>18788</v>
      </c>
      <c r="G1829" t="s">
        <v>18789</v>
      </c>
      <c r="H1829" t="s">
        <v>18790</v>
      </c>
      <c r="I1829" t="s">
        <v>18791</v>
      </c>
      <c r="J1829" t="s">
        <v>18792</v>
      </c>
      <c r="K1829"/>
      <c r="L1829" t="s">
        <v>18793</v>
      </c>
      <c r="M1829" t="s">
        <v>26082</v>
      </c>
      <c r="N1829" t="s">
        <v>9841</v>
      </c>
    </row>
    <row r="1830" spans="1:14">
      <c r="A1830" t="s">
        <v>18794</v>
      </c>
      <c r="B1830" t="s">
        <v>18785</v>
      </c>
      <c r="C1830" t="s">
        <v>18786</v>
      </c>
      <c r="D1830">
        <v>-2</v>
      </c>
      <c r="E1830" t="s">
        <v>18787</v>
      </c>
      <c r="F1830" t="s">
        <v>18788</v>
      </c>
      <c r="G1830" t="s">
        <v>18789</v>
      </c>
      <c r="H1830" t="s">
        <v>18790</v>
      </c>
      <c r="I1830" t="s">
        <v>18791</v>
      </c>
      <c r="J1830" t="s">
        <v>18792</v>
      </c>
      <c r="K1830"/>
      <c r="L1830" t="s">
        <v>18795</v>
      </c>
      <c r="M1830" t="s">
        <v>26082</v>
      </c>
      <c r="N1830" t="s">
        <v>9841</v>
      </c>
    </row>
    <row r="1831" spans="1:14">
      <c r="A1831" t="s">
        <v>18796</v>
      </c>
      <c r="B1831" t="s">
        <v>18797</v>
      </c>
      <c r="C1831" t="s">
        <v>18798</v>
      </c>
      <c r="D1831">
        <v>-3</v>
      </c>
      <c r="E1831" t="s">
        <v>18799</v>
      </c>
      <c r="F1831" t="s">
        <v>18800</v>
      </c>
      <c r="G1831" t="s">
        <v>18801</v>
      </c>
      <c r="H1831" t="s">
        <v>18802</v>
      </c>
      <c r="I1831" t="s">
        <v>18803</v>
      </c>
      <c r="J1831" t="s">
        <v>14338</v>
      </c>
      <c r="K1831"/>
      <c r="L1831" t="s">
        <v>18804</v>
      </c>
      <c r="M1831" t="s">
        <v>26082</v>
      </c>
      <c r="N1831" t="s">
        <v>9841</v>
      </c>
    </row>
    <row r="1832" spans="1:14">
      <c r="A1832" t="s">
        <v>18805</v>
      </c>
      <c r="B1832" t="s">
        <v>18806</v>
      </c>
      <c r="C1832" t="s">
        <v>12845</v>
      </c>
      <c r="D1832">
        <v>0</v>
      </c>
      <c r="E1832" t="s">
        <v>18807</v>
      </c>
      <c r="F1832" t="s">
        <v>18808</v>
      </c>
      <c r="G1832" t="s">
        <v>18809</v>
      </c>
      <c r="H1832" t="s">
        <v>18810</v>
      </c>
      <c r="I1832" t="s">
        <v>18811</v>
      </c>
      <c r="J1832" t="s">
        <v>18812</v>
      </c>
      <c r="K1832"/>
      <c r="L1832" t="s">
        <v>18813</v>
      </c>
      <c r="M1832" t="s">
        <v>26082</v>
      </c>
      <c r="N1832" t="s">
        <v>9841</v>
      </c>
    </row>
    <row r="1833" spans="1:14">
      <c r="A1833" t="s">
        <v>18814</v>
      </c>
      <c r="B1833" t="s">
        <v>18806</v>
      </c>
      <c r="C1833" t="s">
        <v>12845</v>
      </c>
      <c r="D1833">
        <v>0</v>
      </c>
      <c r="E1833" t="s">
        <v>18807</v>
      </c>
      <c r="F1833" t="s">
        <v>18808</v>
      </c>
      <c r="G1833" t="s">
        <v>18809</v>
      </c>
      <c r="H1833" t="s">
        <v>18810</v>
      </c>
      <c r="I1833" t="s">
        <v>18811</v>
      </c>
      <c r="J1833" t="s">
        <v>18812</v>
      </c>
      <c r="K1833"/>
      <c r="L1833" t="s">
        <v>18815</v>
      </c>
      <c r="M1833" t="s">
        <v>26082</v>
      </c>
      <c r="N1833" t="s">
        <v>9841</v>
      </c>
    </row>
    <row r="1834" spans="1:14">
      <c r="A1834" t="s">
        <v>18816</v>
      </c>
      <c r="B1834" t="s">
        <v>18806</v>
      </c>
      <c r="C1834" t="s">
        <v>12845</v>
      </c>
      <c r="D1834">
        <v>0</v>
      </c>
      <c r="E1834" t="s">
        <v>18807</v>
      </c>
      <c r="F1834" t="s">
        <v>18808</v>
      </c>
      <c r="G1834" t="s">
        <v>18809</v>
      </c>
      <c r="H1834" t="s">
        <v>18810</v>
      </c>
      <c r="I1834" t="s">
        <v>18811</v>
      </c>
      <c r="J1834" t="s">
        <v>18812</v>
      </c>
      <c r="K1834"/>
      <c r="L1834" t="s">
        <v>18817</v>
      </c>
      <c r="M1834" t="s">
        <v>26082</v>
      </c>
      <c r="N1834" t="s">
        <v>9841</v>
      </c>
    </row>
    <row r="1835" spans="1:14">
      <c r="A1835" t="s">
        <v>18818</v>
      </c>
      <c r="B1835" t="s">
        <v>18819</v>
      </c>
      <c r="C1835" t="s">
        <v>18820</v>
      </c>
      <c r="D1835">
        <v>0</v>
      </c>
      <c r="E1835"/>
      <c r="F1835" t="s">
        <v>18821</v>
      </c>
      <c r="G1835" t="s">
        <v>18822</v>
      </c>
      <c r="H1835"/>
      <c r="I1835" t="s">
        <v>18823</v>
      </c>
      <c r="J1835"/>
      <c r="K1835"/>
      <c r="L1835" t="s">
        <v>18824</v>
      </c>
      <c r="M1835" t="s">
        <v>26082</v>
      </c>
      <c r="N1835" t="s">
        <v>9887</v>
      </c>
    </row>
    <row r="1836" spans="1:14">
      <c r="A1836" t="s">
        <v>18825</v>
      </c>
      <c r="B1836" t="s">
        <v>18826</v>
      </c>
      <c r="C1836" t="s">
        <v>18827</v>
      </c>
      <c r="D1836">
        <v>0</v>
      </c>
      <c r="E1836" t="s">
        <v>18828</v>
      </c>
      <c r="F1836" t="s">
        <v>18829</v>
      </c>
      <c r="G1836" t="s">
        <v>18830</v>
      </c>
      <c r="H1836" t="s">
        <v>18831</v>
      </c>
      <c r="I1836" t="s">
        <v>18832</v>
      </c>
      <c r="J1836" t="s">
        <v>18833</v>
      </c>
      <c r="K1836"/>
      <c r="L1836" t="s">
        <v>18834</v>
      </c>
      <c r="M1836" t="s">
        <v>26082</v>
      </c>
      <c r="N1836" t="s">
        <v>9841</v>
      </c>
    </row>
    <row r="1837" spans="1:14">
      <c r="A1837" t="s">
        <v>18835</v>
      </c>
      <c r="B1837" t="s">
        <v>18826</v>
      </c>
      <c r="C1837" t="s">
        <v>18827</v>
      </c>
      <c r="D1837">
        <v>0</v>
      </c>
      <c r="E1837" t="s">
        <v>18828</v>
      </c>
      <c r="F1837" t="s">
        <v>18829</v>
      </c>
      <c r="G1837" t="s">
        <v>18830</v>
      </c>
      <c r="H1837" t="s">
        <v>18831</v>
      </c>
      <c r="I1837" t="s">
        <v>18832</v>
      </c>
      <c r="J1837" t="s">
        <v>18833</v>
      </c>
      <c r="K1837"/>
      <c r="L1837" t="s">
        <v>18836</v>
      </c>
      <c r="M1837" t="s">
        <v>26082</v>
      </c>
      <c r="N1837" t="s">
        <v>9841</v>
      </c>
    </row>
    <row r="1838" spans="1:14">
      <c r="A1838" t="s">
        <v>18837</v>
      </c>
      <c r="B1838" t="s">
        <v>18838</v>
      </c>
      <c r="C1838" t="s">
        <v>13696</v>
      </c>
      <c r="D1838">
        <v>1</v>
      </c>
      <c r="E1838"/>
      <c r="F1838"/>
      <c r="G1838" t="s">
        <v>18839</v>
      </c>
      <c r="H1838" t="s">
        <v>18840</v>
      </c>
      <c r="I1838" t="s">
        <v>18841</v>
      </c>
      <c r="J1838"/>
      <c r="K1838"/>
      <c r="L1838"/>
      <c r="M1838" t="s">
        <v>26082</v>
      </c>
      <c r="N1838" t="s">
        <v>9845</v>
      </c>
    </row>
    <row r="1839" spans="1:14">
      <c r="A1839" t="s">
        <v>18842</v>
      </c>
      <c r="B1839" t="s">
        <v>18843</v>
      </c>
      <c r="C1839" t="s">
        <v>18844</v>
      </c>
      <c r="D1839">
        <v>-1</v>
      </c>
      <c r="E1839"/>
      <c r="F1839"/>
      <c r="G1839" t="s">
        <v>18845</v>
      </c>
      <c r="H1839"/>
      <c r="I1839" t="s">
        <v>18846</v>
      </c>
      <c r="J1839"/>
      <c r="K1839"/>
      <c r="L1839"/>
      <c r="M1839" t="s">
        <v>26082</v>
      </c>
      <c r="N1839" t="s">
        <v>9887</v>
      </c>
    </row>
    <row r="1840" spans="1:14">
      <c r="A1840" t="s">
        <v>18847</v>
      </c>
      <c r="B1840" t="s">
        <v>18848</v>
      </c>
      <c r="C1840" t="s">
        <v>18849</v>
      </c>
      <c r="D1840">
        <v>-1</v>
      </c>
      <c r="E1840"/>
      <c r="F1840"/>
      <c r="G1840" t="s">
        <v>18850</v>
      </c>
      <c r="H1840"/>
      <c r="I1840" t="s">
        <v>18851</v>
      </c>
      <c r="J1840"/>
      <c r="K1840"/>
      <c r="L1840"/>
      <c r="M1840" t="s">
        <v>26082</v>
      </c>
      <c r="N1840" t="s">
        <v>9887</v>
      </c>
    </row>
    <row r="1841" spans="1:14">
      <c r="A1841" t="s">
        <v>18852</v>
      </c>
      <c r="B1841" t="s">
        <v>18848</v>
      </c>
      <c r="C1841" t="s">
        <v>18849</v>
      </c>
      <c r="D1841">
        <v>-1</v>
      </c>
      <c r="E1841"/>
      <c r="F1841"/>
      <c r="G1841" t="s">
        <v>18850</v>
      </c>
      <c r="H1841"/>
      <c r="I1841" t="s">
        <v>18851</v>
      </c>
      <c r="J1841"/>
      <c r="K1841"/>
      <c r="L1841" t="s">
        <v>18853</v>
      </c>
      <c r="M1841" t="s">
        <v>26082</v>
      </c>
      <c r="N1841" t="s">
        <v>9887</v>
      </c>
    </row>
    <row r="1842" spans="1:14">
      <c r="A1842" t="s">
        <v>18854</v>
      </c>
      <c r="B1842" t="s">
        <v>18855</v>
      </c>
      <c r="C1842" t="s">
        <v>18856</v>
      </c>
      <c r="D1842">
        <v>-1</v>
      </c>
      <c r="E1842"/>
      <c r="F1842"/>
      <c r="G1842" t="s">
        <v>18857</v>
      </c>
      <c r="H1842"/>
      <c r="I1842" t="s">
        <v>18858</v>
      </c>
      <c r="J1842"/>
      <c r="K1842"/>
      <c r="L1842"/>
      <c r="M1842" t="s">
        <v>26082</v>
      </c>
      <c r="N1842" t="s">
        <v>9887</v>
      </c>
    </row>
    <row r="1843" spans="1:14">
      <c r="A1843" t="s">
        <v>18859</v>
      </c>
      <c r="B1843" t="s">
        <v>18860</v>
      </c>
      <c r="C1843" t="s">
        <v>10395</v>
      </c>
      <c r="D1843">
        <v>0</v>
      </c>
      <c r="E1843"/>
      <c r="F1843"/>
      <c r="G1843" t="s">
        <v>18861</v>
      </c>
      <c r="H1843" t="s">
        <v>18862</v>
      </c>
      <c r="I1843" t="s">
        <v>18863</v>
      </c>
      <c r="J1843"/>
      <c r="K1843"/>
      <c r="L1843"/>
      <c r="M1843" t="s">
        <v>26082</v>
      </c>
      <c r="N1843" t="s">
        <v>9845</v>
      </c>
    </row>
    <row r="1844" spans="1:14">
      <c r="A1844" t="s">
        <v>18864</v>
      </c>
      <c r="B1844" t="s">
        <v>18865</v>
      </c>
      <c r="C1844" t="s">
        <v>18866</v>
      </c>
      <c r="D1844">
        <v>-1</v>
      </c>
      <c r="E1844"/>
      <c r="F1844"/>
      <c r="G1844" t="s">
        <v>18867</v>
      </c>
      <c r="H1844"/>
      <c r="I1844" t="s">
        <v>18868</v>
      </c>
      <c r="J1844"/>
      <c r="K1844"/>
      <c r="L1844"/>
      <c r="M1844" t="s">
        <v>26082</v>
      </c>
      <c r="N1844" t="s">
        <v>9887</v>
      </c>
    </row>
    <row r="1845" spans="1:14">
      <c r="A1845" t="s">
        <v>18869</v>
      </c>
      <c r="B1845" t="s">
        <v>18870</v>
      </c>
      <c r="C1845" t="s">
        <v>18871</v>
      </c>
      <c r="D1845">
        <v>0</v>
      </c>
      <c r="E1845"/>
      <c r="F1845" t="s">
        <v>18872</v>
      </c>
      <c r="G1845" t="s">
        <v>18873</v>
      </c>
      <c r="H1845"/>
      <c r="I1845" t="s">
        <v>18874</v>
      </c>
      <c r="J1845"/>
      <c r="K1845"/>
      <c r="L1845" t="s">
        <v>18875</v>
      </c>
      <c r="M1845" t="s">
        <v>26082</v>
      </c>
      <c r="N1845" t="s">
        <v>9887</v>
      </c>
    </row>
    <row r="1846" spans="1:14">
      <c r="A1846" t="s">
        <v>18876</v>
      </c>
      <c r="B1846" t="s">
        <v>18870</v>
      </c>
      <c r="C1846" t="s">
        <v>18871</v>
      </c>
      <c r="D1846">
        <v>0</v>
      </c>
      <c r="E1846"/>
      <c r="F1846" t="s">
        <v>18872</v>
      </c>
      <c r="G1846" t="s">
        <v>18873</v>
      </c>
      <c r="H1846"/>
      <c r="I1846" t="s">
        <v>18874</v>
      </c>
      <c r="J1846"/>
      <c r="K1846"/>
      <c r="L1846" t="s">
        <v>18877</v>
      </c>
      <c r="M1846" t="s">
        <v>26082</v>
      </c>
      <c r="N1846" t="s">
        <v>9887</v>
      </c>
    </row>
    <row r="1847" spans="1:14">
      <c r="A1847" t="s">
        <v>18878</v>
      </c>
      <c r="B1847" t="s">
        <v>18870</v>
      </c>
      <c r="C1847" t="s">
        <v>18871</v>
      </c>
      <c r="D1847">
        <v>0</v>
      </c>
      <c r="E1847"/>
      <c r="F1847" t="s">
        <v>18872</v>
      </c>
      <c r="G1847" t="s">
        <v>18873</v>
      </c>
      <c r="H1847"/>
      <c r="I1847" t="s">
        <v>18874</v>
      </c>
      <c r="J1847"/>
      <c r="K1847"/>
      <c r="L1847" t="s">
        <v>18879</v>
      </c>
      <c r="M1847" t="s">
        <v>26082</v>
      </c>
      <c r="N1847" t="s">
        <v>9887</v>
      </c>
    </row>
    <row r="1848" spans="1:14">
      <c r="A1848" t="s">
        <v>18880</v>
      </c>
      <c r="B1848" t="s">
        <v>18870</v>
      </c>
      <c r="C1848" t="s">
        <v>18871</v>
      </c>
      <c r="D1848">
        <v>0</v>
      </c>
      <c r="E1848"/>
      <c r="F1848" t="s">
        <v>18872</v>
      </c>
      <c r="G1848" t="s">
        <v>18873</v>
      </c>
      <c r="H1848"/>
      <c r="I1848" t="s">
        <v>18874</v>
      </c>
      <c r="J1848"/>
      <c r="K1848"/>
      <c r="L1848" t="s">
        <v>18881</v>
      </c>
      <c r="M1848" t="s">
        <v>26082</v>
      </c>
      <c r="N1848" t="s">
        <v>9887</v>
      </c>
    </row>
    <row r="1849" spans="1:14">
      <c r="A1849" t="s">
        <v>18882</v>
      </c>
      <c r="B1849" t="s">
        <v>18883</v>
      </c>
      <c r="C1849" t="s">
        <v>18884</v>
      </c>
      <c r="D1849">
        <v>0</v>
      </c>
      <c r="E1849"/>
      <c r="F1849" t="s">
        <v>18885</v>
      </c>
      <c r="G1849" t="s">
        <v>18886</v>
      </c>
      <c r="H1849"/>
      <c r="I1849" t="s">
        <v>18887</v>
      </c>
      <c r="J1849"/>
      <c r="K1849"/>
      <c r="L1849" t="s">
        <v>18888</v>
      </c>
      <c r="M1849" t="s">
        <v>26082</v>
      </c>
      <c r="N1849" t="s">
        <v>9887</v>
      </c>
    </row>
    <row r="1850" spans="1:14">
      <c r="A1850" t="s">
        <v>18889</v>
      </c>
      <c r="B1850" t="s">
        <v>18883</v>
      </c>
      <c r="C1850" t="s">
        <v>18884</v>
      </c>
      <c r="D1850">
        <v>0</v>
      </c>
      <c r="E1850"/>
      <c r="F1850" t="s">
        <v>18885</v>
      </c>
      <c r="G1850" t="s">
        <v>18886</v>
      </c>
      <c r="H1850"/>
      <c r="I1850" t="s">
        <v>18887</v>
      </c>
      <c r="J1850"/>
      <c r="K1850"/>
      <c r="L1850" t="s">
        <v>18890</v>
      </c>
      <c r="M1850" t="s">
        <v>26082</v>
      </c>
      <c r="N1850" t="s">
        <v>9887</v>
      </c>
    </row>
    <row r="1851" spans="1:14">
      <c r="A1851" t="s">
        <v>18891</v>
      </c>
      <c r="B1851" t="s">
        <v>18883</v>
      </c>
      <c r="C1851" t="s">
        <v>18884</v>
      </c>
      <c r="D1851">
        <v>0</v>
      </c>
      <c r="E1851"/>
      <c r="F1851" t="s">
        <v>18885</v>
      </c>
      <c r="G1851" t="s">
        <v>18886</v>
      </c>
      <c r="H1851"/>
      <c r="I1851" t="s">
        <v>18887</v>
      </c>
      <c r="J1851"/>
      <c r="K1851"/>
      <c r="L1851" t="s">
        <v>18892</v>
      </c>
      <c r="M1851" t="s">
        <v>26082</v>
      </c>
      <c r="N1851" t="s">
        <v>9887</v>
      </c>
    </row>
    <row r="1852" spans="1:14">
      <c r="A1852" t="s">
        <v>18893</v>
      </c>
      <c r="B1852" t="s">
        <v>18883</v>
      </c>
      <c r="C1852" t="s">
        <v>18884</v>
      </c>
      <c r="D1852">
        <v>0</v>
      </c>
      <c r="E1852"/>
      <c r="F1852" t="s">
        <v>18885</v>
      </c>
      <c r="G1852" t="s">
        <v>18886</v>
      </c>
      <c r="H1852"/>
      <c r="I1852" t="s">
        <v>18887</v>
      </c>
      <c r="J1852"/>
      <c r="K1852"/>
      <c r="L1852" t="s">
        <v>18894</v>
      </c>
      <c r="M1852" t="s">
        <v>26082</v>
      </c>
      <c r="N1852" t="s">
        <v>9887</v>
      </c>
    </row>
    <row r="1853" spans="1:14">
      <c r="A1853" t="s">
        <v>18895</v>
      </c>
      <c r="B1853" t="s">
        <v>18896</v>
      </c>
      <c r="C1853" t="s">
        <v>16535</v>
      </c>
      <c r="D1853">
        <v>-2</v>
      </c>
      <c r="E1853" t="s">
        <v>18897</v>
      </c>
      <c r="F1853" t="s">
        <v>18898</v>
      </c>
      <c r="G1853" t="s">
        <v>18899</v>
      </c>
      <c r="H1853" t="s">
        <v>18900</v>
      </c>
      <c r="I1853" t="s">
        <v>18901</v>
      </c>
      <c r="J1853" t="s">
        <v>18902</v>
      </c>
      <c r="K1853"/>
      <c r="L1853" t="s">
        <v>18903</v>
      </c>
      <c r="M1853" t="s">
        <v>26082</v>
      </c>
      <c r="N1853" t="s">
        <v>9841</v>
      </c>
    </row>
    <row r="1854" spans="1:14">
      <c r="A1854" t="s">
        <v>18904</v>
      </c>
      <c r="B1854" t="s">
        <v>18905</v>
      </c>
      <c r="C1854" t="s">
        <v>9933</v>
      </c>
      <c r="D1854">
        <v>0</v>
      </c>
      <c r="E1854" t="s">
        <v>18906</v>
      </c>
      <c r="F1854" t="s">
        <v>18907</v>
      </c>
      <c r="G1854" t="s">
        <v>18908</v>
      </c>
      <c r="H1854" t="s">
        <v>18909</v>
      </c>
      <c r="I1854" t="s">
        <v>18910</v>
      </c>
      <c r="J1854" t="s">
        <v>18911</v>
      </c>
      <c r="K1854"/>
      <c r="L1854" t="s">
        <v>18912</v>
      </c>
      <c r="M1854" t="s">
        <v>26082</v>
      </c>
      <c r="N1854" t="s">
        <v>9887</v>
      </c>
    </row>
    <row r="1855" spans="1:14">
      <c r="A1855" t="s">
        <v>18913</v>
      </c>
      <c r="B1855" t="s">
        <v>18905</v>
      </c>
      <c r="C1855" t="s">
        <v>9933</v>
      </c>
      <c r="D1855">
        <v>0</v>
      </c>
      <c r="E1855" t="s">
        <v>18906</v>
      </c>
      <c r="F1855" t="s">
        <v>18907</v>
      </c>
      <c r="G1855" t="s">
        <v>18908</v>
      </c>
      <c r="H1855" t="s">
        <v>18909</v>
      </c>
      <c r="I1855" t="s">
        <v>18910</v>
      </c>
      <c r="J1855" t="s">
        <v>18911</v>
      </c>
      <c r="K1855"/>
      <c r="L1855" t="s">
        <v>18914</v>
      </c>
      <c r="M1855" t="s">
        <v>26082</v>
      </c>
      <c r="N1855" t="s">
        <v>9887</v>
      </c>
    </row>
    <row r="1856" spans="1:14">
      <c r="A1856" t="s">
        <v>18915</v>
      </c>
      <c r="B1856" t="s">
        <v>18905</v>
      </c>
      <c r="C1856" t="s">
        <v>9933</v>
      </c>
      <c r="D1856">
        <v>0</v>
      </c>
      <c r="E1856" t="s">
        <v>18906</v>
      </c>
      <c r="F1856" t="s">
        <v>18907</v>
      </c>
      <c r="G1856" t="s">
        <v>18908</v>
      </c>
      <c r="H1856" t="s">
        <v>18909</v>
      </c>
      <c r="I1856" t="s">
        <v>18910</v>
      </c>
      <c r="J1856" t="s">
        <v>18911</v>
      </c>
      <c r="K1856"/>
      <c r="L1856" t="s">
        <v>18916</v>
      </c>
      <c r="M1856" t="s">
        <v>26082</v>
      </c>
      <c r="N1856" t="s">
        <v>9887</v>
      </c>
    </row>
    <row r="1857" spans="1:14">
      <c r="A1857" t="s">
        <v>18917</v>
      </c>
      <c r="B1857" t="s">
        <v>18918</v>
      </c>
      <c r="C1857" t="s">
        <v>18919</v>
      </c>
      <c r="D1857">
        <v>-1</v>
      </c>
      <c r="E1857"/>
      <c r="F1857" t="s">
        <v>18920</v>
      </c>
      <c r="G1857" t="s">
        <v>18921</v>
      </c>
      <c r="H1857"/>
      <c r="I1857" t="s">
        <v>18922</v>
      </c>
      <c r="J1857"/>
      <c r="K1857"/>
      <c r="L1857" t="s">
        <v>18923</v>
      </c>
      <c r="M1857" t="s">
        <v>26082</v>
      </c>
      <c r="N1857" t="s">
        <v>9887</v>
      </c>
    </row>
    <row r="1858" spans="1:14">
      <c r="A1858" t="s">
        <v>18924</v>
      </c>
      <c r="B1858" t="s">
        <v>18925</v>
      </c>
      <c r="C1858" t="s">
        <v>18926</v>
      </c>
      <c r="D1858">
        <v>-2</v>
      </c>
      <c r="E1858"/>
      <c r="F1858" t="s">
        <v>18927</v>
      </c>
      <c r="G1858" t="s">
        <v>18928</v>
      </c>
      <c r="H1858"/>
      <c r="I1858" t="s">
        <v>18929</v>
      </c>
      <c r="J1858"/>
      <c r="K1858"/>
      <c r="L1858" t="s">
        <v>18930</v>
      </c>
      <c r="M1858" t="s">
        <v>26082</v>
      </c>
      <c r="N1858" t="s">
        <v>9887</v>
      </c>
    </row>
    <row r="1859" spans="1:14">
      <c r="A1859" t="s">
        <v>18931</v>
      </c>
      <c r="B1859" t="s">
        <v>18932</v>
      </c>
      <c r="C1859" t="s">
        <v>18933</v>
      </c>
      <c r="D1859">
        <v>-1</v>
      </c>
      <c r="E1859"/>
      <c r="F1859" t="s">
        <v>18934</v>
      </c>
      <c r="G1859" t="s">
        <v>18935</v>
      </c>
      <c r="H1859"/>
      <c r="I1859" t="s">
        <v>18936</v>
      </c>
      <c r="J1859"/>
      <c r="K1859"/>
      <c r="L1859" t="s">
        <v>18937</v>
      </c>
      <c r="M1859" t="s">
        <v>26082</v>
      </c>
      <c r="N1859" t="s">
        <v>9887</v>
      </c>
    </row>
    <row r="1860" spans="1:14">
      <c r="A1860" t="s">
        <v>18938</v>
      </c>
      <c r="B1860" t="s">
        <v>18932</v>
      </c>
      <c r="C1860" t="s">
        <v>18933</v>
      </c>
      <c r="D1860">
        <v>-1</v>
      </c>
      <c r="E1860"/>
      <c r="F1860" t="s">
        <v>18934</v>
      </c>
      <c r="G1860" t="s">
        <v>18935</v>
      </c>
      <c r="H1860"/>
      <c r="I1860" t="s">
        <v>18936</v>
      </c>
      <c r="J1860"/>
      <c r="K1860"/>
      <c r="L1860" t="s">
        <v>18939</v>
      </c>
      <c r="M1860" t="s">
        <v>26082</v>
      </c>
      <c r="N1860" t="s">
        <v>9887</v>
      </c>
    </row>
    <row r="1861" spans="1:14">
      <c r="A1861" t="s">
        <v>18940</v>
      </c>
      <c r="B1861" t="s">
        <v>18941</v>
      </c>
      <c r="C1861" t="s">
        <v>18942</v>
      </c>
      <c r="D1861">
        <v>0</v>
      </c>
      <c r="E1861"/>
      <c r="F1861" t="s">
        <v>18943</v>
      </c>
      <c r="G1861" t="s">
        <v>18944</v>
      </c>
      <c r="H1861"/>
      <c r="I1861" t="s">
        <v>18945</v>
      </c>
      <c r="J1861"/>
      <c r="K1861"/>
      <c r="L1861" t="s">
        <v>18946</v>
      </c>
      <c r="M1861" t="s">
        <v>26082</v>
      </c>
      <c r="N1861" t="s">
        <v>9887</v>
      </c>
    </row>
    <row r="1862" spans="1:14">
      <c r="A1862" t="s">
        <v>18947</v>
      </c>
      <c r="B1862" t="s">
        <v>18948</v>
      </c>
      <c r="C1862" t="s">
        <v>18949</v>
      </c>
      <c r="D1862">
        <v>0</v>
      </c>
      <c r="E1862"/>
      <c r="F1862" t="s">
        <v>18950</v>
      </c>
      <c r="G1862" t="s">
        <v>18951</v>
      </c>
      <c r="H1862"/>
      <c r="I1862" t="s">
        <v>18952</v>
      </c>
      <c r="J1862"/>
      <c r="K1862"/>
      <c r="L1862" t="s">
        <v>18953</v>
      </c>
      <c r="M1862" t="s">
        <v>26082</v>
      </c>
      <c r="N1862" t="s">
        <v>9887</v>
      </c>
    </row>
    <row r="1863" spans="1:14">
      <c r="A1863" t="s">
        <v>18954</v>
      </c>
      <c r="B1863" t="s">
        <v>18955</v>
      </c>
      <c r="C1863" t="s">
        <v>18956</v>
      </c>
      <c r="D1863">
        <v>-1</v>
      </c>
      <c r="E1863"/>
      <c r="F1863" t="s">
        <v>18957</v>
      </c>
      <c r="G1863" t="s">
        <v>18958</v>
      </c>
      <c r="H1863"/>
      <c r="I1863" t="s">
        <v>18959</v>
      </c>
      <c r="J1863"/>
      <c r="K1863"/>
      <c r="L1863" t="s">
        <v>18960</v>
      </c>
      <c r="M1863" t="s">
        <v>26082</v>
      </c>
      <c r="N1863" t="s">
        <v>9887</v>
      </c>
    </row>
    <row r="1864" spans="1:14">
      <c r="A1864" t="s">
        <v>18961</v>
      </c>
      <c r="B1864" t="s">
        <v>18962</v>
      </c>
      <c r="C1864" t="s">
        <v>18963</v>
      </c>
      <c r="D1864">
        <v>0</v>
      </c>
      <c r="E1864"/>
      <c r="F1864" t="s">
        <v>18964</v>
      </c>
      <c r="G1864" t="s">
        <v>18965</v>
      </c>
      <c r="H1864"/>
      <c r="I1864" t="s">
        <v>18966</v>
      </c>
      <c r="J1864"/>
      <c r="K1864"/>
      <c r="L1864" t="s">
        <v>18967</v>
      </c>
      <c r="M1864" t="s">
        <v>26082</v>
      </c>
      <c r="N1864" t="s">
        <v>9887</v>
      </c>
    </row>
    <row r="1865" spans="1:14">
      <c r="A1865" t="s">
        <v>18968</v>
      </c>
      <c r="B1865" t="s">
        <v>18962</v>
      </c>
      <c r="C1865" t="s">
        <v>18963</v>
      </c>
      <c r="D1865">
        <v>0</v>
      </c>
      <c r="E1865"/>
      <c r="F1865" t="s">
        <v>18964</v>
      </c>
      <c r="G1865" t="s">
        <v>18965</v>
      </c>
      <c r="H1865"/>
      <c r="I1865" t="s">
        <v>18966</v>
      </c>
      <c r="J1865"/>
      <c r="K1865"/>
      <c r="L1865" t="s">
        <v>18969</v>
      </c>
      <c r="M1865" t="s">
        <v>26082</v>
      </c>
      <c r="N1865" t="s">
        <v>9887</v>
      </c>
    </row>
    <row r="1866" spans="1:14">
      <c r="A1866" t="s">
        <v>18970</v>
      </c>
      <c r="B1866" t="s">
        <v>18971</v>
      </c>
      <c r="C1866" t="s">
        <v>18972</v>
      </c>
      <c r="D1866">
        <v>-1</v>
      </c>
      <c r="E1866"/>
      <c r="F1866" t="s">
        <v>18973</v>
      </c>
      <c r="G1866" t="s">
        <v>18974</v>
      </c>
      <c r="H1866"/>
      <c r="I1866" t="s">
        <v>18975</v>
      </c>
      <c r="J1866"/>
      <c r="K1866"/>
      <c r="L1866" t="s">
        <v>18976</v>
      </c>
      <c r="M1866" t="s">
        <v>26082</v>
      </c>
      <c r="N1866" t="s">
        <v>9887</v>
      </c>
    </row>
    <row r="1867" spans="1:14">
      <c r="A1867" t="s">
        <v>18977</v>
      </c>
      <c r="B1867" t="s">
        <v>18978</v>
      </c>
      <c r="C1867" t="s">
        <v>18979</v>
      </c>
      <c r="D1867">
        <v>-1</v>
      </c>
      <c r="E1867"/>
      <c r="F1867" t="s">
        <v>18980</v>
      </c>
      <c r="G1867" t="s">
        <v>18981</v>
      </c>
      <c r="H1867"/>
      <c r="I1867" t="s">
        <v>18982</v>
      </c>
      <c r="J1867"/>
      <c r="K1867"/>
      <c r="L1867" t="s">
        <v>18983</v>
      </c>
      <c r="M1867" t="s">
        <v>26082</v>
      </c>
      <c r="N1867" t="s">
        <v>9887</v>
      </c>
    </row>
    <row r="1868" spans="1:14">
      <c r="A1868" t="s">
        <v>18984</v>
      </c>
      <c r="B1868" t="s">
        <v>18978</v>
      </c>
      <c r="C1868" t="s">
        <v>18979</v>
      </c>
      <c r="D1868">
        <v>-1</v>
      </c>
      <c r="E1868"/>
      <c r="F1868" t="s">
        <v>18980</v>
      </c>
      <c r="G1868" t="s">
        <v>18981</v>
      </c>
      <c r="H1868"/>
      <c r="I1868" t="s">
        <v>18982</v>
      </c>
      <c r="J1868"/>
      <c r="K1868"/>
      <c r="L1868" t="s">
        <v>18985</v>
      </c>
      <c r="M1868" t="s">
        <v>26082</v>
      </c>
      <c r="N1868" t="s">
        <v>9887</v>
      </c>
    </row>
    <row r="1869" spans="1:14">
      <c r="A1869" t="s">
        <v>18986</v>
      </c>
      <c r="B1869" t="s">
        <v>18987</v>
      </c>
      <c r="C1869" t="s">
        <v>18988</v>
      </c>
      <c r="D1869">
        <v>-1</v>
      </c>
      <c r="E1869"/>
      <c r="F1869" t="s">
        <v>18989</v>
      </c>
      <c r="G1869" t="s">
        <v>18990</v>
      </c>
      <c r="H1869"/>
      <c r="I1869" t="s">
        <v>18991</v>
      </c>
      <c r="J1869"/>
      <c r="K1869"/>
      <c r="L1869" t="s">
        <v>18992</v>
      </c>
      <c r="M1869" t="s">
        <v>26082</v>
      </c>
      <c r="N1869" t="s">
        <v>9887</v>
      </c>
    </row>
    <row r="1870" spans="1:14">
      <c r="A1870" t="s">
        <v>18993</v>
      </c>
      <c r="B1870" t="s">
        <v>18987</v>
      </c>
      <c r="C1870" t="s">
        <v>18988</v>
      </c>
      <c r="D1870">
        <v>-1</v>
      </c>
      <c r="E1870"/>
      <c r="F1870" t="s">
        <v>18989</v>
      </c>
      <c r="G1870" t="s">
        <v>18990</v>
      </c>
      <c r="H1870"/>
      <c r="I1870" t="s">
        <v>18991</v>
      </c>
      <c r="J1870"/>
      <c r="K1870"/>
      <c r="L1870" t="s">
        <v>18994</v>
      </c>
      <c r="M1870" t="s">
        <v>26082</v>
      </c>
      <c r="N1870" t="s">
        <v>9887</v>
      </c>
    </row>
    <row r="1871" spans="1:14">
      <c r="A1871" t="s">
        <v>18995</v>
      </c>
      <c r="B1871" t="s">
        <v>18996</v>
      </c>
      <c r="C1871" t="s">
        <v>18997</v>
      </c>
      <c r="D1871">
        <v>-1</v>
      </c>
      <c r="E1871"/>
      <c r="F1871" t="s">
        <v>18998</v>
      </c>
      <c r="G1871" t="s">
        <v>18999</v>
      </c>
      <c r="H1871"/>
      <c r="I1871" t="s">
        <v>19000</v>
      </c>
      <c r="J1871"/>
      <c r="K1871"/>
      <c r="L1871" t="s">
        <v>19001</v>
      </c>
      <c r="M1871" t="s">
        <v>26082</v>
      </c>
      <c r="N1871" t="s">
        <v>9887</v>
      </c>
    </row>
    <row r="1872" spans="1:14">
      <c r="A1872" t="s">
        <v>19002</v>
      </c>
      <c r="B1872" t="s">
        <v>19003</v>
      </c>
      <c r="C1872" t="s">
        <v>19004</v>
      </c>
      <c r="D1872">
        <v>0</v>
      </c>
      <c r="E1872"/>
      <c r="F1872" t="s">
        <v>19005</v>
      </c>
      <c r="G1872" t="s">
        <v>19006</v>
      </c>
      <c r="H1872"/>
      <c r="I1872" t="s">
        <v>19007</v>
      </c>
      <c r="J1872"/>
      <c r="K1872"/>
      <c r="L1872" t="s">
        <v>19008</v>
      </c>
      <c r="M1872" t="s">
        <v>26082</v>
      </c>
      <c r="N1872" t="s">
        <v>9887</v>
      </c>
    </row>
    <row r="1873" spans="1:14">
      <c r="A1873" t="s">
        <v>19009</v>
      </c>
      <c r="B1873" t="s">
        <v>19010</v>
      </c>
      <c r="C1873" t="s">
        <v>19011</v>
      </c>
      <c r="D1873">
        <v>0</v>
      </c>
      <c r="E1873"/>
      <c r="F1873" t="s">
        <v>19012</v>
      </c>
      <c r="G1873" t="s">
        <v>19013</v>
      </c>
      <c r="H1873"/>
      <c r="I1873" t="s">
        <v>19014</v>
      </c>
      <c r="J1873"/>
      <c r="K1873"/>
      <c r="L1873" t="s">
        <v>19015</v>
      </c>
      <c r="M1873" t="s">
        <v>26082</v>
      </c>
      <c r="N1873" t="s">
        <v>9887</v>
      </c>
    </row>
    <row r="1874" spans="1:14">
      <c r="A1874" t="s">
        <v>19016</v>
      </c>
      <c r="B1874" t="s">
        <v>19010</v>
      </c>
      <c r="C1874" t="s">
        <v>19011</v>
      </c>
      <c r="D1874">
        <v>0</v>
      </c>
      <c r="E1874"/>
      <c r="F1874" t="s">
        <v>19012</v>
      </c>
      <c r="G1874" t="s">
        <v>19013</v>
      </c>
      <c r="H1874"/>
      <c r="I1874" t="s">
        <v>19014</v>
      </c>
      <c r="J1874"/>
      <c r="K1874"/>
      <c r="L1874" t="s">
        <v>19017</v>
      </c>
      <c r="M1874" t="s">
        <v>26082</v>
      </c>
      <c r="N1874" t="s">
        <v>9887</v>
      </c>
    </row>
    <row r="1875" spans="1:14">
      <c r="A1875" t="s">
        <v>19018</v>
      </c>
      <c r="B1875" t="s">
        <v>19019</v>
      </c>
      <c r="C1875" t="s">
        <v>19020</v>
      </c>
      <c r="D1875">
        <v>0</v>
      </c>
      <c r="E1875"/>
      <c r="F1875" t="s">
        <v>19021</v>
      </c>
      <c r="G1875" t="s">
        <v>19022</v>
      </c>
      <c r="H1875"/>
      <c r="I1875" t="s">
        <v>19023</v>
      </c>
      <c r="J1875"/>
      <c r="K1875"/>
      <c r="L1875" t="s">
        <v>19024</v>
      </c>
      <c r="M1875" t="s">
        <v>26082</v>
      </c>
      <c r="N1875" t="s">
        <v>9887</v>
      </c>
    </row>
    <row r="1876" spans="1:14">
      <c r="A1876" t="s">
        <v>19025</v>
      </c>
      <c r="B1876" t="s">
        <v>19019</v>
      </c>
      <c r="C1876" t="s">
        <v>19020</v>
      </c>
      <c r="D1876">
        <v>0</v>
      </c>
      <c r="E1876"/>
      <c r="F1876" t="s">
        <v>19021</v>
      </c>
      <c r="G1876" t="s">
        <v>19022</v>
      </c>
      <c r="H1876"/>
      <c r="I1876" t="s">
        <v>19023</v>
      </c>
      <c r="J1876"/>
      <c r="K1876"/>
      <c r="L1876" t="s">
        <v>19026</v>
      </c>
      <c r="M1876" t="s">
        <v>26082</v>
      </c>
      <c r="N1876" t="s">
        <v>9887</v>
      </c>
    </row>
    <row r="1877" spans="1:14">
      <c r="A1877" t="s">
        <v>19027</v>
      </c>
      <c r="B1877" t="s">
        <v>19028</v>
      </c>
      <c r="C1877" t="s">
        <v>19029</v>
      </c>
      <c r="D1877">
        <v>0</v>
      </c>
      <c r="E1877"/>
      <c r="F1877" t="s">
        <v>19030</v>
      </c>
      <c r="G1877" t="s">
        <v>19031</v>
      </c>
      <c r="H1877"/>
      <c r="I1877" t="s">
        <v>19032</v>
      </c>
      <c r="J1877"/>
      <c r="K1877"/>
      <c r="L1877" t="s">
        <v>19033</v>
      </c>
      <c r="M1877" t="s">
        <v>26082</v>
      </c>
      <c r="N1877" t="s">
        <v>9887</v>
      </c>
    </row>
    <row r="1878" spans="1:14">
      <c r="A1878" t="s">
        <v>19034</v>
      </c>
      <c r="B1878" t="s">
        <v>19035</v>
      </c>
      <c r="C1878" t="s">
        <v>19036</v>
      </c>
      <c r="D1878">
        <v>0</v>
      </c>
      <c r="E1878"/>
      <c r="F1878" t="s">
        <v>19037</v>
      </c>
      <c r="G1878" t="s">
        <v>19038</v>
      </c>
      <c r="H1878"/>
      <c r="I1878" t="s">
        <v>19039</v>
      </c>
      <c r="J1878"/>
      <c r="K1878"/>
      <c r="L1878" t="s">
        <v>19040</v>
      </c>
      <c r="M1878" t="s">
        <v>26082</v>
      </c>
      <c r="N1878" t="s">
        <v>9887</v>
      </c>
    </row>
    <row r="1879" spans="1:14">
      <c r="A1879" t="s">
        <v>19041</v>
      </c>
      <c r="B1879" t="s">
        <v>19042</v>
      </c>
      <c r="C1879" t="s">
        <v>19043</v>
      </c>
      <c r="D1879">
        <v>-1</v>
      </c>
      <c r="E1879"/>
      <c r="F1879" t="s">
        <v>19044</v>
      </c>
      <c r="G1879" t="s">
        <v>19045</v>
      </c>
      <c r="H1879"/>
      <c r="I1879" t="s">
        <v>19046</v>
      </c>
      <c r="J1879"/>
      <c r="K1879"/>
      <c r="L1879" t="s">
        <v>19047</v>
      </c>
      <c r="M1879" t="s">
        <v>26082</v>
      </c>
      <c r="N1879" t="s">
        <v>9887</v>
      </c>
    </row>
    <row r="1880" spans="1:14">
      <c r="A1880" t="s">
        <v>19048</v>
      </c>
      <c r="B1880" t="s">
        <v>19049</v>
      </c>
      <c r="C1880" t="s">
        <v>19050</v>
      </c>
      <c r="D1880">
        <v>0</v>
      </c>
      <c r="E1880"/>
      <c r="F1880" t="s">
        <v>19051</v>
      </c>
      <c r="G1880" t="s">
        <v>19052</v>
      </c>
      <c r="H1880"/>
      <c r="I1880" t="s">
        <v>19053</v>
      </c>
      <c r="J1880"/>
      <c r="K1880"/>
      <c r="L1880" t="s">
        <v>19054</v>
      </c>
      <c r="M1880" t="s">
        <v>26082</v>
      </c>
      <c r="N1880" t="s">
        <v>9887</v>
      </c>
    </row>
    <row r="1881" spans="1:14">
      <c r="A1881" t="s">
        <v>19055</v>
      </c>
      <c r="B1881" t="s">
        <v>19049</v>
      </c>
      <c r="C1881" t="s">
        <v>19050</v>
      </c>
      <c r="D1881">
        <v>0</v>
      </c>
      <c r="E1881"/>
      <c r="F1881" t="s">
        <v>19051</v>
      </c>
      <c r="G1881" t="s">
        <v>19052</v>
      </c>
      <c r="H1881"/>
      <c r="I1881" t="s">
        <v>19053</v>
      </c>
      <c r="J1881"/>
      <c r="K1881"/>
      <c r="L1881" t="s">
        <v>19056</v>
      </c>
      <c r="M1881" t="s">
        <v>26082</v>
      </c>
      <c r="N1881" t="s">
        <v>9887</v>
      </c>
    </row>
    <row r="1882" spans="1:14">
      <c r="A1882" t="s">
        <v>19057</v>
      </c>
      <c r="B1882" t="s">
        <v>19058</v>
      </c>
      <c r="C1882" t="s">
        <v>19059</v>
      </c>
      <c r="D1882">
        <v>-1</v>
      </c>
      <c r="E1882"/>
      <c r="F1882" t="s">
        <v>19060</v>
      </c>
      <c r="G1882" t="s">
        <v>19061</v>
      </c>
      <c r="H1882"/>
      <c r="I1882" t="s">
        <v>19062</v>
      </c>
      <c r="J1882"/>
      <c r="K1882"/>
      <c r="L1882" t="s">
        <v>19063</v>
      </c>
      <c r="M1882" t="s">
        <v>26082</v>
      </c>
      <c r="N1882" t="s">
        <v>9887</v>
      </c>
    </row>
    <row r="1883" spans="1:14">
      <c r="A1883" t="s">
        <v>19064</v>
      </c>
      <c r="B1883" t="s">
        <v>19058</v>
      </c>
      <c r="C1883" t="s">
        <v>19059</v>
      </c>
      <c r="D1883">
        <v>-1</v>
      </c>
      <c r="E1883"/>
      <c r="F1883" t="s">
        <v>19060</v>
      </c>
      <c r="G1883" t="s">
        <v>19061</v>
      </c>
      <c r="H1883"/>
      <c r="I1883" t="s">
        <v>19062</v>
      </c>
      <c r="J1883"/>
      <c r="K1883"/>
      <c r="L1883" t="s">
        <v>19065</v>
      </c>
      <c r="M1883" t="s">
        <v>26082</v>
      </c>
      <c r="N1883" t="s">
        <v>9887</v>
      </c>
    </row>
    <row r="1884" spans="1:14">
      <c r="A1884" t="s">
        <v>19066</v>
      </c>
      <c r="B1884" t="s">
        <v>19067</v>
      </c>
      <c r="C1884" t="s">
        <v>19068</v>
      </c>
      <c r="D1884">
        <v>0</v>
      </c>
      <c r="E1884"/>
      <c r="F1884" t="s">
        <v>19069</v>
      </c>
      <c r="G1884" t="s">
        <v>19070</v>
      </c>
      <c r="H1884"/>
      <c r="I1884" t="s">
        <v>19071</v>
      </c>
      <c r="J1884"/>
      <c r="K1884"/>
      <c r="L1884" t="s">
        <v>19072</v>
      </c>
      <c r="M1884" t="s">
        <v>26082</v>
      </c>
      <c r="N1884" t="s">
        <v>9887</v>
      </c>
    </row>
    <row r="1885" spans="1:14">
      <c r="A1885" t="s">
        <v>19073</v>
      </c>
      <c r="B1885" t="s">
        <v>19067</v>
      </c>
      <c r="C1885" t="s">
        <v>19068</v>
      </c>
      <c r="D1885">
        <v>0</v>
      </c>
      <c r="E1885"/>
      <c r="F1885" t="s">
        <v>19069</v>
      </c>
      <c r="G1885" t="s">
        <v>19070</v>
      </c>
      <c r="H1885"/>
      <c r="I1885" t="s">
        <v>19071</v>
      </c>
      <c r="J1885"/>
      <c r="K1885"/>
      <c r="L1885" t="s">
        <v>19074</v>
      </c>
      <c r="M1885" t="s">
        <v>26082</v>
      </c>
      <c r="N1885" t="s">
        <v>9887</v>
      </c>
    </row>
    <row r="1886" spans="1:14">
      <c r="A1886" t="s">
        <v>19075</v>
      </c>
      <c r="B1886" t="s">
        <v>19076</v>
      </c>
      <c r="C1886" t="s">
        <v>19077</v>
      </c>
      <c r="D1886">
        <v>0</v>
      </c>
      <c r="E1886"/>
      <c r="F1886"/>
      <c r="G1886" t="s">
        <v>19078</v>
      </c>
      <c r="H1886" t="s">
        <v>19079</v>
      </c>
      <c r="I1886" t="s">
        <v>19080</v>
      </c>
      <c r="J1886"/>
      <c r="K1886"/>
      <c r="L1886"/>
      <c r="M1886" t="s">
        <v>26082</v>
      </c>
      <c r="N1886" t="s">
        <v>9845</v>
      </c>
    </row>
    <row r="1887" spans="1:14">
      <c r="A1887" t="s">
        <v>19081</v>
      </c>
      <c r="B1887" t="s">
        <v>19082</v>
      </c>
      <c r="C1887" t="s">
        <v>19083</v>
      </c>
      <c r="D1887">
        <v>0</v>
      </c>
      <c r="E1887"/>
      <c r="F1887"/>
      <c r="G1887" t="s">
        <v>19084</v>
      </c>
      <c r="H1887" t="s">
        <v>19085</v>
      </c>
      <c r="I1887" t="s">
        <v>19086</v>
      </c>
      <c r="J1887"/>
      <c r="K1887"/>
      <c r="L1887"/>
      <c r="M1887" t="s">
        <v>26082</v>
      </c>
      <c r="N1887" t="s">
        <v>9845</v>
      </c>
    </row>
    <row r="1888" spans="1:14">
      <c r="A1888" t="s">
        <v>19087</v>
      </c>
      <c r="B1888" t="s">
        <v>19088</v>
      </c>
      <c r="C1888" t="s">
        <v>19089</v>
      </c>
      <c r="D1888">
        <v>0</v>
      </c>
      <c r="E1888" t="s">
        <v>19090</v>
      </c>
      <c r="F1888" t="s">
        <v>19091</v>
      </c>
      <c r="G1888" t="s">
        <v>19092</v>
      </c>
      <c r="H1888" t="s">
        <v>19093</v>
      </c>
      <c r="I1888" t="s">
        <v>19094</v>
      </c>
      <c r="J1888" t="s">
        <v>19095</v>
      </c>
      <c r="K1888"/>
      <c r="L1888" t="s">
        <v>19096</v>
      </c>
      <c r="M1888" t="s">
        <v>26082</v>
      </c>
      <c r="N1888" t="s">
        <v>9841</v>
      </c>
    </row>
    <row r="1889" spans="1:14">
      <c r="A1889" t="s">
        <v>19097</v>
      </c>
      <c r="B1889" t="s">
        <v>19088</v>
      </c>
      <c r="C1889" t="s">
        <v>19089</v>
      </c>
      <c r="D1889">
        <v>0</v>
      </c>
      <c r="E1889" t="s">
        <v>19090</v>
      </c>
      <c r="F1889" t="s">
        <v>19091</v>
      </c>
      <c r="G1889" t="s">
        <v>19092</v>
      </c>
      <c r="H1889" t="s">
        <v>19093</v>
      </c>
      <c r="I1889" t="s">
        <v>19094</v>
      </c>
      <c r="J1889" t="s">
        <v>19095</v>
      </c>
      <c r="K1889"/>
      <c r="L1889" t="s">
        <v>19098</v>
      </c>
      <c r="M1889" t="s">
        <v>26082</v>
      </c>
      <c r="N1889" t="s">
        <v>9841</v>
      </c>
    </row>
    <row r="1890" spans="1:14">
      <c r="A1890" t="s">
        <v>19099</v>
      </c>
      <c r="B1890" t="s">
        <v>19088</v>
      </c>
      <c r="C1890" t="s">
        <v>19089</v>
      </c>
      <c r="D1890">
        <v>0</v>
      </c>
      <c r="E1890" t="s">
        <v>19090</v>
      </c>
      <c r="F1890" t="s">
        <v>19091</v>
      </c>
      <c r="G1890" t="s">
        <v>19092</v>
      </c>
      <c r="H1890" t="s">
        <v>19093</v>
      </c>
      <c r="I1890" t="s">
        <v>19094</v>
      </c>
      <c r="J1890" t="s">
        <v>19095</v>
      </c>
      <c r="K1890"/>
      <c r="L1890" t="s">
        <v>19100</v>
      </c>
      <c r="M1890" t="s">
        <v>26082</v>
      </c>
      <c r="N1890" t="s">
        <v>9841</v>
      </c>
    </row>
    <row r="1891" spans="1:14">
      <c r="A1891" t="s">
        <v>19101</v>
      </c>
      <c r="B1891" t="s">
        <v>19102</v>
      </c>
      <c r="C1891" t="s">
        <v>19103</v>
      </c>
      <c r="D1891">
        <v>1</v>
      </c>
      <c r="E1891"/>
      <c r="F1891" t="s">
        <v>19104</v>
      </c>
      <c r="G1891" t="s">
        <v>19105</v>
      </c>
      <c r="H1891"/>
      <c r="I1891" t="s">
        <v>19106</v>
      </c>
      <c r="J1891"/>
      <c r="K1891"/>
      <c r="L1891" t="s">
        <v>19107</v>
      </c>
      <c r="M1891" t="s">
        <v>26082</v>
      </c>
      <c r="N1891" t="s">
        <v>9887</v>
      </c>
    </row>
    <row r="1892" spans="1:14">
      <c r="A1892" t="s">
        <v>19108</v>
      </c>
      <c r="B1892" t="s">
        <v>19102</v>
      </c>
      <c r="C1892" t="s">
        <v>19103</v>
      </c>
      <c r="D1892">
        <v>1</v>
      </c>
      <c r="E1892"/>
      <c r="F1892" t="s">
        <v>19104</v>
      </c>
      <c r="G1892" t="s">
        <v>19105</v>
      </c>
      <c r="H1892"/>
      <c r="I1892" t="s">
        <v>19106</v>
      </c>
      <c r="J1892"/>
      <c r="K1892"/>
      <c r="L1892" t="s">
        <v>19109</v>
      </c>
      <c r="M1892" t="s">
        <v>26082</v>
      </c>
      <c r="N1892" t="s">
        <v>9887</v>
      </c>
    </row>
    <row r="1893" spans="1:14">
      <c r="A1893" t="s">
        <v>19110</v>
      </c>
      <c r="B1893" t="s">
        <v>19111</v>
      </c>
      <c r="C1893" t="s">
        <v>19112</v>
      </c>
      <c r="D1893">
        <v>1</v>
      </c>
      <c r="E1893"/>
      <c r="F1893"/>
      <c r="G1893" t="s">
        <v>19113</v>
      </c>
      <c r="H1893" t="s">
        <v>19114</v>
      </c>
      <c r="I1893" t="s">
        <v>19115</v>
      </c>
      <c r="J1893"/>
      <c r="K1893"/>
      <c r="L1893"/>
      <c r="M1893" t="s">
        <v>26082</v>
      </c>
      <c r="N1893" t="s">
        <v>9845</v>
      </c>
    </row>
    <row r="1894" spans="1:14">
      <c r="A1894" t="s">
        <v>19116</v>
      </c>
      <c r="B1894" t="s">
        <v>19117</v>
      </c>
      <c r="C1894" t="s">
        <v>19118</v>
      </c>
      <c r="D1894">
        <v>-1</v>
      </c>
      <c r="E1894" t="s">
        <v>19119</v>
      </c>
      <c r="F1894"/>
      <c r="G1894" t="s">
        <v>19120</v>
      </c>
      <c r="H1894" t="s">
        <v>19121</v>
      </c>
      <c r="I1894" t="s">
        <v>19122</v>
      </c>
      <c r="J1894"/>
      <c r="K1894"/>
      <c r="L1894"/>
      <c r="M1894" t="s">
        <v>26082</v>
      </c>
      <c r="N1894" t="s">
        <v>9841</v>
      </c>
    </row>
    <row r="1895" spans="1:14">
      <c r="A1895" t="s">
        <v>19127</v>
      </c>
      <c r="B1895" t="s">
        <v>19128</v>
      </c>
      <c r="C1895" t="s">
        <v>19129</v>
      </c>
      <c r="D1895">
        <v>-4</v>
      </c>
      <c r="E1895"/>
      <c r="F1895" t="s">
        <v>19130</v>
      </c>
      <c r="G1895" t="s">
        <v>19131</v>
      </c>
      <c r="H1895" t="s">
        <v>19132</v>
      </c>
      <c r="I1895" t="s">
        <v>19133</v>
      </c>
      <c r="J1895" t="s">
        <v>19134</v>
      </c>
      <c r="K1895"/>
      <c r="L1895" t="s">
        <v>19135</v>
      </c>
      <c r="M1895" t="s">
        <v>26082</v>
      </c>
      <c r="N1895" t="s">
        <v>9845</v>
      </c>
    </row>
    <row r="1896" spans="1:14">
      <c r="A1896" t="s">
        <v>19136</v>
      </c>
      <c r="B1896" t="s">
        <v>19128</v>
      </c>
      <c r="C1896" t="s">
        <v>19129</v>
      </c>
      <c r="D1896">
        <v>-4</v>
      </c>
      <c r="E1896"/>
      <c r="F1896" t="s">
        <v>19130</v>
      </c>
      <c r="G1896" t="s">
        <v>19131</v>
      </c>
      <c r="H1896" t="s">
        <v>19132</v>
      </c>
      <c r="I1896" t="s">
        <v>19133</v>
      </c>
      <c r="J1896" t="s">
        <v>19134</v>
      </c>
      <c r="K1896"/>
      <c r="L1896" t="s">
        <v>19137</v>
      </c>
      <c r="M1896" t="s">
        <v>26082</v>
      </c>
      <c r="N1896" t="s">
        <v>9845</v>
      </c>
    </row>
    <row r="1897" spans="1:14">
      <c r="A1897" t="s">
        <v>19138</v>
      </c>
      <c r="B1897" t="s">
        <v>19128</v>
      </c>
      <c r="C1897" t="s">
        <v>19129</v>
      </c>
      <c r="D1897">
        <v>-4</v>
      </c>
      <c r="E1897"/>
      <c r="F1897" t="s">
        <v>19130</v>
      </c>
      <c r="G1897" t="s">
        <v>19131</v>
      </c>
      <c r="H1897" t="s">
        <v>19132</v>
      </c>
      <c r="I1897" t="s">
        <v>19133</v>
      </c>
      <c r="J1897" t="s">
        <v>19134</v>
      </c>
      <c r="K1897"/>
      <c r="L1897" t="s">
        <v>19139</v>
      </c>
      <c r="M1897" t="s">
        <v>26082</v>
      </c>
      <c r="N1897" t="s">
        <v>9845</v>
      </c>
    </row>
    <row r="1898" spans="1:14">
      <c r="A1898" t="s">
        <v>19140</v>
      </c>
      <c r="B1898" t="s">
        <v>19128</v>
      </c>
      <c r="C1898" t="s">
        <v>19129</v>
      </c>
      <c r="D1898">
        <v>-4</v>
      </c>
      <c r="E1898"/>
      <c r="F1898" t="s">
        <v>19130</v>
      </c>
      <c r="G1898" t="s">
        <v>19131</v>
      </c>
      <c r="H1898" t="s">
        <v>19132</v>
      </c>
      <c r="I1898" t="s">
        <v>19133</v>
      </c>
      <c r="J1898" t="s">
        <v>19134</v>
      </c>
      <c r="K1898"/>
      <c r="L1898"/>
      <c r="M1898" t="s">
        <v>26082</v>
      </c>
      <c r="N1898" t="s">
        <v>9845</v>
      </c>
    </row>
    <row r="1899" spans="1:14">
      <c r="A1899" t="s">
        <v>19141</v>
      </c>
      <c r="B1899" t="s">
        <v>19128</v>
      </c>
      <c r="C1899" t="s">
        <v>19129</v>
      </c>
      <c r="D1899">
        <v>-4</v>
      </c>
      <c r="E1899"/>
      <c r="F1899" t="s">
        <v>19130</v>
      </c>
      <c r="G1899" t="s">
        <v>19131</v>
      </c>
      <c r="H1899" t="s">
        <v>19132</v>
      </c>
      <c r="I1899" t="s">
        <v>19133</v>
      </c>
      <c r="J1899" t="s">
        <v>19134</v>
      </c>
      <c r="K1899"/>
      <c r="L1899" t="s">
        <v>19142</v>
      </c>
      <c r="M1899" t="s">
        <v>26082</v>
      </c>
      <c r="N1899" t="s">
        <v>9845</v>
      </c>
    </row>
    <row r="1900" spans="1:14">
      <c r="A1900" t="s">
        <v>19143</v>
      </c>
      <c r="B1900" t="s">
        <v>19128</v>
      </c>
      <c r="C1900" t="s">
        <v>19129</v>
      </c>
      <c r="D1900">
        <v>-4</v>
      </c>
      <c r="E1900"/>
      <c r="F1900" t="s">
        <v>19130</v>
      </c>
      <c r="G1900" t="s">
        <v>19131</v>
      </c>
      <c r="H1900" t="s">
        <v>19132</v>
      </c>
      <c r="I1900" t="s">
        <v>19133</v>
      </c>
      <c r="J1900" t="s">
        <v>19134</v>
      </c>
      <c r="K1900"/>
      <c r="L1900" t="s">
        <v>19144</v>
      </c>
      <c r="M1900" t="s">
        <v>26082</v>
      </c>
      <c r="N1900" t="s">
        <v>9845</v>
      </c>
    </row>
    <row r="1901" spans="1:14">
      <c r="A1901" t="s">
        <v>19145</v>
      </c>
      <c r="B1901" t="s">
        <v>19128</v>
      </c>
      <c r="C1901" t="s">
        <v>19129</v>
      </c>
      <c r="D1901">
        <v>-4</v>
      </c>
      <c r="E1901"/>
      <c r="F1901" t="s">
        <v>19130</v>
      </c>
      <c r="G1901" t="s">
        <v>19131</v>
      </c>
      <c r="H1901" t="s">
        <v>19132</v>
      </c>
      <c r="I1901" t="s">
        <v>19133</v>
      </c>
      <c r="J1901" t="s">
        <v>19134</v>
      </c>
      <c r="K1901"/>
      <c r="L1901" t="s">
        <v>19146</v>
      </c>
      <c r="M1901" t="s">
        <v>26082</v>
      </c>
      <c r="N1901" t="s">
        <v>9845</v>
      </c>
    </row>
    <row r="1902" spans="1:14">
      <c r="A1902" t="s">
        <v>19147</v>
      </c>
      <c r="B1902" t="s">
        <v>19148</v>
      </c>
      <c r="C1902" t="s">
        <v>19123</v>
      </c>
      <c r="D1902">
        <v>-1</v>
      </c>
      <c r="E1902"/>
      <c r="F1902"/>
      <c r="G1902" t="s">
        <v>19124</v>
      </c>
      <c r="H1902" t="s">
        <v>19125</v>
      </c>
      <c r="I1902" t="s">
        <v>19126</v>
      </c>
      <c r="J1902"/>
      <c r="K1902"/>
      <c r="L1902"/>
      <c r="M1902" t="s">
        <v>26082</v>
      </c>
      <c r="N1902" t="s">
        <v>9845</v>
      </c>
    </row>
    <row r="1903" spans="1:14">
      <c r="A1903" t="s">
        <v>23968</v>
      </c>
      <c r="B1903" t="s">
        <v>19148</v>
      </c>
      <c r="C1903" t="s">
        <v>19123</v>
      </c>
      <c r="D1903">
        <v>-1</v>
      </c>
      <c r="E1903"/>
      <c r="F1903"/>
      <c r="G1903" t="s">
        <v>19124</v>
      </c>
      <c r="H1903" t="s">
        <v>19125</v>
      </c>
      <c r="I1903" t="s">
        <v>19126</v>
      </c>
      <c r="J1903"/>
      <c r="K1903"/>
      <c r="L1903"/>
      <c r="M1903" t="s">
        <v>26082</v>
      </c>
      <c r="N1903" t="s">
        <v>9845</v>
      </c>
    </row>
    <row r="1904" spans="1:14">
      <c r="A1904" t="s">
        <v>19149</v>
      </c>
      <c r="B1904" t="s">
        <v>19148</v>
      </c>
      <c r="C1904" t="s">
        <v>19123</v>
      </c>
      <c r="D1904">
        <v>-1</v>
      </c>
      <c r="E1904"/>
      <c r="F1904"/>
      <c r="G1904" t="s">
        <v>19124</v>
      </c>
      <c r="H1904" t="s">
        <v>19125</v>
      </c>
      <c r="I1904" t="s">
        <v>19126</v>
      </c>
      <c r="J1904"/>
      <c r="K1904"/>
      <c r="L1904"/>
      <c r="M1904" t="s">
        <v>26082</v>
      </c>
      <c r="N1904" t="s">
        <v>9845</v>
      </c>
    </row>
    <row r="1905" spans="1:14">
      <c r="A1905" t="s">
        <v>19150</v>
      </c>
      <c r="B1905" t="s">
        <v>19148</v>
      </c>
      <c r="C1905" t="s">
        <v>19123</v>
      </c>
      <c r="D1905">
        <v>-1</v>
      </c>
      <c r="E1905"/>
      <c r="F1905"/>
      <c r="G1905" t="s">
        <v>19124</v>
      </c>
      <c r="H1905" t="s">
        <v>19125</v>
      </c>
      <c r="I1905" t="s">
        <v>19126</v>
      </c>
      <c r="J1905"/>
      <c r="K1905"/>
      <c r="L1905"/>
      <c r="M1905" t="s">
        <v>26082</v>
      </c>
      <c r="N1905" t="s">
        <v>9845</v>
      </c>
    </row>
    <row r="1906" spans="1:14">
      <c r="A1906" t="s">
        <v>19151</v>
      </c>
      <c r="B1906" t="s">
        <v>19148</v>
      </c>
      <c r="C1906" t="s">
        <v>19123</v>
      </c>
      <c r="D1906">
        <v>-1</v>
      </c>
      <c r="E1906"/>
      <c r="F1906"/>
      <c r="G1906" t="s">
        <v>19124</v>
      </c>
      <c r="H1906" t="s">
        <v>19125</v>
      </c>
      <c r="I1906" t="s">
        <v>19126</v>
      </c>
      <c r="J1906"/>
      <c r="K1906"/>
      <c r="L1906"/>
      <c r="M1906" t="s">
        <v>26082</v>
      </c>
      <c r="N1906" t="s">
        <v>9845</v>
      </c>
    </row>
    <row r="1907" spans="1:14">
      <c r="A1907" t="s">
        <v>19152</v>
      </c>
      <c r="B1907" t="s">
        <v>19148</v>
      </c>
      <c r="C1907" t="s">
        <v>19123</v>
      </c>
      <c r="D1907">
        <v>-1</v>
      </c>
      <c r="E1907"/>
      <c r="F1907"/>
      <c r="G1907" t="s">
        <v>19124</v>
      </c>
      <c r="H1907" t="s">
        <v>19125</v>
      </c>
      <c r="I1907" t="s">
        <v>19126</v>
      </c>
      <c r="J1907"/>
      <c r="K1907"/>
      <c r="L1907"/>
      <c r="M1907" t="s">
        <v>26082</v>
      </c>
      <c r="N1907" t="s">
        <v>9845</v>
      </c>
    </row>
    <row r="1908" spans="1:14">
      <c r="A1908" t="s">
        <v>19153</v>
      </c>
      <c r="B1908" t="s">
        <v>19148</v>
      </c>
      <c r="C1908" t="s">
        <v>19123</v>
      </c>
      <c r="D1908">
        <v>-1</v>
      </c>
      <c r="E1908"/>
      <c r="F1908"/>
      <c r="G1908" t="s">
        <v>19124</v>
      </c>
      <c r="H1908" t="s">
        <v>19125</v>
      </c>
      <c r="I1908" t="s">
        <v>19126</v>
      </c>
      <c r="J1908"/>
      <c r="K1908"/>
      <c r="L1908"/>
      <c r="M1908" t="s">
        <v>26082</v>
      </c>
      <c r="N1908" t="s">
        <v>9845</v>
      </c>
    </row>
    <row r="1909" spans="1:14">
      <c r="A1909" t="s">
        <v>19154</v>
      </c>
      <c r="B1909" t="s">
        <v>19148</v>
      </c>
      <c r="C1909" t="s">
        <v>19123</v>
      </c>
      <c r="D1909">
        <v>-1</v>
      </c>
      <c r="E1909"/>
      <c r="F1909"/>
      <c r="G1909" t="s">
        <v>19124</v>
      </c>
      <c r="H1909" t="s">
        <v>19125</v>
      </c>
      <c r="I1909" t="s">
        <v>19126</v>
      </c>
      <c r="J1909"/>
      <c r="K1909"/>
      <c r="L1909"/>
      <c r="M1909" t="s">
        <v>26082</v>
      </c>
      <c r="N1909" t="s">
        <v>9845</v>
      </c>
    </row>
    <row r="1910" spans="1:14">
      <c r="A1910" t="s">
        <v>19155</v>
      </c>
      <c r="B1910" t="s">
        <v>19156</v>
      </c>
      <c r="C1910" t="s">
        <v>19157</v>
      </c>
      <c r="D1910">
        <v>-1</v>
      </c>
      <c r="E1910" t="s">
        <v>19158</v>
      </c>
      <c r="F1910" t="s">
        <v>19159</v>
      </c>
      <c r="G1910" t="s">
        <v>19160</v>
      </c>
      <c r="H1910" t="s">
        <v>19161</v>
      </c>
      <c r="I1910" t="s">
        <v>19162</v>
      </c>
      <c r="J1910" t="s">
        <v>19163</v>
      </c>
      <c r="K1910"/>
      <c r="L1910" t="s">
        <v>19164</v>
      </c>
      <c r="M1910" t="s">
        <v>26082</v>
      </c>
      <c r="N1910" t="s">
        <v>9841</v>
      </c>
    </row>
    <row r="1911" spans="1:14">
      <c r="A1911" t="s">
        <v>19165</v>
      </c>
      <c r="B1911" t="s">
        <v>19156</v>
      </c>
      <c r="C1911" t="s">
        <v>19157</v>
      </c>
      <c r="D1911">
        <v>-1</v>
      </c>
      <c r="E1911" t="s">
        <v>19158</v>
      </c>
      <c r="F1911" t="s">
        <v>19159</v>
      </c>
      <c r="G1911" t="s">
        <v>19160</v>
      </c>
      <c r="H1911" t="s">
        <v>19161</v>
      </c>
      <c r="I1911" t="s">
        <v>19162</v>
      </c>
      <c r="J1911" t="s">
        <v>19163</v>
      </c>
      <c r="K1911"/>
      <c r="L1911" t="s">
        <v>19166</v>
      </c>
      <c r="M1911" t="s">
        <v>26082</v>
      </c>
      <c r="N1911" t="s">
        <v>9841</v>
      </c>
    </row>
    <row r="1912" spans="1:14">
      <c r="A1912" t="s">
        <v>19167</v>
      </c>
      <c r="B1912" t="s">
        <v>19156</v>
      </c>
      <c r="C1912" t="s">
        <v>19157</v>
      </c>
      <c r="D1912">
        <v>-1</v>
      </c>
      <c r="E1912" t="s">
        <v>19158</v>
      </c>
      <c r="F1912" t="s">
        <v>19159</v>
      </c>
      <c r="G1912" t="s">
        <v>19160</v>
      </c>
      <c r="H1912" t="s">
        <v>19161</v>
      </c>
      <c r="I1912" t="s">
        <v>19162</v>
      </c>
      <c r="J1912" t="s">
        <v>19163</v>
      </c>
      <c r="K1912"/>
      <c r="L1912" t="s">
        <v>19168</v>
      </c>
      <c r="M1912" t="s">
        <v>26082</v>
      </c>
      <c r="N1912" t="s">
        <v>9841</v>
      </c>
    </row>
    <row r="1913" spans="1:14">
      <c r="A1913" t="s">
        <v>19169</v>
      </c>
      <c r="B1913" t="s">
        <v>19156</v>
      </c>
      <c r="C1913" t="s">
        <v>19157</v>
      </c>
      <c r="D1913">
        <v>-1</v>
      </c>
      <c r="E1913" t="s">
        <v>19158</v>
      </c>
      <c r="F1913" t="s">
        <v>19159</v>
      </c>
      <c r="G1913" t="s">
        <v>19160</v>
      </c>
      <c r="H1913" t="s">
        <v>19161</v>
      </c>
      <c r="I1913" t="s">
        <v>19162</v>
      </c>
      <c r="J1913" t="s">
        <v>19163</v>
      </c>
      <c r="K1913"/>
      <c r="L1913" t="s">
        <v>19170</v>
      </c>
      <c r="M1913" t="s">
        <v>26082</v>
      </c>
      <c r="N1913" t="s">
        <v>9841</v>
      </c>
    </row>
    <row r="1914" spans="1:14">
      <c r="A1914" t="s">
        <v>19171</v>
      </c>
      <c r="B1914" t="s">
        <v>19156</v>
      </c>
      <c r="C1914" t="s">
        <v>19157</v>
      </c>
      <c r="D1914">
        <v>-1</v>
      </c>
      <c r="E1914" t="s">
        <v>19158</v>
      </c>
      <c r="F1914" t="s">
        <v>19159</v>
      </c>
      <c r="G1914" t="s">
        <v>19160</v>
      </c>
      <c r="H1914" t="s">
        <v>19161</v>
      </c>
      <c r="I1914" t="s">
        <v>19162</v>
      </c>
      <c r="J1914" t="s">
        <v>19163</v>
      </c>
      <c r="K1914"/>
      <c r="L1914" t="s">
        <v>19172</v>
      </c>
      <c r="M1914" t="s">
        <v>26082</v>
      </c>
      <c r="N1914" t="s">
        <v>9841</v>
      </c>
    </row>
    <row r="1915" spans="1:14">
      <c r="A1915" t="s">
        <v>19173</v>
      </c>
      <c r="B1915" t="s">
        <v>19174</v>
      </c>
      <c r="C1915" t="s">
        <v>19175</v>
      </c>
      <c r="D1915">
        <v>1</v>
      </c>
      <c r="E1915" t="s">
        <v>19176</v>
      </c>
      <c r="F1915"/>
      <c r="G1915" t="s">
        <v>19177</v>
      </c>
      <c r="H1915" t="s">
        <v>19178</v>
      </c>
      <c r="I1915" t="s">
        <v>19179</v>
      </c>
      <c r="J1915"/>
      <c r="K1915"/>
      <c r="L1915"/>
      <c r="M1915" t="s">
        <v>26082</v>
      </c>
      <c r="N1915" t="s">
        <v>9841</v>
      </c>
    </row>
    <row r="1916" spans="1:14">
      <c r="A1916" t="s">
        <v>19180</v>
      </c>
      <c r="B1916" t="s">
        <v>19181</v>
      </c>
      <c r="C1916" t="s">
        <v>19182</v>
      </c>
      <c r="D1916">
        <v>0</v>
      </c>
      <c r="E1916" t="s">
        <v>19183</v>
      </c>
      <c r="F1916" t="s">
        <v>19184</v>
      </c>
      <c r="G1916" t="s">
        <v>19185</v>
      </c>
      <c r="H1916" t="s">
        <v>19186</v>
      </c>
      <c r="I1916" t="s">
        <v>19187</v>
      </c>
      <c r="J1916" t="s">
        <v>19188</v>
      </c>
      <c r="K1916"/>
      <c r="L1916" t="s">
        <v>19189</v>
      </c>
      <c r="M1916" t="s">
        <v>26082</v>
      </c>
      <c r="N1916" t="s">
        <v>9841</v>
      </c>
    </row>
    <row r="1917" spans="1:14">
      <c r="A1917" t="s">
        <v>19190</v>
      </c>
      <c r="B1917" t="s">
        <v>19181</v>
      </c>
      <c r="C1917" t="s">
        <v>19182</v>
      </c>
      <c r="D1917">
        <v>0</v>
      </c>
      <c r="E1917" t="s">
        <v>19183</v>
      </c>
      <c r="F1917" t="s">
        <v>19184</v>
      </c>
      <c r="G1917" t="s">
        <v>19185</v>
      </c>
      <c r="H1917" t="s">
        <v>19186</v>
      </c>
      <c r="I1917" t="s">
        <v>19187</v>
      </c>
      <c r="J1917" t="s">
        <v>19188</v>
      </c>
      <c r="K1917"/>
      <c r="L1917" t="s">
        <v>19191</v>
      </c>
      <c r="M1917" t="s">
        <v>26082</v>
      </c>
      <c r="N1917" t="s">
        <v>9841</v>
      </c>
    </row>
    <row r="1918" spans="1:14">
      <c r="A1918" t="s">
        <v>19192</v>
      </c>
      <c r="B1918" t="s">
        <v>19181</v>
      </c>
      <c r="C1918" t="s">
        <v>19182</v>
      </c>
      <c r="D1918">
        <v>0</v>
      </c>
      <c r="E1918" t="s">
        <v>19183</v>
      </c>
      <c r="F1918" t="s">
        <v>19184</v>
      </c>
      <c r="G1918" t="s">
        <v>19185</v>
      </c>
      <c r="H1918" t="s">
        <v>19186</v>
      </c>
      <c r="I1918" t="s">
        <v>19187</v>
      </c>
      <c r="J1918" t="s">
        <v>19188</v>
      </c>
      <c r="K1918"/>
      <c r="L1918" t="s">
        <v>19193</v>
      </c>
      <c r="M1918" t="s">
        <v>26082</v>
      </c>
      <c r="N1918" t="s">
        <v>9841</v>
      </c>
    </row>
    <row r="1919" spans="1:14">
      <c r="A1919" t="s">
        <v>19194</v>
      </c>
      <c r="B1919" t="s">
        <v>19181</v>
      </c>
      <c r="C1919" t="s">
        <v>19182</v>
      </c>
      <c r="D1919">
        <v>0</v>
      </c>
      <c r="E1919" t="s">
        <v>19183</v>
      </c>
      <c r="F1919" t="s">
        <v>19184</v>
      </c>
      <c r="G1919" t="s">
        <v>19185</v>
      </c>
      <c r="H1919" t="s">
        <v>19186</v>
      </c>
      <c r="I1919" t="s">
        <v>19187</v>
      </c>
      <c r="J1919" t="s">
        <v>19188</v>
      </c>
      <c r="K1919"/>
      <c r="L1919" t="s">
        <v>19195</v>
      </c>
      <c r="M1919" t="s">
        <v>26082</v>
      </c>
      <c r="N1919" t="s">
        <v>9841</v>
      </c>
    </row>
    <row r="1920" spans="1:14">
      <c r="A1920" t="s">
        <v>19196</v>
      </c>
      <c r="B1920" t="s">
        <v>19181</v>
      </c>
      <c r="C1920" t="s">
        <v>19182</v>
      </c>
      <c r="D1920">
        <v>0</v>
      </c>
      <c r="E1920" t="s">
        <v>19183</v>
      </c>
      <c r="F1920" t="s">
        <v>19184</v>
      </c>
      <c r="G1920" t="s">
        <v>19185</v>
      </c>
      <c r="H1920" t="s">
        <v>19186</v>
      </c>
      <c r="I1920" t="s">
        <v>19187</v>
      </c>
      <c r="J1920" t="s">
        <v>19188</v>
      </c>
      <c r="K1920"/>
      <c r="L1920" t="s">
        <v>19197</v>
      </c>
      <c r="M1920" t="s">
        <v>26082</v>
      </c>
      <c r="N1920" t="s">
        <v>9841</v>
      </c>
    </row>
    <row r="1921" spans="1:14">
      <c r="A1921" t="s">
        <v>19198</v>
      </c>
      <c r="B1921" t="s">
        <v>19199</v>
      </c>
      <c r="C1921" t="s">
        <v>19200</v>
      </c>
      <c r="D1921">
        <v>0</v>
      </c>
      <c r="E1921"/>
      <c r="F1921" t="s">
        <v>19201</v>
      </c>
      <c r="G1921" t="s">
        <v>19202</v>
      </c>
      <c r="H1921"/>
      <c r="I1921" t="s">
        <v>19203</v>
      </c>
      <c r="J1921"/>
      <c r="K1921"/>
      <c r="L1921" t="s">
        <v>19204</v>
      </c>
      <c r="M1921" t="s">
        <v>26082</v>
      </c>
      <c r="N1921" t="s">
        <v>9887</v>
      </c>
    </row>
    <row r="1922" spans="1:14">
      <c r="A1922" t="s">
        <v>19205</v>
      </c>
      <c r="B1922" t="s">
        <v>19199</v>
      </c>
      <c r="C1922" t="s">
        <v>19200</v>
      </c>
      <c r="D1922">
        <v>0</v>
      </c>
      <c r="E1922"/>
      <c r="F1922" t="s">
        <v>19201</v>
      </c>
      <c r="G1922" t="s">
        <v>19202</v>
      </c>
      <c r="H1922"/>
      <c r="I1922" t="s">
        <v>19203</v>
      </c>
      <c r="J1922"/>
      <c r="K1922"/>
      <c r="L1922" t="s">
        <v>19206</v>
      </c>
      <c r="M1922" t="s">
        <v>26082</v>
      </c>
      <c r="N1922" t="s">
        <v>9887</v>
      </c>
    </row>
    <row r="1923" spans="1:14">
      <c r="A1923" t="s">
        <v>19207</v>
      </c>
      <c r="B1923" t="s">
        <v>19208</v>
      </c>
      <c r="C1923" t="s">
        <v>19209</v>
      </c>
      <c r="D1923">
        <v>-2</v>
      </c>
      <c r="E1923" t="s">
        <v>19210</v>
      </c>
      <c r="F1923" t="s">
        <v>19211</v>
      </c>
      <c r="G1923" t="s">
        <v>19212</v>
      </c>
      <c r="H1923" t="s">
        <v>19213</v>
      </c>
      <c r="I1923" t="s">
        <v>19214</v>
      </c>
      <c r="J1923" t="s">
        <v>19215</v>
      </c>
      <c r="K1923"/>
      <c r="L1923" t="s">
        <v>19216</v>
      </c>
      <c r="M1923" t="s">
        <v>26082</v>
      </c>
      <c r="N1923" t="s">
        <v>9841</v>
      </c>
    </row>
    <row r="1924" spans="1:14">
      <c r="A1924" t="s">
        <v>19217</v>
      </c>
      <c r="B1924" t="s">
        <v>19218</v>
      </c>
      <c r="C1924" t="s">
        <v>19219</v>
      </c>
      <c r="D1924">
        <v>-3</v>
      </c>
      <c r="E1924" t="s">
        <v>19220</v>
      </c>
      <c r="F1924" t="s">
        <v>19221</v>
      </c>
      <c r="G1924" t="s">
        <v>19222</v>
      </c>
      <c r="H1924" t="s">
        <v>19223</v>
      </c>
      <c r="I1924" t="s">
        <v>19224</v>
      </c>
      <c r="J1924" t="s">
        <v>19225</v>
      </c>
      <c r="K1924"/>
      <c r="L1924" t="s">
        <v>19226</v>
      </c>
      <c r="M1924" t="s">
        <v>26082</v>
      </c>
      <c r="N1924" t="s">
        <v>9841</v>
      </c>
    </row>
    <row r="1925" spans="1:14">
      <c r="A1925" t="s">
        <v>19227</v>
      </c>
      <c r="B1925" t="s">
        <v>19218</v>
      </c>
      <c r="C1925" t="s">
        <v>19219</v>
      </c>
      <c r="D1925">
        <v>-3</v>
      </c>
      <c r="E1925" t="s">
        <v>19220</v>
      </c>
      <c r="F1925" t="s">
        <v>19221</v>
      </c>
      <c r="G1925" t="s">
        <v>19222</v>
      </c>
      <c r="H1925" t="s">
        <v>19223</v>
      </c>
      <c r="I1925" t="s">
        <v>19224</v>
      </c>
      <c r="J1925" t="s">
        <v>19225</v>
      </c>
      <c r="K1925"/>
      <c r="L1925" t="s">
        <v>19228</v>
      </c>
      <c r="M1925" t="s">
        <v>26082</v>
      </c>
      <c r="N1925" t="s">
        <v>9841</v>
      </c>
    </row>
    <row r="1926" spans="1:14">
      <c r="A1926" t="s">
        <v>19229</v>
      </c>
      <c r="B1926" t="s">
        <v>19218</v>
      </c>
      <c r="C1926" t="s">
        <v>19219</v>
      </c>
      <c r="D1926">
        <v>-3</v>
      </c>
      <c r="E1926" t="s">
        <v>19220</v>
      </c>
      <c r="F1926" t="s">
        <v>19221</v>
      </c>
      <c r="G1926" t="s">
        <v>19222</v>
      </c>
      <c r="H1926" t="s">
        <v>19223</v>
      </c>
      <c r="I1926" t="s">
        <v>19224</v>
      </c>
      <c r="J1926" t="s">
        <v>19225</v>
      </c>
      <c r="K1926"/>
      <c r="L1926" t="s">
        <v>19230</v>
      </c>
      <c r="M1926" t="s">
        <v>26082</v>
      </c>
      <c r="N1926" t="s">
        <v>9841</v>
      </c>
    </row>
    <row r="1927" spans="1:14">
      <c r="A1927" t="s">
        <v>19231</v>
      </c>
      <c r="B1927" t="s">
        <v>19218</v>
      </c>
      <c r="C1927" t="s">
        <v>19219</v>
      </c>
      <c r="D1927">
        <v>-3</v>
      </c>
      <c r="E1927" t="s">
        <v>19220</v>
      </c>
      <c r="F1927" t="s">
        <v>19221</v>
      </c>
      <c r="G1927" t="s">
        <v>19222</v>
      </c>
      <c r="H1927" t="s">
        <v>19223</v>
      </c>
      <c r="I1927" t="s">
        <v>19224</v>
      </c>
      <c r="J1927" t="s">
        <v>19225</v>
      </c>
      <c r="K1927"/>
      <c r="L1927"/>
      <c r="M1927" t="s">
        <v>26082</v>
      </c>
      <c r="N1927" t="s">
        <v>9841</v>
      </c>
    </row>
    <row r="1928" spans="1:14">
      <c r="A1928" t="s">
        <v>19232</v>
      </c>
      <c r="B1928" t="s">
        <v>19233</v>
      </c>
      <c r="C1928" t="s">
        <v>19234</v>
      </c>
      <c r="D1928">
        <v>-2</v>
      </c>
      <c r="E1928" t="s">
        <v>19235</v>
      </c>
      <c r="F1928" t="s">
        <v>19236</v>
      </c>
      <c r="G1928" t="s">
        <v>19237</v>
      </c>
      <c r="H1928" t="s">
        <v>19238</v>
      </c>
      <c r="I1928" t="s">
        <v>19239</v>
      </c>
      <c r="J1928" t="s">
        <v>19240</v>
      </c>
      <c r="K1928"/>
      <c r="L1928" t="s">
        <v>19241</v>
      </c>
      <c r="M1928" t="s">
        <v>26082</v>
      </c>
      <c r="N1928" t="s">
        <v>9845</v>
      </c>
    </row>
    <row r="1929" spans="1:14">
      <c r="A1929" t="s">
        <v>19242</v>
      </c>
      <c r="B1929" t="s">
        <v>19243</v>
      </c>
      <c r="C1929" t="s">
        <v>19234</v>
      </c>
      <c r="D1929">
        <v>-2</v>
      </c>
      <c r="E1929" t="s">
        <v>19244</v>
      </c>
      <c r="F1929" t="s">
        <v>19245</v>
      </c>
      <c r="G1929" t="s">
        <v>19246</v>
      </c>
      <c r="H1929" t="s">
        <v>19247</v>
      </c>
      <c r="I1929" t="s">
        <v>19248</v>
      </c>
      <c r="J1929" t="s">
        <v>19249</v>
      </c>
      <c r="K1929"/>
      <c r="L1929" t="s">
        <v>19250</v>
      </c>
      <c r="M1929" t="s">
        <v>26082</v>
      </c>
      <c r="N1929" t="s">
        <v>9841</v>
      </c>
    </row>
    <row r="1930" spans="1:14">
      <c r="A1930" t="s">
        <v>19251</v>
      </c>
      <c r="B1930" t="s">
        <v>19243</v>
      </c>
      <c r="C1930" t="s">
        <v>19234</v>
      </c>
      <c r="D1930">
        <v>-2</v>
      </c>
      <c r="E1930" t="s">
        <v>19244</v>
      </c>
      <c r="F1930" t="s">
        <v>19245</v>
      </c>
      <c r="G1930" t="s">
        <v>19246</v>
      </c>
      <c r="H1930" t="s">
        <v>19247</v>
      </c>
      <c r="I1930" t="s">
        <v>19248</v>
      </c>
      <c r="J1930" t="s">
        <v>19249</v>
      </c>
      <c r="K1930"/>
      <c r="L1930" t="s">
        <v>19252</v>
      </c>
      <c r="M1930" t="s">
        <v>26082</v>
      </c>
      <c r="N1930" t="s">
        <v>9841</v>
      </c>
    </row>
    <row r="1931" spans="1:14">
      <c r="A1931" t="s">
        <v>19253</v>
      </c>
      <c r="B1931" t="s">
        <v>19254</v>
      </c>
      <c r="C1931" t="s">
        <v>19255</v>
      </c>
      <c r="D1931">
        <v>-3</v>
      </c>
      <c r="E1931" t="s">
        <v>19256</v>
      </c>
      <c r="F1931"/>
      <c r="G1931" t="s">
        <v>19257</v>
      </c>
      <c r="H1931" t="s">
        <v>19258</v>
      </c>
      <c r="I1931" t="s">
        <v>19259</v>
      </c>
      <c r="J1931"/>
      <c r="K1931"/>
      <c r="L1931"/>
      <c r="M1931" t="s">
        <v>26082</v>
      </c>
      <c r="N1931" t="s">
        <v>9841</v>
      </c>
    </row>
    <row r="1932" spans="1:14">
      <c r="A1932" t="s">
        <v>19260</v>
      </c>
      <c r="B1932" t="s">
        <v>19254</v>
      </c>
      <c r="C1932" t="s">
        <v>19255</v>
      </c>
      <c r="D1932">
        <v>-3</v>
      </c>
      <c r="E1932" t="s">
        <v>19256</v>
      </c>
      <c r="F1932"/>
      <c r="G1932" t="s">
        <v>19257</v>
      </c>
      <c r="H1932" t="s">
        <v>19258</v>
      </c>
      <c r="I1932" t="s">
        <v>19259</v>
      </c>
      <c r="J1932"/>
      <c r="K1932"/>
      <c r="L1932"/>
      <c r="M1932" t="s">
        <v>26082</v>
      </c>
      <c r="N1932" t="s">
        <v>9841</v>
      </c>
    </row>
    <row r="1933" spans="1:14">
      <c r="A1933" t="s">
        <v>19261</v>
      </c>
      <c r="B1933" t="s">
        <v>19262</v>
      </c>
      <c r="C1933" t="s">
        <v>19263</v>
      </c>
      <c r="D1933">
        <v>-2</v>
      </c>
      <c r="E1933"/>
      <c r="F1933"/>
      <c r="G1933" t="s">
        <v>19264</v>
      </c>
      <c r="H1933" t="s">
        <v>19265</v>
      </c>
      <c r="I1933" t="s">
        <v>19266</v>
      </c>
      <c r="J1933"/>
      <c r="K1933"/>
      <c r="L1933"/>
      <c r="M1933" t="s">
        <v>26082</v>
      </c>
      <c r="N1933" t="s">
        <v>9845</v>
      </c>
    </row>
    <row r="1934" spans="1:14">
      <c r="A1934" t="s">
        <v>19267</v>
      </c>
      <c r="B1934" t="s">
        <v>19268</v>
      </c>
      <c r="C1934" t="s">
        <v>18031</v>
      </c>
      <c r="D1934">
        <v>-2</v>
      </c>
      <c r="E1934" t="s">
        <v>19269</v>
      </c>
      <c r="F1934" t="s">
        <v>19270</v>
      </c>
      <c r="G1934" t="s">
        <v>19271</v>
      </c>
      <c r="H1934" t="s">
        <v>19272</v>
      </c>
      <c r="I1934" t="s">
        <v>19273</v>
      </c>
      <c r="J1934" t="s">
        <v>19274</v>
      </c>
      <c r="K1934"/>
      <c r="L1934" t="s">
        <v>19275</v>
      </c>
      <c r="M1934" t="s">
        <v>26082</v>
      </c>
      <c r="N1934" t="s">
        <v>9841</v>
      </c>
    </row>
    <row r="1935" spans="1:14">
      <c r="A1935" t="s">
        <v>19276</v>
      </c>
      <c r="B1935" t="s">
        <v>19268</v>
      </c>
      <c r="C1935" t="s">
        <v>18031</v>
      </c>
      <c r="D1935">
        <v>-2</v>
      </c>
      <c r="E1935" t="s">
        <v>19269</v>
      </c>
      <c r="F1935" t="s">
        <v>19270</v>
      </c>
      <c r="G1935" t="s">
        <v>19271</v>
      </c>
      <c r="H1935" t="s">
        <v>19272</v>
      </c>
      <c r="I1935" t="s">
        <v>19273</v>
      </c>
      <c r="J1935" t="s">
        <v>19274</v>
      </c>
      <c r="K1935"/>
      <c r="L1935" t="s">
        <v>19277</v>
      </c>
      <c r="M1935" t="s">
        <v>26082</v>
      </c>
      <c r="N1935" t="s">
        <v>9841</v>
      </c>
    </row>
    <row r="1936" spans="1:14">
      <c r="A1936" t="s">
        <v>19278</v>
      </c>
      <c r="B1936" t="s">
        <v>19268</v>
      </c>
      <c r="C1936" t="s">
        <v>18031</v>
      </c>
      <c r="D1936">
        <v>-2</v>
      </c>
      <c r="E1936" t="s">
        <v>19269</v>
      </c>
      <c r="F1936" t="s">
        <v>19270</v>
      </c>
      <c r="G1936" t="s">
        <v>19271</v>
      </c>
      <c r="H1936" t="s">
        <v>19272</v>
      </c>
      <c r="I1936" t="s">
        <v>19273</v>
      </c>
      <c r="J1936" t="s">
        <v>19274</v>
      </c>
      <c r="K1936"/>
      <c r="L1936" t="s">
        <v>19279</v>
      </c>
      <c r="M1936" t="s">
        <v>26082</v>
      </c>
      <c r="N1936" t="s">
        <v>9841</v>
      </c>
    </row>
    <row r="1937" spans="1:14">
      <c r="A1937" t="s">
        <v>19280</v>
      </c>
      <c r="B1937" t="s">
        <v>19268</v>
      </c>
      <c r="C1937" t="s">
        <v>18031</v>
      </c>
      <c r="D1937">
        <v>-2</v>
      </c>
      <c r="E1937" t="s">
        <v>19269</v>
      </c>
      <c r="F1937" t="s">
        <v>19270</v>
      </c>
      <c r="G1937" t="s">
        <v>19271</v>
      </c>
      <c r="H1937" t="s">
        <v>19272</v>
      </c>
      <c r="I1937" t="s">
        <v>19273</v>
      </c>
      <c r="J1937" t="s">
        <v>19274</v>
      </c>
      <c r="K1937"/>
      <c r="L1937" t="s">
        <v>19281</v>
      </c>
      <c r="M1937" t="s">
        <v>26082</v>
      </c>
      <c r="N1937" t="s">
        <v>9841</v>
      </c>
    </row>
    <row r="1938" spans="1:14">
      <c r="A1938" t="s">
        <v>19282</v>
      </c>
      <c r="B1938" t="s">
        <v>19283</v>
      </c>
      <c r="C1938" t="s">
        <v>19284</v>
      </c>
      <c r="D1938">
        <v>-8</v>
      </c>
      <c r="E1938" t="s">
        <v>19285</v>
      </c>
      <c r="F1938" t="s">
        <v>19286</v>
      </c>
      <c r="G1938" t="s">
        <v>19287</v>
      </c>
      <c r="H1938" t="s">
        <v>19288</v>
      </c>
      <c r="I1938" t="s">
        <v>19289</v>
      </c>
      <c r="J1938" t="s">
        <v>19290</v>
      </c>
      <c r="K1938"/>
      <c r="L1938" t="s">
        <v>19291</v>
      </c>
      <c r="M1938" t="s">
        <v>26082</v>
      </c>
      <c r="N1938" t="s">
        <v>9841</v>
      </c>
    </row>
    <row r="1939" spans="1:14">
      <c r="A1939" t="s">
        <v>19292</v>
      </c>
      <c r="B1939" t="s">
        <v>19293</v>
      </c>
      <c r="C1939" t="s">
        <v>19294</v>
      </c>
      <c r="D1939">
        <v>0</v>
      </c>
      <c r="E1939" t="s">
        <v>19295</v>
      </c>
      <c r="F1939" t="s">
        <v>19296</v>
      </c>
      <c r="G1939" t="s">
        <v>19297</v>
      </c>
      <c r="H1939" t="s">
        <v>19298</v>
      </c>
      <c r="I1939" t="s">
        <v>19299</v>
      </c>
      <c r="J1939" t="s">
        <v>19300</v>
      </c>
      <c r="K1939"/>
      <c r="L1939" t="s">
        <v>19301</v>
      </c>
      <c r="M1939" t="s">
        <v>26082</v>
      </c>
      <c r="N1939" t="s">
        <v>9841</v>
      </c>
    </row>
    <row r="1940" spans="1:14">
      <c r="A1940" t="s">
        <v>19302</v>
      </c>
      <c r="B1940" t="s">
        <v>19293</v>
      </c>
      <c r="C1940" t="s">
        <v>19294</v>
      </c>
      <c r="D1940">
        <v>0</v>
      </c>
      <c r="E1940" t="s">
        <v>19295</v>
      </c>
      <c r="F1940" t="s">
        <v>19296</v>
      </c>
      <c r="G1940" t="s">
        <v>19297</v>
      </c>
      <c r="H1940" t="s">
        <v>19298</v>
      </c>
      <c r="I1940" t="s">
        <v>19299</v>
      </c>
      <c r="J1940" t="s">
        <v>19300</v>
      </c>
      <c r="K1940"/>
      <c r="L1940" t="s">
        <v>19303</v>
      </c>
      <c r="M1940" t="s">
        <v>26082</v>
      </c>
      <c r="N1940" t="s">
        <v>9841</v>
      </c>
    </row>
    <row r="1941" spans="1:14">
      <c r="A1941" t="s">
        <v>19304</v>
      </c>
      <c r="B1941" t="s">
        <v>19305</v>
      </c>
      <c r="C1941" t="s">
        <v>19306</v>
      </c>
      <c r="D1941">
        <v>0</v>
      </c>
      <c r="E1941" t="s">
        <v>19307</v>
      </c>
      <c r="F1941"/>
      <c r="G1941" t="s">
        <v>19308</v>
      </c>
      <c r="H1941" t="s">
        <v>19309</v>
      </c>
      <c r="I1941" t="s">
        <v>19310</v>
      </c>
      <c r="J1941"/>
      <c r="K1941"/>
      <c r="L1941"/>
      <c r="M1941" t="s">
        <v>26082</v>
      </c>
      <c r="N1941" t="s">
        <v>9841</v>
      </c>
    </row>
    <row r="1942" spans="1:14">
      <c r="A1942" t="s">
        <v>19311</v>
      </c>
      <c r="B1942" t="s">
        <v>19312</v>
      </c>
      <c r="C1942" t="s">
        <v>19313</v>
      </c>
      <c r="D1942">
        <v>-1</v>
      </c>
      <c r="E1942" t="s">
        <v>19314</v>
      </c>
      <c r="F1942" t="s">
        <v>19315</v>
      </c>
      <c r="G1942" t="s">
        <v>19316</v>
      </c>
      <c r="H1942" t="s">
        <v>19317</v>
      </c>
      <c r="I1942" t="s">
        <v>19318</v>
      </c>
      <c r="J1942" t="s">
        <v>19319</v>
      </c>
      <c r="K1942"/>
      <c r="L1942" t="s">
        <v>19320</v>
      </c>
      <c r="M1942" t="s">
        <v>26082</v>
      </c>
      <c r="N1942" t="s">
        <v>9841</v>
      </c>
    </row>
    <row r="1943" spans="1:14">
      <c r="A1943" t="s">
        <v>19321</v>
      </c>
      <c r="B1943" t="s">
        <v>19322</v>
      </c>
      <c r="C1943" t="s">
        <v>19323</v>
      </c>
      <c r="D1943">
        <v>0</v>
      </c>
      <c r="E1943" t="s">
        <v>19324</v>
      </c>
      <c r="F1943" t="s">
        <v>19325</v>
      </c>
      <c r="G1943" t="s">
        <v>19326</v>
      </c>
      <c r="H1943" t="s">
        <v>19327</v>
      </c>
      <c r="I1943" t="s">
        <v>19328</v>
      </c>
      <c r="J1943" t="s">
        <v>19329</v>
      </c>
      <c r="K1943"/>
      <c r="L1943" t="s">
        <v>19330</v>
      </c>
      <c r="M1943" t="s">
        <v>26082</v>
      </c>
      <c r="N1943" t="s">
        <v>9841</v>
      </c>
    </row>
    <row r="1944" spans="1:14">
      <c r="A1944" t="s">
        <v>19331</v>
      </c>
      <c r="B1944" t="s">
        <v>19322</v>
      </c>
      <c r="C1944" t="s">
        <v>19323</v>
      </c>
      <c r="D1944">
        <v>0</v>
      </c>
      <c r="E1944" t="s">
        <v>19324</v>
      </c>
      <c r="F1944" t="s">
        <v>19325</v>
      </c>
      <c r="G1944" t="s">
        <v>19326</v>
      </c>
      <c r="H1944" t="s">
        <v>19327</v>
      </c>
      <c r="I1944" t="s">
        <v>19328</v>
      </c>
      <c r="J1944" t="s">
        <v>19329</v>
      </c>
      <c r="K1944"/>
      <c r="L1944" t="s">
        <v>19332</v>
      </c>
      <c r="M1944" t="s">
        <v>26082</v>
      </c>
      <c r="N1944" t="s">
        <v>9841</v>
      </c>
    </row>
    <row r="1945" spans="1:14">
      <c r="A1945" t="s">
        <v>19333</v>
      </c>
      <c r="B1945" t="s">
        <v>19334</v>
      </c>
      <c r="C1945" t="s">
        <v>19335</v>
      </c>
      <c r="D1945">
        <v>0</v>
      </c>
      <c r="E1945" t="s">
        <v>19336</v>
      </c>
      <c r="F1945" t="s">
        <v>19337</v>
      </c>
      <c r="G1945" t="s">
        <v>19338</v>
      </c>
      <c r="H1945" t="s">
        <v>19339</v>
      </c>
      <c r="I1945" t="s">
        <v>19340</v>
      </c>
      <c r="J1945" t="s">
        <v>19341</v>
      </c>
      <c r="K1945"/>
      <c r="L1945" t="s">
        <v>19342</v>
      </c>
      <c r="M1945" t="s">
        <v>26082</v>
      </c>
      <c r="N1945" t="s">
        <v>9841</v>
      </c>
    </row>
    <row r="1946" spans="1:14">
      <c r="A1946" t="s">
        <v>19343</v>
      </c>
      <c r="B1946" t="s">
        <v>19334</v>
      </c>
      <c r="C1946" t="s">
        <v>19335</v>
      </c>
      <c r="D1946">
        <v>0</v>
      </c>
      <c r="E1946" t="s">
        <v>19336</v>
      </c>
      <c r="F1946" t="s">
        <v>19337</v>
      </c>
      <c r="G1946" t="s">
        <v>19338</v>
      </c>
      <c r="H1946" t="s">
        <v>19339</v>
      </c>
      <c r="I1946" t="s">
        <v>19340</v>
      </c>
      <c r="J1946" t="s">
        <v>19341</v>
      </c>
      <c r="K1946"/>
      <c r="L1946" t="s">
        <v>19344</v>
      </c>
      <c r="M1946" t="s">
        <v>26082</v>
      </c>
      <c r="N1946" t="s">
        <v>9841</v>
      </c>
    </row>
    <row r="1947" spans="1:14">
      <c r="A1947" t="s">
        <v>19345</v>
      </c>
      <c r="B1947" t="s">
        <v>19346</v>
      </c>
      <c r="C1947" t="s">
        <v>19347</v>
      </c>
      <c r="D1947">
        <v>-4</v>
      </c>
      <c r="E1947" t="s">
        <v>19348</v>
      </c>
      <c r="F1947" t="s">
        <v>19349</v>
      </c>
      <c r="G1947" t="s">
        <v>19350</v>
      </c>
      <c r="H1947" t="s">
        <v>19351</v>
      </c>
      <c r="I1947" t="s">
        <v>19352</v>
      </c>
      <c r="J1947" t="s">
        <v>19353</v>
      </c>
      <c r="K1947"/>
      <c r="L1947" t="s">
        <v>19354</v>
      </c>
      <c r="M1947" t="s">
        <v>26082</v>
      </c>
      <c r="N1947" t="s">
        <v>9841</v>
      </c>
    </row>
    <row r="1948" spans="1:14">
      <c r="A1948" t="s">
        <v>19355</v>
      </c>
      <c r="B1948" t="s">
        <v>19346</v>
      </c>
      <c r="C1948" t="s">
        <v>19347</v>
      </c>
      <c r="D1948">
        <v>-4</v>
      </c>
      <c r="E1948" t="s">
        <v>19348</v>
      </c>
      <c r="F1948" t="s">
        <v>19349</v>
      </c>
      <c r="G1948" t="s">
        <v>19350</v>
      </c>
      <c r="H1948" t="s">
        <v>19351</v>
      </c>
      <c r="I1948" t="s">
        <v>19352</v>
      </c>
      <c r="J1948" t="s">
        <v>19353</v>
      </c>
      <c r="K1948"/>
      <c r="L1948" t="s">
        <v>19356</v>
      </c>
      <c r="M1948" t="s">
        <v>26082</v>
      </c>
      <c r="N1948" t="s">
        <v>9841</v>
      </c>
    </row>
    <row r="1949" spans="1:14">
      <c r="A1949" t="s">
        <v>19357</v>
      </c>
      <c r="B1949" t="s">
        <v>19358</v>
      </c>
      <c r="C1949" t="s">
        <v>15250</v>
      </c>
      <c r="D1949">
        <v>0</v>
      </c>
      <c r="E1949" t="s">
        <v>19359</v>
      </c>
      <c r="F1949" t="s">
        <v>19360</v>
      </c>
      <c r="G1949" t="s">
        <v>19361</v>
      </c>
      <c r="H1949" t="s">
        <v>19362</v>
      </c>
      <c r="I1949" t="s">
        <v>19363</v>
      </c>
      <c r="J1949" t="s">
        <v>19364</v>
      </c>
      <c r="K1949"/>
      <c r="L1949" t="s">
        <v>19365</v>
      </c>
      <c r="M1949" t="s">
        <v>26082</v>
      </c>
      <c r="N1949" t="s">
        <v>9841</v>
      </c>
    </row>
    <row r="1950" spans="1:14">
      <c r="A1950" t="s">
        <v>19366</v>
      </c>
      <c r="B1950" t="s">
        <v>19358</v>
      </c>
      <c r="C1950" t="s">
        <v>15250</v>
      </c>
      <c r="D1950">
        <v>0</v>
      </c>
      <c r="E1950" t="s">
        <v>19359</v>
      </c>
      <c r="F1950" t="s">
        <v>19360</v>
      </c>
      <c r="G1950" t="s">
        <v>19361</v>
      </c>
      <c r="H1950" t="s">
        <v>19362</v>
      </c>
      <c r="I1950" t="s">
        <v>19363</v>
      </c>
      <c r="J1950" t="s">
        <v>19364</v>
      </c>
      <c r="K1950"/>
      <c r="L1950" t="s">
        <v>19367</v>
      </c>
      <c r="M1950" t="s">
        <v>26082</v>
      </c>
      <c r="N1950" t="s">
        <v>9841</v>
      </c>
    </row>
    <row r="1951" spans="1:14">
      <c r="A1951" t="s">
        <v>19368</v>
      </c>
      <c r="B1951" t="s">
        <v>19358</v>
      </c>
      <c r="C1951" t="s">
        <v>15250</v>
      </c>
      <c r="D1951">
        <v>0</v>
      </c>
      <c r="E1951" t="s">
        <v>19359</v>
      </c>
      <c r="F1951" t="s">
        <v>19360</v>
      </c>
      <c r="G1951" t="s">
        <v>19361</v>
      </c>
      <c r="H1951" t="s">
        <v>19362</v>
      </c>
      <c r="I1951" t="s">
        <v>19363</v>
      </c>
      <c r="J1951" t="s">
        <v>19364</v>
      </c>
      <c r="K1951"/>
      <c r="L1951" t="s">
        <v>19369</v>
      </c>
      <c r="M1951" t="s">
        <v>26082</v>
      </c>
      <c r="N1951" t="s">
        <v>9841</v>
      </c>
    </row>
    <row r="1952" spans="1:14">
      <c r="A1952" t="s">
        <v>19370</v>
      </c>
      <c r="B1952" t="s">
        <v>19371</v>
      </c>
      <c r="C1952" t="s">
        <v>19372</v>
      </c>
      <c r="D1952">
        <v>1</v>
      </c>
      <c r="E1952"/>
      <c r="F1952" t="s">
        <v>19373</v>
      </c>
      <c r="G1952" t="s">
        <v>19374</v>
      </c>
      <c r="H1952"/>
      <c r="I1952" t="s">
        <v>19375</v>
      </c>
      <c r="J1952"/>
      <c r="K1952"/>
      <c r="L1952" t="s">
        <v>19376</v>
      </c>
      <c r="M1952" t="s">
        <v>26082</v>
      </c>
      <c r="N1952" t="s">
        <v>9887</v>
      </c>
    </row>
    <row r="1953" spans="1:14">
      <c r="A1953" t="s">
        <v>19377</v>
      </c>
      <c r="B1953" t="s">
        <v>19371</v>
      </c>
      <c r="C1953" t="s">
        <v>19372</v>
      </c>
      <c r="D1953">
        <v>1</v>
      </c>
      <c r="E1953"/>
      <c r="F1953" t="s">
        <v>19373</v>
      </c>
      <c r="G1953" t="s">
        <v>19374</v>
      </c>
      <c r="H1953"/>
      <c r="I1953" t="s">
        <v>19375</v>
      </c>
      <c r="J1953"/>
      <c r="K1953"/>
      <c r="L1953" t="s">
        <v>19378</v>
      </c>
      <c r="M1953" t="s">
        <v>26082</v>
      </c>
      <c r="N1953" t="s">
        <v>9887</v>
      </c>
    </row>
    <row r="1954" spans="1:14">
      <c r="A1954" t="s">
        <v>19379</v>
      </c>
      <c r="B1954" t="s">
        <v>19380</v>
      </c>
      <c r="C1954" t="s">
        <v>19381</v>
      </c>
      <c r="D1954">
        <v>0</v>
      </c>
      <c r="E1954" t="s">
        <v>19382</v>
      </c>
      <c r="F1954"/>
      <c r="G1954" t="s">
        <v>19383</v>
      </c>
      <c r="H1954" t="s">
        <v>19384</v>
      </c>
      <c r="I1954" t="s">
        <v>19385</v>
      </c>
      <c r="J1954"/>
      <c r="K1954"/>
      <c r="L1954"/>
      <c r="M1954" t="s">
        <v>26082</v>
      </c>
      <c r="N1954" t="s">
        <v>9841</v>
      </c>
    </row>
    <row r="1955" spans="1:14">
      <c r="A1955" t="s">
        <v>19386</v>
      </c>
      <c r="B1955" t="s">
        <v>19387</v>
      </c>
      <c r="C1955" t="s">
        <v>19388</v>
      </c>
      <c r="D1955">
        <v>0</v>
      </c>
      <c r="E1955" t="s">
        <v>19389</v>
      </c>
      <c r="F1955"/>
      <c r="G1955" t="s">
        <v>19390</v>
      </c>
      <c r="H1955" t="s">
        <v>19391</v>
      </c>
      <c r="I1955" t="s">
        <v>19392</v>
      </c>
      <c r="J1955"/>
      <c r="K1955"/>
      <c r="L1955"/>
      <c r="M1955" t="s">
        <v>26082</v>
      </c>
      <c r="N1955" t="s">
        <v>9841</v>
      </c>
    </row>
    <row r="1956" spans="1:14">
      <c r="A1956" t="s">
        <v>19393</v>
      </c>
      <c r="B1956" t="s">
        <v>19394</v>
      </c>
      <c r="C1956" t="s">
        <v>19395</v>
      </c>
      <c r="D1956">
        <v>0</v>
      </c>
      <c r="E1956" t="s">
        <v>19396</v>
      </c>
      <c r="F1956"/>
      <c r="G1956" t="s">
        <v>19397</v>
      </c>
      <c r="H1956" t="s">
        <v>19398</v>
      </c>
      <c r="I1956" t="s">
        <v>19399</v>
      </c>
      <c r="J1956"/>
      <c r="K1956"/>
      <c r="L1956"/>
      <c r="M1956" t="s">
        <v>26082</v>
      </c>
      <c r="N1956" t="s">
        <v>9841</v>
      </c>
    </row>
    <row r="1957" spans="1:14">
      <c r="A1957" t="s">
        <v>19400</v>
      </c>
      <c r="B1957" t="s">
        <v>19401</v>
      </c>
      <c r="C1957" t="s">
        <v>19402</v>
      </c>
      <c r="D1957">
        <v>0</v>
      </c>
      <c r="E1957" t="s">
        <v>19403</v>
      </c>
      <c r="F1957" t="s">
        <v>19404</v>
      </c>
      <c r="G1957" t="s">
        <v>19405</v>
      </c>
      <c r="H1957" t="s">
        <v>19406</v>
      </c>
      <c r="I1957" t="s">
        <v>19407</v>
      </c>
      <c r="J1957" t="s">
        <v>19408</v>
      </c>
      <c r="K1957"/>
      <c r="L1957" t="s">
        <v>19409</v>
      </c>
      <c r="M1957" t="s">
        <v>26082</v>
      </c>
      <c r="N1957" t="s">
        <v>9841</v>
      </c>
    </row>
    <row r="1958" spans="1:14">
      <c r="A1958" t="s">
        <v>19410</v>
      </c>
      <c r="B1958" t="s">
        <v>19401</v>
      </c>
      <c r="C1958" t="s">
        <v>19402</v>
      </c>
      <c r="D1958">
        <v>0</v>
      </c>
      <c r="E1958" t="s">
        <v>19403</v>
      </c>
      <c r="F1958" t="s">
        <v>19404</v>
      </c>
      <c r="G1958" t="s">
        <v>19405</v>
      </c>
      <c r="H1958" t="s">
        <v>19406</v>
      </c>
      <c r="I1958" t="s">
        <v>19407</v>
      </c>
      <c r="J1958" t="s">
        <v>19408</v>
      </c>
      <c r="K1958"/>
      <c r="L1958" t="s">
        <v>19411</v>
      </c>
      <c r="M1958" t="s">
        <v>26082</v>
      </c>
      <c r="N1958" t="s">
        <v>9841</v>
      </c>
    </row>
    <row r="1959" spans="1:14">
      <c r="A1959" t="s">
        <v>19412</v>
      </c>
      <c r="B1959" t="s">
        <v>19413</v>
      </c>
      <c r="C1959" t="s">
        <v>19414</v>
      </c>
      <c r="D1959">
        <v>-2</v>
      </c>
      <c r="E1959" t="s">
        <v>19415</v>
      </c>
      <c r="F1959" t="s">
        <v>19416</v>
      </c>
      <c r="G1959" t="s">
        <v>19417</v>
      </c>
      <c r="H1959" t="s">
        <v>19418</v>
      </c>
      <c r="I1959" t="s">
        <v>19419</v>
      </c>
      <c r="J1959" t="s">
        <v>19420</v>
      </c>
      <c r="K1959"/>
      <c r="L1959" t="s">
        <v>19421</v>
      </c>
      <c r="M1959" t="s">
        <v>26082</v>
      </c>
      <c r="N1959" t="s">
        <v>9841</v>
      </c>
    </row>
    <row r="1960" spans="1:14">
      <c r="A1960" t="s">
        <v>19422</v>
      </c>
      <c r="B1960" t="s">
        <v>19423</v>
      </c>
      <c r="C1960" t="s">
        <v>19424</v>
      </c>
      <c r="D1960">
        <v>0</v>
      </c>
      <c r="E1960" t="s">
        <v>19425</v>
      </c>
      <c r="F1960" t="s">
        <v>19426</v>
      </c>
      <c r="G1960" t="s">
        <v>19427</v>
      </c>
      <c r="H1960" t="s">
        <v>19428</v>
      </c>
      <c r="I1960" t="s">
        <v>19429</v>
      </c>
      <c r="J1960" t="s">
        <v>19430</v>
      </c>
      <c r="K1960"/>
      <c r="L1960" t="s">
        <v>19431</v>
      </c>
      <c r="M1960" t="s">
        <v>26082</v>
      </c>
      <c r="N1960" t="s">
        <v>9841</v>
      </c>
    </row>
    <row r="1961" spans="1:14">
      <c r="A1961" t="s">
        <v>19432</v>
      </c>
      <c r="B1961" t="s">
        <v>19423</v>
      </c>
      <c r="C1961" t="s">
        <v>19424</v>
      </c>
      <c r="D1961">
        <v>0</v>
      </c>
      <c r="E1961" t="s">
        <v>19425</v>
      </c>
      <c r="F1961" t="s">
        <v>19426</v>
      </c>
      <c r="G1961" t="s">
        <v>19427</v>
      </c>
      <c r="H1961" t="s">
        <v>19428</v>
      </c>
      <c r="I1961" t="s">
        <v>19429</v>
      </c>
      <c r="J1961" t="s">
        <v>19430</v>
      </c>
      <c r="K1961"/>
      <c r="L1961" t="s">
        <v>19433</v>
      </c>
      <c r="M1961" t="s">
        <v>26082</v>
      </c>
      <c r="N1961" t="s">
        <v>9841</v>
      </c>
    </row>
    <row r="1962" spans="1:14">
      <c r="A1962" t="s">
        <v>19434</v>
      </c>
      <c r="B1962" t="s">
        <v>19435</v>
      </c>
      <c r="C1962" t="s">
        <v>18187</v>
      </c>
      <c r="D1962">
        <v>-2</v>
      </c>
      <c r="E1962" t="s">
        <v>19436</v>
      </c>
      <c r="F1962" t="s">
        <v>19437</v>
      </c>
      <c r="G1962" t="s">
        <v>19438</v>
      </c>
      <c r="H1962" t="s">
        <v>19439</v>
      </c>
      <c r="I1962" t="s">
        <v>19440</v>
      </c>
      <c r="J1962" t="s">
        <v>19441</v>
      </c>
      <c r="K1962"/>
      <c r="L1962" t="s">
        <v>19442</v>
      </c>
      <c r="M1962" t="s">
        <v>26082</v>
      </c>
      <c r="N1962" t="s">
        <v>9841</v>
      </c>
    </row>
    <row r="1963" spans="1:14">
      <c r="A1963" t="s">
        <v>19443</v>
      </c>
      <c r="B1963" t="s">
        <v>19444</v>
      </c>
      <c r="C1963" t="s">
        <v>12684</v>
      </c>
      <c r="D1963">
        <v>0</v>
      </c>
      <c r="E1963" t="s">
        <v>19445</v>
      </c>
      <c r="F1963" t="s">
        <v>19446</v>
      </c>
      <c r="G1963" t="s">
        <v>19447</v>
      </c>
      <c r="H1963" t="s">
        <v>19448</v>
      </c>
      <c r="I1963" t="s">
        <v>19449</v>
      </c>
      <c r="J1963" t="s">
        <v>19450</v>
      </c>
      <c r="K1963"/>
      <c r="L1963" t="s">
        <v>19451</v>
      </c>
      <c r="M1963" t="s">
        <v>26082</v>
      </c>
      <c r="N1963" t="s">
        <v>9841</v>
      </c>
    </row>
    <row r="1964" spans="1:14">
      <c r="A1964" t="s">
        <v>19452</v>
      </c>
      <c r="B1964" t="s">
        <v>19444</v>
      </c>
      <c r="C1964" t="s">
        <v>12684</v>
      </c>
      <c r="D1964">
        <v>0</v>
      </c>
      <c r="E1964" t="s">
        <v>19445</v>
      </c>
      <c r="F1964" t="s">
        <v>19446</v>
      </c>
      <c r="G1964" t="s">
        <v>19447</v>
      </c>
      <c r="H1964" t="s">
        <v>19448</v>
      </c>
      <c r="I1964" t="s">
        <v>19449</v>
      </c>
      <c r="J1964" t="s">
        <v>19450</v>
      </c>
      <c r="K1964"/>
      <c r="L1964" t="s">
        <v>19453</v>
      </c>
      <c r="M1964" t="s">
        <v>26082</v>
      </c>
      <c r="N1964" t="s">
        <v>9841</v>
      </c>
    </row>
    <row r="1965" spans="1:14">
      <c r="A1965" t="s">
        <v>19454</v>
      </c>
      <c r="B1965" t="s">
        <v>19455</v>
      </c>
      <c r="C1965" t="s">
        <v>12029</v>
      </c>
      <c r="D1965">
        <v>0</v>
      </c>
      <c r="E1965" t="s">
        <v>19456</v>
      </c>
      <c r="F1965" t="s">
        <v>19457</v>
      </c>
      <c r="G1965" t="s">
        <v>19458</v>
      </c>
      <c r="H1965" t="s">
        <v>19459</v>
      </c>
      <c r="I1965" t="s">
        <v>19460</v>
      </c>
      <c r="J1965" t="s">
        <v>19461</v>
      </c>
      <c r="K1965"/>
      <c r="L1965" t="s">
        <v>19462</v>
      </c>
      <c r="M1965" t="s">
        <v>26082</v>
      </c>
      <c r="N1965" t="s">
        <v>9841</v>
      </c>
    </row>
    <row r="1966" spans="1:14">
      <c r="A1966" t="s">
        <v>19463</v>
      </c>
      <c r="B1966" t="s">
        <v>19455</v>
      </c>
      <c r="C1966" t="s">
        <v>12029</v>
      </c>
      <c r="D1966">
        <v>0</v>
      </c>
      <c r="E1966" t="s">
        <v>19456</v>
      </c>
      <c r="F1966" t="s">
        <v>19457</v>
      </c>
      <c r="G1966" t="s">
        <v>19458</v>
      </c>
      <c r="H1966" t="s">
        <v>19459</v>
      </c>
      <c r="I1966" t="s">
        <v>19460</v>
      </c>
      <c r="J1966" t="s">
        <v>19461</v>
      </c>
      <c r="K1966"/>
      <c r="L1966" t="s">
        <v>19464</v>
      </c>
      <c r="M1966" t="s">
        <v>26082</v>
      </c>
      <c r="N1966" t="s">
        <v>9841</v>
      </c>
    </row>
    <row r="1967" spans="1:14">
      <c r="A1967" t="s">
        <v>19465</v>
      </c>
      <c r="B1967" t="s">
        <v>19466</v>
      </c>
      <c r="C1967" t="s">
        <v>12684</v>
      </c>
      <c r="D1967">
        <v>0</v>
      </c>
      <c r="E1967" t="s">
        <v>19467</v>
      </c>
      <c r="F1967" t="s">
        <v>19468</v>
      </c>
      <c r="G1967" t="s">
        <v>19469</v>
      </c>
      <c r="H1967" t="s">
        <v>19470</v>
      </c>
      <c r="I1967" t="s">
        <v>19471</v>
      </c>
      <c r="J1967" t="s">
        <v>19472</v>
      </c>
      <c r="K1967"/>
      <c r="L1967" t="s">
        <v>19473</v>
      </c>
      <c r="M1967" t="s">
        <v>26082</v>
      </c>
      <c r="N1967" t="s">
        <v>9841</v>
      </c>
    </row>
    <row r="1968" spans="1:14">
      <c r="A1968" t="s">
        <v>19474</v>
      </c>
      <c r="B1968" t="s">
        <v>19475</v>
      </c>
      <c r="C1968" t="s">
        <v>12684</v>
      </c>
      <c r="D1968">
        <v>0</v>
      </c>
      <c r="E1968" t="s">
        <v>19476</v>
      </c>
      <c r="F1968"/>
      <c r="G1968" t="s">
        <v>19477</v>
      </c>
      <c r="H1968" t="s">
        <v>19478</v>
      </c>
      <c r="I1968" t="s">
        <v>19479</v>
      </c>
      <c r="J1968"/>
      <c r="K1968"/>
      <c r="L1968"/>
      <c r="M1968" t="s">
        <v>26082</v>
      </c>
      <c r="N1968" t="s">
        <v>9841</v>
      </c>
    </row>
    <row r="1969" spans="1:14">
      <c r="A1969" t="s">
        <v>19480</v>
      </c>
      <c r="B1969" t="s">
        <v>19481</v>
      </c>
      <c r="C1969" t="s">
        <v>19482</v>
      </c>
      <c r="D1969">
        <v>0</v>
      </c>
      <c r="E1969" t="s">
        <v>19483</v>
      </c>
      <c r="F1969"/>
      <c r="G1969" t="s">
        <v>19484</v>
      </c>
      <c r="H1969" t="s">
        <v>19485</v>
      </c>
      <c r="I1969" t="s">
        <v>19486</v>
      </c>
      <c r="J1969"/>
      <c r="K1969"/>
      <c r="L1969"/>
      <c r="M1969" t="s">
        <v>26082</v>
      </c>
      <c r="N1969" t="s">
        <v>9841</v>
      </c>
    </row>
    <row r="1970" spans="1:14">
      <c r="A1970" t="s">
        <v>19487</v>
      </c>
      <c r="B1970" t="s">
        <v>19488</v>
      </c>
      <c r="C1970" t="s">
        <v>19489</v>
      </c>
      <c r="D1970">
        <v>2</v>
      </c>
      <c r="E1970" t="s">
        <v>19490</v>
      </c>
      <c r="F1970"/>
      <c r="G1970" t="s">
        <v>19491</v>
      </c>
      <c r="H1970" t="s">
        <v>19492</v>
      </c>
      <c r="I1970" t="s">
        <v>19493</v>
      </c>
      <c r="J1970"/>
      <c r="K1970"/>
      <c r="L1970"/>
      <c r="M1970" t="s">
        <v>26082</v>
      </c>
      <c r="N1970" t="s">
        <v>9841</v>
      </c>
    </row>
    <row r="1971" spans="1:14">
      <c r="A1971" t="s">
        <v>19494</v>
      </c>
      <c r="B1971" t="s">
        <v>19488</v>
      </c>
      <c r="C1971" t="s">
        <v>19489</v>
      </c>
      <c r="D1971">
        <v>2</v>
      </c>
      <c r="E1971" t="s">
        <v>19490</v>
      </c>
      <c r="F1971"/>
      <c r="G1971" t="s">
        <v>19491</v>
      </c>
      <c r="H1971" t="s">
        <v>19492</v>
      </c>
      <c r="I1971" t="s">
        <v>19493</v>
      </c>
      <c r="J1971"/>
      <c r="K1971"/>
      <c r="L1971"/>
      <c r="M1971" t="s">
        <v>26082</v>
      </c>
      <c r="N1971" t="s">
        <v>9841</v>
      </c>
    </row>
    <row r="1972" spans="1:14">
      <c r="A1972" t="s">
        <v>19495</v>
      </c>
      <c r="B1972" t="s">
        <v>19496</v>
      </c>
      <c r="C1972" t="s">
        <v>19497</v>
      </c>
      <c r="D1972">
        <v>0</v>
      </c>
      <c r="E1972"/>
      <c r="F1972" t="s">
        <v>19498</v>
      </c>
      <c r="G1972"/>
      <c r="H1972" t="s">
        <v>19499</v>
      </c>
      <c r="I1972"/>
      <c r="J1972" t="s">
        <v>19500</v>
      </c>
      <c r="K1972"/>
      <c r="L1972" t="s">
        <v>19501</v>
      </c>
      <c r="M1972" t="s">
        <v>26082</v>
      </c>
      <c r="N1972" t="s">
        <v>24</v>
      </c>
    </row>
    <row r="1973" spans="1:14">
      <c r="A1973" t="s">
        <v>19502</v>
      </c>
      <c r="B1973" t="s">
        <v>19496</v>
      </c>
      <c r="C1973" t="s">
        <v>19497</v>
      </c>
      <c r="D1973">
        <v>0</v>
      </c>
      <c r="E1973"/>
      <c r="F1973" t="s">
        <v>19498</v>
      </c>
      <c r="G1973"/>
      <c r="H1973" t="s">
        <v>19499</v>
      </c>
      <c r="I1973"/>
      <c r="J1973" t="s">
        <v>19500</v>
      </c>
      <c r="K1973"/>
      <c r="L1973" t="s">
        <v>19503</v>
      </c>
      <c r="M1973" t="s">
        <v>26082</v>
      </c>
      <c r="N1973" t="s">
        <v>24</v>
      </c>
    </row>
    <row r="1974" spans="1:14">
      <c r="A1974" t="s">
        <v>19504</v>
      </c>
      <c r="B1974" t="s">
        <v>19496</v>
      </c>
      <c r="C1974" t="s">
        <v>19497</v>
      </c>
      <c r="D1974">
        <v>0</v>
      </c>
      <c r="E1974"/>
      <c r="F1974" t="s">
        <v>19498</v>
      </c>
      <c r="G1974"/>
      <c r="H1974" t="s">
        <v>19499</v>
      </c>
      <c r="I1974"/>
      <c r="J1974" t="s">
        <v>19500</v>
      </c>
      <c r="K1974"/>
      <c r="L1974" t="s">
        <v>19505</v>
      </c>
      <c r="M1974" t="s">
        <v>26082</v>
      </c>
      <c r="N1974" t="s">
        <v>24</v>
      </c>
    </row>
    <row r="1975" spans="1:14">
      <c r="A1975" t="s">
        <v>19506</v>
      </c>
      <c r="B1975" t="s">
        <v>19507</v>
      </c>
      <c r="C1975" t="s">
        <v>19508</v>
      </c>
      <c r="D1975">
        <v>0</v>
      </c>
      <c r="E1975"/>
      <c r="F1975" t="s">
        <v>19509</v>
      </c>
      <c r="G1975"/>
      <c r="H1975" t="s">
        <v>19510</v>
      </c>
      <c r="I1975"/>
      <c r="J1975" t="s">
        <v>19511</v>
      </c>
      <c r="K1975"/>
      <c r="L1975" t="s">
        <v>19512</v>
      </c>
      <c r="M1975" t="s">
        <v>26082</v>
      </c>
      <c r="N1975" t="s">
        <v>24</v>
      </c>
    </row>
    <row r="1976" spans="1:14">
      <c r="A1976" t="s">
        <v>19513</v>
      </c>
      <c r="B1976" t="s">
        <v>19507</v>
      </c>
      <c r="C1976" t="s">
        <v>19508</v>
      </c>
      <c r="D1976">
        <v>0</v>
      </c>
      <c r="E1976"/>
      <c r="F1976" t="s">
        <v>19509</v>
      </c>
      <c r="G1976"/>
      <c r="H1976" t="s">
        <v>19510</v>
      </c>
      <c r="I1976"/>
      <c r="J1976" t="s">
        <v>19511</v>
      </c>
      <c r="K1976"/>
      <c r="L1976" t="s">
        <v>19514</v>
      </c>
      <c r="M1976" t="s">
        <v>26082</v>
      </c>
      <c r="N1976" t="s">
        <v>24</v>
      </c>
    </row>
    <row r="1977" spans="1:14">
      <c r="A1977" t="s">
        <v>19515</v>
      </c>
      <c r="B1977" t="s">
        <v>19507</v>
      </c>
      <c r="C1977" t="s">
        <v>19508</v>
      </c>
      <c r="D1977">
        <v>0</v>
      </c>
      <c r="E1977"/>
      <c r="F1977" t="s">
        <v>19509</v>
      </c>
      <c r="G1977"/>
      <c r="H1977" t="s">
        <v>19510</v>
      </c>
      <c r="I1977"/>
      <c r="J1977" t="s">
        <v>19511</v>
      </c>
      <c r="K1977"/>
      <c r="L1977" t="s">
        <v>19516</v>
      </c>
      <c r="M1977" t="s">
        <v>26082</v>
      </c>
      <c r="N1977" t="s">
        <v>24</v>
      </c>
    </row>
    <row r="1978" spans="1:14">
      <c r="A1978" t="s">
        <v>19517</v>
      </c>
      <c r="B1978" t="s">
        <v>19518</v>
      </c>
      <c r="C1978" t="s">
        <v>19519</v>
      </c>
      <c r="D1978">
        <v>0</v>
      </c>
      <c r="E1978"/>
      <c r="F1978" t="s">
        <v>19520</v>
      </c>
      <c r="G1978"/>
      <c r="H1978" t="s">
        <v>19521</v>
      </c>
      <c r="I1978"/>
      <c r="J1978" t="s">
        <v>19522</v>
      </c>
      <c r="K1978"/>
      <c r="L1978" t="s">
        <v>19523</v>
      </c>
      <c r="M1978" t="s">
        <v>26082</v>
      </c>
      <c r="N1978" t="s">
        <v>24</v>
      </c>
    </row>
    <row r="1979" spans="1:14">
      <c r="A1979" t="s">
        <v>19524</v>
      </c>
      <c r="B1979" t="s">
        <v>19525</v>
      </c>
      <c r="C1979" t="s">
        <v>19526</v>
      </c>
      <c r="D1979">
        <v>0</v>
      </c>
      <c r="E1979"/>
      <c r="F1979" t="s">
        <v>19527</v>
      </c>
      <c r="G1979"/>
      <c r="H1979" t="s">
        <v>19528</v>
      </c>
      <c r="I1979"/>
      <c r="J1979" t="s">
        <v>19529</v>
      </c>
      <c r="K1979"/>
      <c r="L1979" t="s">
        <v>19530</v>
      </c>
      <c r="M1979" t="s">
        <v>26082</v>
      </c>
      <c r="N1979" t="s">
        <v>24</v>
      </c>
    </row>
    <row r="1980" spans="1:14">
      <c r="A1980" t="s">
        <v>19531</v>
      </c>
      <c r="B1980" t="s">
        <v>19532</v>
      </c>
      <c r="C1980" t="s">
        <v>19533</v>
      </c>
      <c r="D1980">
        <v>-1</v>
      </c>
      <c r="E1980" t="s">
        <v>19534</v>
      </c>
      <c r="F1980" t="s">
        <v>19535</v>
      </c>
      <c r="G1980"/>
      <c r="H1980" t="s">
        <v>19536</v>
      </c>
      <c r="I1980"/>
      <c r="J1980" t="s">
        <v>19537</v>
      </c>
      <c r="K1980"/>
      <c r="L1980" t="s">
        <v>19538</v>
      </c>
      <c r="M1980" t="s">
        <v>26082</v>
      </c>
      <c r="N1980" t="s">
        <v>9841</v>
      </c>
    </row>
    <row r="1981" spans="1:14">
      <c r="A1981" t="s">
        <v>19539</v>
      </c>
      <c r="B1981" t="s">
        <v>19540</v>
      </c>
      <c r="C1981" t="s">
        <v>19541</v>
      </c>
      <c r="D1981">
        <v>0</v>
      </c>
      <c r="E1981" t="s">
        <v>19542</v>
      </c>
      <c r="F1981" t="s">
        <v>19543</v>
      </c>
      <c r="G1981"/>
      <c r="H1981" t="s">
        <v>19544</v>
      </c>
      <c r="I1981" t="s">
        <v>19545</v>
      </c>
      <c r="J1981" t="s">
        <v>19546</v>
      </c>
      <c r="K1981"/>
      <c r="L1981" t="s">
        <v>19547</v>
      </c>
      <c r="M1981" t="s">
        <v>26082</v>
      </c>
      <c r="N1981" t="s">
        <v>9841</v>
      </c>
    </row>
    <row r="1982" spans="1:14">
      <c r="A1982" t="s">
        <v>19548</v>
      </c>
      <c r="B1982" t="s">
        <v>19549</v>
      </c>
      <c r="C1982" t="s">
        <v>19550</v>
      </c>
      <c r="D1982">
        <v>0</v>
      </c>
      <c r="E1982" t="s">
        <v>19551</v>
      </c>
      <c r="F1982" t="s">
        <v>19552</v>
      </c>
      <c r="G1982" t="s">
        <v>19553</v>
      </c>
      <c r="H1982" t="s">
        <v>19554</v>
      </c>
      <c r="I1982" t="s">
        <v>19555</v>
      </c>
      <c r="J1982" t="s">
        <v>19556</v>
      </c>
      <c r="K1982"/>
      <c r="L1982" t="s">
        <v>19557</v>
      </c>
      <c r="M1982" t="s">
        <v>26082</v>
      </c>
      <c r="N1982" t="s">
        <v>9841</v>
      </c>
    </row>
    <row r="1983" spans="1:14">
      <c r="A1983" t="s">
        <v>19558</v>
      </c>
      <c r="B1983" t="s">
        <v>19549</v>
      </c>
      <c r="C1983" t="s">
        <v>19550</v>
      </c>
      <c r="D1983">
        <v>0</v>
      </c>
      <c r="E1983" t="s">
        <v>19551</v>
      </c>
      <c r="F1983" t="s">
        <v>19552</v>
      </c>
      <c r="G1983" t="s">
        <v>19553</v>
      </c>
      <c r="H1983" t="s">
        <v>19554</v>
      </c>
      <c r="I1983" t="s">
        <v>19555</v>
      </c>
      <c r="J1983" t="s">
        <v>19556</v>
      </c>
      <c r="K1983"/>
      <c r="L1983" t="s">
        <v>19559</v>
      </c>
      <c r="M1983" t="s">
        <v>26082</v>
      </c>
      <c r="N1983" t="s">
        <v>9841</v>
      </c>
    </row>
    <row r="1984" spans="1:14">
      <c r="A1984" t="s">
        <v>19560</v>
      </c>
      <c r="B1984" t="s">
        <v>19549</v>
      </c>
      <c r="C1984" t="s">
        <v>19550</v>
      </c>
      <c r="D1984">
        <v>0</v>
      </c>
      <c r="E1984" t="s">
        <v>19551</v>
      </c>
      <c r="F1984" t="s">
        <v>19552</v>
      </c>
      <c r="G1984" t="s">
        <v>19553</v>
      </c>
      <c r="H1984" t="s">
        <v>19554</v>
      </c>
      <c r="I1984" t="s">
        <v>19555</v>
      </c>
      <c r="J1984" t="s">
        <v>19556</v>
      </c>
      <c r="K1984"/>
      <c r="L1984" t="s">
        <v>19561</v>
      </c>
      <c r="M1984" t="s">
        <v>26082</v>
      </c>
      <c r="N1984" t="s">
        <v>9841</v>
      </c>
    </row>
    <row r="1985" spans="1:14">
      <c r="A1985" t="s">
        <v>19562</v>
      </c>
      <c r="B1985" t="s">
        <v>19549</v>
      </c>
      <c r="C1985" t="s">
        <v>19550</v>
      </c>
      <c r="D1985">
        <v>0</v>
      </c>
      <c r="E1985" t="s">
        <v>19551</v>
      </c>
      <c r="F1985" t="s">
        <v>19552</v>
      </c>
      <c r="G1985" t="s">
        <v>19553</v>
      </c>
      <c r="H1985" t="s">
        <v>19554</v>
      </c>
      <c r="I1985" t="s">
        <v>19555</v>
      </c>
      <c r="J1985" t="s">
        <v>19556</v>
      </c>
      <c r="K1985"/>
      <c r="L1985" t="s">
        <v>19563</v>
      </c>
      <c r="M1985" t="s">
        <v>26082</v>
      </c>
      <c r="N1985" t="s">
        <v>9841</v>
      </c>
    </row>
    <row r="1986" spans="1:14">
      <c r="A1986" t="s">
        <v>19564</v>
      </c>
      <c r="B1986" t="s">
        <v>19549</v>
      </c>
      <c r="C1986" t="s">
        <v>19550</v>
      </c>
      <c r="D1986">
        <v>0</v>
      </c>
      <c r="E1986" t="s">
        <v>19551</v>
      </c>
      <c r="F1986" t="s">
        <v>19552</v>
      </c>
      <c r="G1986" t="s">
        <v>19553</v>
      </c>
      <c r="H1986" t="s">
        <v>19554</v>
      </c>
      <c r="I1986" t="s">
        <v>19555</v>
      </c>
      <c r="J1986" t="s">
        <v>19556</v>
      </c>
      <c r="K1986"/>
      <c r="L1986" t="s">
        <v>19565</v>
      </c>
      <c r="M1986" t="s">
        <v>26082</v>
      </c>
      <c r="N1986" t="s">
        <v>9841</v>
      </c>
    </row>
  </sheetData>
  <pageMargins left="0.75" right="0.75" top="1" bottom="1" header="0.51180555555555496" footer="0.51180555555555496"/>
  <pageSetup paperSize="0" scale="0" firstPageNumber="0" orientation="portrait" usePrinterDefaults="0" horizontalDpi="0" verticalDpi="0" copie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K1109"/>
  <sheetViews>
    <sheetView zoomScale="80" zoomScaleNormal="80" workbookViewId="0"/>
  </sheetViews>
  <sheetFormatPr defaultRowHeight="14.4"/>
  <cols>
    <col min="1" max="1" width="10.33203125" style="1" customWidth="1"/>
    <col min="2" max="3" width="14.33203125" style="1" customWidth="1"/>
    <col min="4" max="4" width="14" style="1" customWidth="1"/>
    <col min="5" max="5" width="12.77734375" style="1" customWidth="1"/>
    <col min="6" max="6" width="13.77734375" customWidth="1"/>
    <col min="7" max="7" width="32.88671875" style="1" customWidth="1"/>
    <col min="8" max="1025" width="8.5546875" style="1"/>
  </cols>
  <sheetData>
    <row r="1" spans="1:7">
      <c r="A1" s="2" t="s">
        <v>28</v>
      </c>
      <c r="B1" s="2" t="s">
        <v>29</v>
      </c>
      <c r="C1" s="2" t="s">
        <v>19566</v>
      </c>
      <c r="D1" s="2" t="s">
        <v>32</v>
      </c>
      <c r="E1" s="2" t="s">
        <v>34</v>
      </c>
      <c r="F1" s="2" t="s">
        <v>25939</v>
      </c>
      <c r="G1" s="2" t="s">
        <v>20</v>
      </c>
    </row>
    <row r="2" spans="1:7">
      <c r="A2" t="s">
        <v>6773</v>
      </c>
      <c r="B2" t="s">
        <v>19567</v>
      </c>
      <c r="C2" t="s">
        <v>19568</v>
      </c>
      <c r="D2" t="s">
        <v>19569</v>
      </c>
      <c r="E2" t="s">
        <v>19570</v>
      </c>
      <c r="F2" t="s">
        <v>26105</v>
      </c>
      <c r="G2" t="s">
        <v>23971</v>
      </c>
    </row>
    <row r="3" spans="1:7">
      <c r="A3" t="s">
        <v>19571</v>
      </c>
      <c r="B3" t="s">
        <v>19572</v>
      </c>
      <c r="C3" t="s">
        <v>19573</v>
      </c>
      <c r="D3" t="s">
        <v>19574</v>
      </c>
      <c r="E3" t="s">
        <v>19575</v>
      </c>
      <c r="F3" t="s">
        <v>26105</v>
      </c>
      <c r="G3" t="s">
        <v>23972</v>
      </c>
    </row>
    <row r="4" spans="1:7">
      <c r="A4" t="s">
        <v>1197</v>
      </c>
      <c r="B4" t="s">
        <v>19576</v>
      </c>
      <c r="C4" t="s">
        <v>19577</v>
      </c>
      <c r="D4" t="s">
        <v>19578</v>
      </c>
      <c r="E4" t="s">
        <v>19579</v>
      </c>
      <c r="F4" t="s">
        <v>26105</v>
      </c>
      <c r="G4" t="s">
        <v>23972</v>
      </c>
    </row>
    <row r="5" spans="1:7">
      <c r="A5" t="s">
        <v>19580</v>
      </c>
      <c r="B5"/>
      <c r="C5"/>
      <c r="D5" t="s">
        <v>19581</v>
      </c>
      <c r="E5" t="s">
        <v>19582</v>
      </c>
      <c r="F5" t="s">
        <v>26105</v>
      </c>
      <c r="G5" t="s">
        <v>23973</v>
      </c>
    </row>
    <row r="6" spans="1:7">
      <c r="A6" t="s">
        <v>6090</v>
      </c>
      <c r="B6" t="s">
        <v>19583</v>
      </c>
      <c r="C6" t="s">
        <v>19584</v>
      </c>
      <c r="D6" t="s">
        <v>19585</v>
      </c>
      <c r="E6" t="s">
        <v>19586</v>
      </c>
      <c r="F6" t="s">
        <v>26105</v>
      </c>
      <c r="G6" t="s">
        <v>23974</v>
      </c>
    </row>
    <row r="7" spans="1:7">
      <c r="A7" t="s">
        <v>19587</v>
      </c>
      <c r="B7" t="s">
        <v>19588</v>
      </c>
      <c r="C7" t="s">
        <v>19589</v>
      </c>
      <c r="D7" t="s">
        <v>19590</v>
      </c>
      <c r="E7" t="s">
        <v>19591</v>
      </c>
      <c r="F7" t="s">
        <v>26105</v>
      </c>
      <c r="G7" t="s">
        <v>23971</v>
      </c>
    </row>
    <row r="8" spans="1:7">
      <c r="A8" t="s">
        <v>6538</v>
      </c>
      <c r="B8"/>
      <c r="C8"/>
      <c r="D8" t="s">
        <v>19592</v>
      </c>
      <c r="E8" t="s">
        <v>19593</v>
      </c>
      <c r="F8" t="s">
        <v>26105</v>
      </c>
      <c r="G8" t="s">
        <v>23975</v>
      </c>
    </row>
    <row r="9" spans="1:7">
      <c r="A9" t="s">
        <v>19594</v>
      </c>
      <c r="B9"/>
      <c r="C9"/>
      <c r="D9" t="s">
        <v>19595</v>
      </c>
      <c r="E9" t="s">
        <v>19596</v>
      </c>
      <c r="F9" t="s">
        <v>26105</v>
      </c>
      <c r="G9" t="s">
        <v>23976</v>
      </c>
    </row>
    <row r="10" spans="1:7">
      <c r="A10" t="s">
        <v>5217</v>
      </c>
      <c r="B10" t="s">
        <v>19597</v>
      </c>
      <c r="C10" t="s">
        <v>19598</v>
      </c>
      <c r="D10" t="s">
        <v>19599</v>
      </c>
      <c r="E10" t="s">
        <v>19600</v>
      </c>
      <c r="F10" t="s">
        <v>26105</v>
      </c>
      <c r="G10" t="s">
        <v>23977</v>
      </c>
    </row>
    <row r="11" spans="1:7">
      <c r="A11" t="s">
        <v>19601</v>
      </c>
      <c r="B11" t="s">
        <v>19602</v>
      </c>
      <c r="C11" t="s">
        <v>19603</v>
      </c>
      <c r="D11" t="s">
        <v>19604</v>
      </c>
      <c r="E11" t="s">
        <v>19605</v>
      </c>
      <c r="F11" t="s">
        <v>26105</v>
      </c>
      <c r="G11" t="s">
        <v>23978</v>
      </c>
    </row>
    <row r="12" spans="1:7">
      <c r="A12" t="s">
        <v>6812</v>
      </c>
      <c r="B12" t="s">
        <v>19606</v>
      </c>
      <c r="C12" t="s">
        <v>19607</v>
      </c>
      <c r="D12" t="s">
        <v>19608</v>
      </c>
      <c r="E12" t="s">
        <v>19609</v>
      </c>
      <c r="F12" t="s">
        <v>26105</v>
      </c>
      <c r="G12" t="s">
        <v>23979</v>
      </c>
    </row>
    <row r="13" spans="1:7">
      <c r="A13" t="s">
        <v>19610</v>
      </c>
      <c r="B13" t="s">
        <v>19611</v>
      </c>
      <c r="C13"/>
      <c r="D13" t="s">
        <v>19612</v>
      </c>
      <c r="E13" t="s">
        <v>19613</v>
      </c>
      <c r="F13" t="s">
        <v>26105</v>
      </c>
      <c r="G13" t="s">
        <v>23980</v>
      </c>
    </row>
    <row r="14" spans="1:7">
      <c r="A14" t="s">
        <v>1671</v>
      </c>
      <c r="B14" t="s">
        <v>19614</v>
      </c>
      <c r="C14" t="s">
        <v>19615</v>
      </c>
      <c r="D14" t="s">
        <v>19616</v>
      </c>
      <c r="E14" t="s">
        <v>19617</v>
      </c>
      <c r="F14" t="s">
        <v>26105</v>
      </c>
      <c r="G14" t="s">
        <v>23981</v>
      </c>
    </row>
    <row r="15" spans="1:7">
      <c r="A15" t="s">
        <v>19618</v>
      </c>
      <c r="B15" t="s">
        <v>19619</v>
      </c>
      <c r="C15" t="s">
        <v>19620</v>
      </c>
      <c r="D15" t="s">
        <v>19621</v>
      </c>
      <c r="E15" t="s">
        <v>16078</v>
      </c>
      <c r="F15" t="s">
        <v>26105</v>
      </c>
      <c r="G15" t="s">
        <v>23975</v>
      </c>
    </row>
    <row r="16" spans="1:7">
      <c r="A16" t="s">
        <v>19622</v>
      </c>
      <c r="B16"/>
      <c r="C16" t="s">
        <v>19623</v>
      </c>
      <c r="D16" t="s">
        <v>19624</v>
      </c>
      <c r="E16" t="s">
        <v>19625</v>
      </c>
      <c r="F16" t="s">
        <v>26105</v>
      </c>
      <c r="G16" t="s">
        <v>23982</v>
      </c>
    </row>
    <row r="17" spans="1:7">
      <c r="A17" t="s">
        <v>19626</v>
      </c>
      <c r="B17"/>
      <c r="C17" t="s">
        <v>19620</v>
      </c>
      <c r="D17" t="s">
        <v>19627</v>
      </c>
      <c r="E17" t="s">
        <v>19628</v>
      </c>
      <c r="F17" t="s">
        <v>26105</v>
      </c>
      <c r="G17" t="s">
        <v>23983</v>
      </c>
    </row>
    <row r="18" spans="1:7">
      <c r="A18" t="s">
        <v>4781</v>
      </c>
      <c r="B18" t="s">
        <v>19629</v>
      </c>
      <c r="C18" t="s">
        <v>19630</v>
      </c>
      <c r="D18" t="s">
        <v>19631</v>
      </c>
      <c r="E18" t="s">
        <v>19632</v>
      </c>
      <c r="F18" t="s">
        <v>26105</v>
      </c>
      <c r="G18" t="s">
        <v>23984</v>
      </c>
    </row>
    <row r="19" spans="1:7">
      <c r="A19" t="s">
        <v>1749</v>
      </c>
      <c r="B19" t="s">
        <v>19633</v>
      </c>
      <c r="C19" t="s">
        <v>19634</v>
      </c>
      <c r="D19" t="s">
        <v>19635</v>
      </c>
      <c r="E19" t="s">
        <v>19636</v>
      </c>
      <c r="F19" t="s">
        <v>26105</v>
      </c>
      <c r="G19" t="s">
        <v>23984</v>
      </c>
    </row>
    <row r="20" spans="1:7">
      <c r="A20" t="s">
        <v>1273</v>
      </c>
      <c r="B20"/>
      <c r="C20"/>
      <c r="D20" t="s">
        <v>19637</v>
      </c>
      <c r="E20" t="s">
        <v>19638</v>
      </c>
      <c r="F20" t="s">
        <v>26105</v>
      </c>
      <c r="G20" t="s">
        <v>23972</v>
      </c>
    </row>
    <row r="21" spans="1:7">
      <c r="A21" t="s">
        <v>19639</v>
      </c>
      <c r="B21"/>
      <c r="C21" t="s">
        <v>19640</v>
      </c>
      <c r="D21" t="s">
        <v>19641</v>
      </c>
      <c r="E21" t="s">
        <v>19642</v>
      </c>
      <c r="F21" t="s">
        <v>26105</v>
      </c>
      <c r="G21" t="s">
        <v>23985</v>
      </c>
    </row>
    <row r="22" spans="1:7">
      <c r="A22" t="s">
        <v>19643</v>
      </c>
      <c r="B22" t="s">
        <v>19644</v>
      </c>
      <c r="C22" t="s">
        <v>19645</v>
      </c>
      <c r="D22" t="s">
        <v>19646</v>
      </c>
      <c r="E22" t="s">
        <v>19647</v>
      </c>
      <c r="F22" t="s">
        <v>26105</v>
      </c>
      <c r="G22" t="s">
        <v>23983</v>
      </c>
    </row>
    <row r="23" spans="1:7">
      <c r="A23" t="s">
        <v>19648</v>
      </c>
      <c r="B23"/>
      <c r="C23"/>
      <c r="D23" t="s">
        <v>19649</v>
      </c>
      <c r="E23" t="s">
        <v>19650</v>
      </c>
      <c r="F23" t="s">
        <v>26105</v>
      </c>
      <c r="G23" t="s">
        <v>23975</v>
      </c>
    </row>
    <row r="24" spans="1:7">
      <c r="A24" t="s">
        <v>8217</v>
      </c>
      <c r="B24" t="s">
        <v>19651</v>
      </c>
      <c r="C24" t="s">
        <v>19652</v>
      </c>
      <c r="D24" t="s">
        <v>19653</v>
      </c>
      <c r="E24" t="s">
        <v>19654</v>
      </c>
      <c r="F24" t="s">
        <v>26105</v>
      </c>
      <c r="G24" t="s">
        <v>23986</v>
      </c>
    </row>
    <row r="25" spans="1:7">
      <c r="A25" t="s">
        <v>19655</v>
      </c>
      <c r="B25" t="s">
        <v>19656</v>
      </c>
      <c r="C25" t="s">
        <v>19657</v>
      </c>
      <c r="D25" t="s">
        <v>19658</v>
      </c>
      <c r="E25" t="s">
        <v>19659</v>
      </c>
      <c r="F25" t="s">
        <v>26105</v>
      </c>
      <c r="G25" t="s">
        <v>23987</v>
      </c>
    </row>
    <row r="26" spans="1:7">
      <c r="A26" t="s">
        <v>4825</v>
      </c>
      <c r="B26"/>
      <c r="C26"/>
      <c r="D26" t="s">
        <v>19660</v>
      </c>
      <c r="E26" t="s">
        <v>19661</v>
      </c>
      <c r="F26" t="s">
        <v>26105</v>
      </c>
      <c r="G26" t="s">
        <v>23975</v>
      </c>
    </row>
    <row r="27" spans="1:7">
      <c r="A27" t="s">
        <v>2571</v>
      </c>
      <c r="B27" t="s">
        <v>19662</v>
      </c>
      <c r="C27" t="s">
        <v>19663</v>
      </c>
      <c r="D27" t="s">
        <v>19664</v>
      </c>
      <c r="E27" t="s">
        <v>19665</v>
      </c>
      <c r="F27" t="s">
        <v>26105</v>
      </c>
      <c r="G27" t="s">
        <v>23977</v>
      </c>
    </row>
    <row r="28" spans="1:7">
      <c r="A28" t="s">
        <v>549</v>
      </c>
      <c r="B28" t="s">
        <v>19666</v>
      </c>
      <c r="C28" t="s">
        <v>19667</v>
      </c>
      <c r="D28" t="s">
        <v>19668</v>
      </c>
      <c r="E28" t="s">
        <v>19669</v>
      </c>
      <c r="F28" t="s">
        <v>26105</v>
      </c>
      <c r="G28" t="s">
        <v>23987</v>
      </c>
    </row>
    <row r="29" spans="1:7">
      <c r="A29" t="s">
        <v>5764</v>
      </c>
      <c r="B29" t="s">
        <v>19670</v>
      </c>
      <c r="C29" t="s">
        <v>19671</v>
      </c>
      <c r="D29" t="s">
        <v>19672</v>
      </c>
      <c r="E29" t="s">
        <v>19673</v>
      </c>
      <c r="F29" t="s">
        <v>26105</v>
      </c>
      <c r="G29" t="s">
        <v>23988</v>
      </c>
    </row>
    <row r="30" spans="1:7">
      <c r="A30" t="s">
        <v>19674</v>
      </c>
      <c r="B30" t="s">
        <v>19675</v>
      </c>
      <c r="C30" t="s">
        <v>19676</v>
      </c>
      <c r="D30" t="s">
        <v>19677</v>
      </c>
      <c r="E30" t="s">
        <v>19678</v>
      </c>
      <c r="F30" t="s">
        <v>26105</v>
      </c>
      <c r="G30" t="s">
        <v>23989</v>
      </c>
    </row>
    <row r="31" spans="1:7">
      <c r="A31" t="s">
        <v>19679</v>
      </c>
      <c r="B31" t="s">
        <v>19680</v>
      </c>
      <c r="C31" t="s">
        <v>19681</v>
      </c>
      <c r="D31" t="s">
        <v>19682</v>
      </c>
      <c r="E31" t="s">
        <v>19683</v>
      </c>
      <c r="F31" t="s">
        <v>26105</v>
      </c>
      <c r="G31" t="s">
        <v>23976</v>
      </c>
    </row>
    <row r="32" spans="1:7">
      <c r="A32" t="s">
        <v>19684</v>
      </c>
      <c r="B32" t="s">
        <v>19685</v>
      </c>
      <c r="C32" t="s">
        <v>19686</v>
      </c>
      <c r="D32" t="s">
        <v>19687</v>
      </c>
      <c r="E32" t="s">
        <v>19688</v>
      </c>
      <c r="F32" t="s">
        <v>26105</v>
      </c>
      <c r="G32" t="s">
        <v>23990</v>
      </c>
    </row>
    <row r="33" spans="1:7">
      <c r="A33" t="s">
        <v>7916</v>
      </c>
      <c r="B33" t="s">
        <v>19689</v>
      </c>
      <c r="C33"/>
      <c r="D33" t="s">
        <v>19690</v>
      </c>
      <c r="E33" t="s">
        <v>19691</v>
      </c>
      <c r="F33" t="s">
        <v>26105</v>
      </c>
      <c r="G33" t="s">
        <v>23991</v>
      </c>
    </row>
    <row r="34" spans="1:7">
      <c r="A34" t="s">
        <v>2116</v>
      </c>
      <c r="B34" t="s">
        <v>19692</v>
      </c>
      <c r="C34"/>
      <c r="D34" t="s">
        <v>19693</v>
      </c>
      <c r="E34" t="s">
        <v>19694</v>
      </c>
      <c r="F34" t="s">
        <v>26105</v>
      </c>
      <c r="G34" t="s">
        <v>23992</v>
      </c>
    </row>
    <row r="35" spans="1:7">
      <c r="A35" t="s">
        <v>2102</v>
      </c>
      <c r="B35" t="s">
        <v>19695</v>
      </c>
      <c r="C35"/>
      <c r="D35" t="s">
        <v>19696</v>
      </c>
      <c r="E35" t="s">
        <v>19697</v>
      </c>
      <c r="F35" t="s">
        <v>26105</v>
      </c>
      <c r="G35" t="s">
        <v>23993</v>
      </c>
    </row>
    <row r="36" spans="1:7">
      <c r="A36" t="s">
        <v>265</v>
      </c>
      <c r="B36" t="s">
        <v>19698</v>
      </c>
      <c r="C36" t="s">
        <v>19699</v>
      </c>
      <c r="D36" t="s">
        <v>19700</v>
      </c>
      <c r="E36" t="s">
        <v>19701</v>
      </c>
      <c r="F36" t="s">
        <v>26105</v>
      </c>
      <c r="G36" t="s">
        <v>23987</v>
      </c>
    </row>
    <row r="37" spans="1:7">
      <c r="A37" t="s">
        <v>19702</v>
      </c>
      <c r="B37"/>
      <c r="C37"/>
      <c r="D37" t="s">
        <v>19703</v>
      </c>
      <c r="E37" t="s">
        <v>19704</v>
      </c>
      <c r="F37" t="s">
        <v>26105</v>
      </c>
      <c r="G37" t="s">
        <v>23994</v>
      </c>
    </row>
    <row r="38" spans="1:7">
      <c r="A38" t="s">
        <v>5296</v>
      </c>
      <c r="B38" t="s">
        <v>19705</v>
      </c>
      <c r="C38" t="s">
        <v>19706</v>
      </c>
      <c r="D38" t="s">
        <v>19707</v>
      </c>
      <c r="E38" t="s">
        <v>19708</v>
      </c>
      <c r="F38" t="s">
        <v>26105</v>
      </c>
      <c r="G38" t="s">
        <v>23972</v>
      </c>
    </row>
    <row r="39" spans="1:7">
      <c r="A39" t="s">
        <v>6531</v>
      </c>
      <c r="B39" t="s">
        <v>19709</v>
      </c>
      <c r="C39" t="s">
        <v>19710</v>
      </c>
      <c r="D39" t="s">
        <v>19711</v>
      </c>
      <c r="E39" t="s">
        <v>19712</v>
      </c>
      <c r="F39" t="s">
        <v>26105</v>
      </c>
      <c r="G39" t="s">
        <v>23972</v>
      </c>
    </row>
    <row r="40" spans="1:7">
      <c r="A40" t="s">
        <v>1087</v>
      </c>
      <c r="B40"/>
      <c r="C40" t="s">
        <v>19657</v>
      </c>
      <c r="D40" t="s">
        <v>19713</v>
      </c>
      <c r="E40" t="s">
        <v>19714</v>
      </c>
      <c r="F40" t="s">
        <v>26105</v>
      </c>
      <c r="G40" t="s">
        <v>23995</v>
      </c>
    </row>
    <row r="41" spans="1:7">
      <c r="A41" t="s">
        <v>19715</v>
      </c>
      <c r="B41"/>
      <c r="C41" t="s">
        <v>19716</v>
      </c>
      <c r="D41" t="s">
        <v>19717</v>
      </c>
      <c r="E41" t="s">
        <v>19718</v>
      </c>
      <c r="F41" t="s">
        <v>26105</v>
      </c>
      <c r="G41" t="s">
        <v>23983</v>
      </c>
    </row>
    <row r="42" spans="1:7">
      <c r="A42" t="s">
        <v>2643</v>
      </c>
      <c r="B42" t="s">
        <v>19719</v>
      </c>
      <c r="C42" t="s">
        <v>19720</v>
      </c>
      <c r="D42" t="s">
        <v>19721</v>
      </c>
      <c r="E42" t="s">
        <v>19722</v>
      </c>
      <c r="F42" t="s">
        <v>26105</v>
      </c>
      <c r="G42" t="s">
        <v>23996</v>
      </c>
    </row>
    <row r="43" spans="1:7">
      <c r="A43" t="s">
        <v>2126</v>
      </c>
      <c r="B43"/>
      <c r="C43"/>
      <c r="D43" t="s">
        <v>19723</v>
      </c>
      <c r="E43" t="s">
        <v>19724</v>
      </c>
      <c r="F43" t="s">
        <v>26105</v>
      </c>
      <c r="G43" t="s">
        <v>23975</v>
      </c>
    </row>
    <row r="44" spans="1:7">
      <c r="A44" t="s">
        <v>19725</v>
      </c>
      <c r="B44" t="s">
        <v>19726</v>
      </c>
      <c r="C44" t="s">
        <v>19727</v>
      </c>
      <c r="D44" t="s">
        <v>19728</v>
      </c>
      <c r="E44" t="s">
        <v>19729</v>
      </c>
      <c r="F44" t="s">
        <v>26105</v>
      </c>
      <c r="G44" t="s">
        <v>23997</v>
      </c>
    </row>
    <row r="45" spans="1:7">
      <c r="A45" t="s">
        <v>5863</v>
      </c>
      <c r="B45" t="s">
        <v>19730</v>
      </c>
      <c r="C45" t="s">
        <v>19731</v>
      </c>
      <c r="D45" t="s">
        <v>19732</v>
      </c>
      <c r="E45" t="s">
        <v>19733</v>
      </c>
      <c r="F45" t="s">
        <v>26105</v>
      </c>
      <c r="G45" t="s">
        <v>23987</v>
      </c>
    </row>
    <row r="46" spans="1:7">
      <c r="A46" t="s">
        <v>19734</v>
      </c>
      <c r="B46"/>
      <c r="C46" t="s">
        <v>19735</v>
      </c>
      <c r="D46" t="s">
        <v>19736</v>
      </c>
      <c r="E46" t="s">
        <v>19737</v>
      </c>
      <c r="F46" t="s">
        <v>26105</v>
      </c>
      <c r="G46" t="s">
        <v>23998</v>
      </c>
    </row>
    <row r="47" spans="1:7">
      <c r="A47" t="s">
        <v>215</v>
      </c>
      <c r="B47" t="s">
        <v>19738</v>
      </c>
      <c r="C47" t="s">
        <v>19739</v>
      </c>
      <c r="D47" t="s">
        <v>19740</v>
      </c>
      <c r="E47" t="s">
        <v>19741</v>
      </c>
      <c r="F47" t="s">
        <v>26105</v>
      </c>
      <c r="G47" t="s">
        <v>23999</v>
      </c>
    </row>
    <row r="48" spans="1:7">
      <c r="A48" t="s">
        <v>2029</v>
      </c>
      <c r="B48" t="s">
        <v>19742</v>
      </c>
      <c r="C48" t="s">
        <v>19743</v>
      </c>
      <c r="D48" t="s">
        <v>19744</v>
      </c>
      <c r="E48" t="s">
        <v>19745</v>
      </c>
      <c r="F48" t="s">
        <v>26105</v>
      </c>
      <c r="G48" t="s">
        <v>24000</v>
      </c>
    </row>
    <row r="49" spans="1:7">
      <c r="A49" t="s">
        <v>1417</v>
      </c>
      <c r="B49" t="s">
        <v>19746</v>
      </c>
      <c r="C49" t="s">
        <v>19747</v>
      </c>
      <c r="D49" t="s">
        <v>19748</v>
      </c>
      <c r="E49" t="s">
        <v>19749</v>
      </c>
      <c r="F49" t="s">
        <v>26105</v>
      </c>
      <c r="G49" t="s">
        <v>23979</v>
      </c>
    </row>
    <row r="50" spans="1:7">
      <c r="A50" t="s">
        <v>759</v>
      </c>
      <c r="B50" t="s">
        <v>19750</v>
      </c>
      <c r="C50" t="s">
        <v>19751</v>
      </c>
      <c r="D50" t="s">
        <v>19752</v>
      </c>
      <c r="E50" t="s">
        <v>19753</v>
      </c>
      <c r="F50" t="s">
        <v>26105</v>
      </c>
      <c r="G50" t="s">
        <v>24001</v>
      </c>
    </row>
    <row r="51" spans="1:7">
      <c r="A51" t="s">
        <v>19754</v>
      </c>
      <c r="B51" t="s">
        <v>19755</v>
      </c>
      <c r="C51" t="s">
        <v>19756</v>
      </c>
      <c r="D51" t="s">
        <v>19757</v>
      </c>
      <c r="E51" t="s">
        <v>19758</v>
      </c>
      <c r="F51" t="s">
        <v>26105</v>
      </c>
      <c r="G51" t="s">
        <v>23977</v>
      </c>
    </row>
    <row r="52" spans="1:7">
      <c r="A52" t="s">
        <v>19759</v>
      </c>
      <c r="B52" t="s">
        <v>19760</v>
      </c>
      <c r="C52"/>
      <c r="D52" t="s">
        <v>19761</v>
      </c>
      <c r="E52" t="s">
        <v>19762</v>
      </c>
      <c r="F52" t="s">
        <v>26105</v>
      </c>
      <c r="G52" t="s">
        <v>24002</v>
      </c>
    </row>
    <row r="53" spans="1:7">
      <c r="A53" t="s">
        <v>8130</v>
      </c>
      <c r="B53" t="s">
        <v>19763</v>
      </c>
      <c r="C53" t="s">
        <v>19764</v>
      </c>
      <c r="D53" t="s">
        <v>19765</v>
      </c>
      <c r="E53" t="s">
        <v>19766</v>
      </c>
      <c r="F53" t="s">
        <v>26105</v>
      </c>
      <c r="G53" t="s">
        <v>24001</v>
      </c>
    </row>
    <row r="54" spans="1:7">
      <c r="A54" t="s">
        <v>6037</v>
      </c>
      <c r="B54" t="s">
        <v>19767</v>
      </c>
      <c r="C54" t="s">
        <v>19768</v>
      </c>
      <c r="D54" t="s">
        <v>19769</v>
      </c>
      <c r="E54" t="s">
        <v>19770</v>
      </c>
      <c r="F54" t="s">
        <v>26105</v>
      </c>
      <c r="G54" t="s">
        <v>23987</v>
      </c>
    </row>
    <row r="55" spans="1:7">
      <c r="A55" t="s">
        <v>1247</v>
      </c>
      <c r="B55" t="s">
        <v>19771</v>
      </c>
      <c r="C55" t="s">
        <v>19772</v>
      </c>
      <c r="D55" t="s">
        <v>19773</v>
      </c>
      <c r="E55" t="s">
        <v>19774</v>
      </c>
      <c r="F55" t="s">
        <v>26105</v>
      </c>
      <c r="G55" t="s">
        <v>24003</v>
      </c>
    </row>
    <row r="56" spans="1:7">
      <c r="A56" t="s">
        <v>19775</v>
      </c>
      <c r="B56" t="s">
        <v>19776</v>
      </c>
      <c r="C56" t="s">
        <v>19777</v>
      </c>
      <c r="D56" t="s">
        <v>19778</v>
      </c>
      <c r="E56" t="s">
        <v>19779</v>
      </c>
      <c r="F56" t="s">
        <v>26105</v>
      </c>
      <c r="G56" t="s">
        <v>24004</v>
      </c>
    </row>
    <row r="57" spans="1:7">
      <c r="A57" t="s">
        <v>19780</v>
      </c>
      <c r="B57" t="s">
        <v>19781</v>
      </c>
      <c r="C57" t="s">
        <v>19782</v>
      </c>
      <c r="D57" t="s">
        <v>19783</v>
      </c>
      <c r="E57" t="s">
        <v>19784</v>
      </c>
      <c r="F57" t="s">
        <v>26105</v>
      </c>
      <c r="G57" t="s">
        <v>23976</v>
      </c>
    </row>
    <row r="58" spans="1:7">
      <c r="A58" t="s">
        <v>5782</v>
      </c>
      <c r="B58" t="s">
        <v>19785</v>
      </c>
      <c r="C58" t="s">
        <v>19786</v>
      </c>
      <c r="D58" t="s">
        <v>19787</v>
      </c>
      <c r="E58" t="s">
        <v>19788</v>
      </c>
      <c r="F58" t="s">
        <v>26105</v>
      </c>
      <c r="G58" t="s">
        <v>23987</v>
      </c>
    </row>
    <row r="59" spans="1:7">
      <c r="A59" t="s">
        <v>19789</v>
      </c>
      <c r="B59" t="s">
        <v>19790</v>
      </c>
      <c r="C59" t="s">
        <v>19791</v>
      </c>
      <c r="D59" t="s">
        <v>19792</v>
      </c>
      <c r="E59" t="s">
        <v>19793</v>
      </c>
      <c r="F59" t="s">
        <v>26105</v>
      </c>
      <c r="G59" t="s">
        <v>24003</v>
      </c>
    </row>
    <row r="60" spans="1:7">
      <c r="A60" t="s">
        <v>19794</v>
      </c>
      <c r="B60"/>
      <c r="C60"/>
      <c r="D60" t="s">
        <v>19795</v>
      </c>
      <c r="E60" t="s">
        <v>19796</v>
      </c>
      <c r="F60" t="s">
        <v>26105</v>
      </c>
      <c r="G60" t="s">
        <v>24005</v>
      </c>
    </row>
    <row r="61" spans="1:7">
      <c r="A61" t="s">
        <v>6686</v>
      </c>
      <c r="B61" t="s">
        <v>19797</v>
      </c>
      <c r="C61" t="s">
        <v>19798</v>
      </c>
      <c r="D61" t="s">
        <v>19799</v>
      </c>
      <c r="E61" t="s">
        <v>19800</v>
      </c>
      <c r="F61" t="s">
        <v>26105</v>
      </c>
      <c r="G61" t="s">
        <v>24001</v>
      </c>
    </row>
    <row r="62" spans="1:7">
      <c r="A62" t="s">
        <v>19801</v>
      </c>
      <c r="B62" t="s">
        <v>19802</v>
      </c>
      <c r="C62" t="s">
        <v>19803</v>
      </c>
      <c r="D62" t="s">
        <v>19804</v>
      </c>
      <c r="E62" t="s">
        <v>19805</v>
      </c>
      <c r="F62" t="s">
        <v>26105</v>
      </c>
      <c r="G62" t="s">
        <v>23987</v>
      </c>
    </row>
    <row r="63" spans="1:7">
      <c r="A63" t="s">
        <v>1886</v>
      </c>
      <c r="B63" t="s">
        <v>19806</v>
      </c>
      <c r="C63" t="s">
        <v>19807</v>
      </c>
      <c r="D63" t="s">
        <v>19808</v>
      </c>
      <c r="E63" t="s">
        <v>19809</v>
      </c>
      <c r="F63" t="s">
        <v>26105</v>
      </c>
      <c r="G63" t="s">
        <v>23987</v>
      </c>
    </row>
    <row r="64" spans="1:7">
      <c r="A64" t="s">
        <v>19810</v>
      </c>
      <c r="B64" t="s">
        <v>19811</v>
      </c>
      <c r="C64" t="s">
        <v>19812</v>
      </c>
      <c r="D64" t="s">
        <v>19813</v>
      </c>
      <c r="E64" t="s">
        <v>19814</v>
      </c>
      <c r="F64" t="s">
        <v>26105</v>
      </c>
      <c r="G64" t="s">
        <v>23976</v>
      </c>
    </row>
    <row r="65" spans="1:7">
      <c r="A65" t="s">
        <v>444</v>
      </c>
      <c r="B65" t="s">
        <v>19815</v>
      </c>
      <c r="C65" t="s">
        <v>19816</v>
      </c>
      <c r="D65" t="s">
        <v>19817</v>
      </c>
      <c r="E65" t="s">
        <v>19818</v>
      </c>
      <c r="F65" t="s">
        <v>26105</v>
      </c>
      <c r="G65" t="s">
        <v>24006</v>
      </c>
    </row>
    <row r="66" spans="1:7">
      <c r="A66" t="s">
        <v>2086</v>
      </c>
      <c r="B66" t="s">
        <v>19819</v>
      </c>
      <c r="C66" t="s">
        <v>19820</v>
      </c>
      <c r="D66" t="s">
        <v>19821</v>
      </c>
      <c r="E66" t="s">
        <v>19822</v>
      </c>
      <c r="F66" t="s">
        <v>26105</v>
      </c>
      <c r="G66" t="s">
        <v>24001</v>
      </c>
    </row>
    <row r="67" spans="1:7">
      <c r="A67" t="s">
        <v>19823</v>
      </c>
      <c r="B67" t="s">
        <v>19824</v>
      </c>
      <c r="C67" t="s">
        <v>19825</v>
      </c>
      <c r="D67" t="s">
        <v>19826</v>
      </c>
      <c r="E67" t="s">
        <v>19827</v>
      </c>
      <c r="F67" t="s">
        <v>26105</v>
      </c>
      <c r="G67" t="s">
        <v>24007</v>
      </c>
    </row>
    <row r="68" spans="1:7">
      <c r="A68" t="s">
        <v>19828</v>
      </c>
      <c r="B68" t="s">
        <v>19829</v>
      </c>
      <c r="C68" t="s">
        <v>19830</v>
      </c>
      <c r="D68" t="s">
        <v>19831</v>
      </c>
      <c r="E68" t="s">
        <v>19832</v>
      </c>
      <c r="F68" t="s">
        <v>26105</v>
      </c>
      <c r="G68" t="s">
        <v>23977</v>
      </c>
    </row>
    <row r="69" spans="1:7">
      <c r="A69" t="s">
        <v>19833</v>
      </c>
      <c r="B69" t="s">
        <v>19834</v>
      </c>
      <c r="C69"/>
      <c r="D69" t="s">
        <v>19835</v>
      </c>
      <c r="E69" t="s">
        <v>19836</v>
      </c>
      <c r="F69" t="s">
        <v>26105</v>
      </c>
      <c r="G69" t="s">
        <v>24008</v>
      </c>
    </row>
    <row r="70" spans="1:7">
      <c r="A70" t="s">
        <v>1326</v>
      </c>
      <c r="B70" t="s">
        <v>19837</v>
      </c>
      <c r="C70" t="s">
        <v>19838</v>
      </c>
      <c r="D70" t="s">
        <v>19839</v>
      </c>
      <c r="E70" t="s">
        <v>19840</v>
      </c>
      <c r="F70" t="s">
        <v>26105</v>
      </c>
      <c r="G70" t="s">
        <v>23989</v>
      </c>
    </row>
    <row r="71" spans="1:7">
      <c r="A71" t="s">
        <v>19841</v>
      </c>
      <c r="B71" t="s">
        <v>19842</v>
      </c>
      <c r="C71" t="s">
        <v>19843</v>
      </c>
      <c r="D71" t="s">
        <v>19844</v>
      </c>
      <c r="E71" t="s">
        <v>19845</v>
      </c>
      <c r="F71" t="s">
        <v>26105</v>
      </c>
      <c r="G71" t="s">
        <v>24009</v>
      </c>
    </row>
    <row r="72" spans="1:7">
      <c r="A72" t="s">
        <v>928</v>
      </c>
      <c r="B72"/>
      <c r="C72"/>
      <c r="D72" t="s">
        <v>19846</v>
      </c>
      <c r="E72" t="s">
        <v>19847</v>
      </c>
      <c r="F72" t="s">
        <v>26105</v>
      </c>
      <c r="G72" t="s">
        <v>23975</v>
      </c>
    </row>
    <row r="73" spans="1:7">
      <c r="A73" t="s">
        <v>19848</v>
      </c>
      <c r="B73" t="s">
        <v>19849</v>
      </c>
      <c r="C73" t="s">
        <v>19850</v>
      </c>
      <c r="D73" t="s">
        <v>19851</v>
      </c>
      <c r="E73" t="s">
        <v>19852</v>
      </c>
      <c r="F73" t="s">
        <v>26105</v>
      </c>
      <c r="G73" t="s">
        <v>23972</v>
      </c>
    </row>
    <row r="74" spans="1:7">
      <c r="A74" t="s">
        <v>19853</v>
      </c>
      <c r="B74" t="s">
        <v>19854</v>
      </c>
      <c r="C74"/>
      <c r="D74" t="s">
        <v>19855</v>
      </c>
      <c r="E74" t="s">
        <v>19856</v>
      </c>
      <c r="F74" t="s">
        <v>26105</v>
      </c>
      <c r="G74" t="s">
        <v>24010</v>
      </c>
    </row>
    <row r="75" spans="1:7">
      <c r="A75" t="s">
        <v>19857</v>
      </c>
      <c r="B75" t="s">
        <v>19858</v>
      </c>
      <c r="C75" t="s">
        <v>19859</v>
      </c>
      <c r="D75" t="s">
        <v>19860</v>
      </c>
      <c r="E75" t="s">
        <v>19861</v>
      </c>
      <c r="F75" t="s">
        <v>26105</v>
      </c>
      <c r="G75" t="s">
        <v>24011</v>
      </c>
    </row>
    <row r="76" spans="1:7">
      <c r="A76" t="s">
        <v>8261</v>
      </c>
      <c r="B76" t="s">
        <v>19862</v>
      </c>
      <c r="C76" t="s">
        <v>19863</v>
      </c>
      <c r="D76" t="s">
        <v>19864</v>
      </c>
      <c r="E76" t="s">
        <v>19865</v>
      </c>
      <c r="F76" t="s">
        <v>26105</v>
      </c>
      <c r="G76" t="s">
        <v>23989</v>
      </c>
    </row>
    <row r="77" spans="1:7">
      <c r="A77" t="s">
        <v>654</v>
      </c>
      <c r="B77" t="s">
        <v>19866</v>
      </c>
      <c r="C77"/>
      <c r="D77" t="s">
        <v>19867</v>
      </c>
      <c r="E77" t="s">
        <v>19868</v>
      </c>
      <c r="F77" t="s">
        <v>26105</v>
      </c>
      <c r="G77" t="s">
        <v>24012</v>
      </c>
    </row>
    <row r="78" spans="1:7">
      <c r="A78" t="s">
        <v>4974</v>
      </c>
      <c r="B78" t="s">
        <v>19869</v>
      </c>
      <c r="C78" t="s">
        <v>19870</v>
      </c>
      <c r="D78" t="s">
        <v>19871</v>
      </c>
      <c r="E78" t="s">
        <v>19872</v>
      </c>
      <c r="F78" t="s">
        <v>26105</v>
      </c>
      <c r="G78" t="s">
        <v>23975</v>
      </c>
    </row>
    <row r="79" spans="1:7">
      <c r="A79" t="s">
        <v>19873</v>
      </c>
      <c r="B79" t="s">
        <v>19874</v>
      </c>
      <c r="C79" t="s">
        <v>19875</v>
      </c>
      <c r="D79" t="s">
        <v>19876</v>
      </c>
      <c r="E79" t="s">
        <v>19877</v>
      </c>
      <c r="F79" t="s">
        <v>26105</v>
      </c>
      <c r="G79" t="s">
        <v>23977</v>
      </c>
    </row>
    <row r="80" spans="1:7">
      <c r="A80" t="s">
        <v>8297</v>
      </c>
      <c r="B80" t="s">
        <v>19878</v>
      </c>
      <c r="C80" t="s">
        <v>19879</v>
      </c>
      <c r="D80" t="s">
        <v>19880</v>
      </c>
      <c r="E80" t="s">
        <v>19881</v>
      </c>
      <c r="F80" t="s">
        <v>26105</v>
      </c>
      <c r="G80" t="s">
        <v>23979</v>
      </c>
    </row>
    <row r="81" spans="1:7">
      <c r="A81" t="s">
        <v>9402</v>
      </c>
      <c r="B81"/>
      <c r="C81" t="s">
        <v>19882</v>
      </c>
      <c r="D81" t="s">
        <v>19883</v>
      </c>
      <c r="E81" t="s">
        <v>19884</v>
      </c>
      <c r="F81" t="s">
        <v>26105</v>
      </c>
      <c r="G81" t="s">
        <v>23998</v>
      </c>
    </row>
    <row r="82" spans="1:7">
      <c r="A82" t="s">
        <v>19885</v>
      </c>
      <c r="B82"/>
      <c r="C82" t="s">
        <v>19640</v>
      </c>
      <c r="D82" t="s">
        <v>19886</v>
      </c>
      <c r="E82" t="s">
        <v>19887</v>
      </c>
      <c r="F82" t="s">
        <v>26105</v>
      </c>
      <c r="G82" t="s">
        <v>23985</v>
      </c>
    </row>
    <row r="83" spans="1:7">
      <c r="A83" t="s">
        <v>3077</v>
      </c>
      <c r="B83" t="s">
        <v>19888</v>
      </c>
      <c r="C83" t="s">
        <v>19889</v>
      </c>
      <c r="D83" t="s">
        <v>19890</v>
      </c>
      <c r="E83" t="s">
        <v>19891</v>
      </c>
      <c r="F83" t="s">
        <v>26105</v>
      </c>
      <c r="G83" t="s">
        <v>24001</v>
      </c>
    </row>
    <row r="84" spans="1:7">
      <c r="A84" t="s">
        <v>2467</v>
      </c>
      <c r="B84" t="s">
        <v>19892</v>
      </c>
      <c r="C84" t="s">
        <v>19893</v>
      </c>
      <c r="D84" t="s">
        <v>19894</v>
      </c>
      <c r="E84" t="s">
        <v>19895</v>
      </c>
      <c r="F84" t="s">
        <v>26105</v>
      </c>
      <c r="G84" t="s">
        <v>23977</v>
      </c>
    </row>
    <row r="85" spans="1:7">
      <c r="A85" t="s">
        <v>9216</v>
      </c>
      <c r="B85" t="s">
        <v>19896</v>
      </c>
      <c r="C85" t="s">
        <v>19897</v>
      </c>
      <c r="D85" t="s">
        <v>19898</v>
      </c>
      <c r="E85" t="s">
        <v>19899</v>
      </c>
      <c r="F85" t="s">
        <v>26105</v>
      </c>
      <c r="G85" t="s">
        <v>24007</v>
      </c>
    </row>
    <row r="86" spans="1:7">
      <c r="A86" t="s">
        <v>19900</v>
      </c>
      <c r="B86" t="s">
        <v>19901</v>
      </c>
      <c r="C86" t="s">
        <v>19902</v>
      </c>
      <c r="D86" t="s">
        <v>19903</v>
      </c>
      <c r="E86" t="s">
        <v>19904</v>
      </c>
      <c r="F86" t="s">
        <v>26105</v>
      </c>
      <c r="G86" t="s">
        <v>24013</v>
      </c>
    </row>
    <row r="87" spans="1:7">
      <c r="A87" t="s">
        <v>19905</v>
      </c>
      <c r="B87" t="s">
        <v>19906</v>
      </c>
      <c r="C87" t="s">
        <v>19907</v>
      </c>
      <c r="D87" t="s">
        <v>19908</v>
      </c>
      <c r="E87" t="s">
        <v>19909</v>
      </c>
      <c r="F87" t="s">
        <v>26105</v>
      </c>
      <c r="G87" t="s">
        <v>23972</v>
      </c>
    </row>
    <row r="88" spans="1:7">
      <c r="A88" t="s">
        <v>1861</v>
      </c>
      <c r="B88" t="s">
        <v>19910</v>
      </c>
      <c r="C88" t="s">
        <v>19911</v>
      </c>
      <c r="D88" t="s">
        <v>19912</v>
      </c>
      <c r="E88" t="s">
        <v>19913</v>
      </c>
      <c r="F88" t="s">
        <v>26105</v>
      </c>
      <c r="G88" t="s">
        <v>23987</v>
      </c>
    </row>
    <row r="89" spans="1:7">
      <c r="A89" t="s">
        <v>19914</v>
      </c>
      <c r="B89"/>
      <c r="C89" t="s">
        <v>19915</v>
      </c>
      <c r="D89" t="s">
        <v>19916</v>
      </c>
      <c r="E89" t="s">
        <v>19917</v>
      </c>
      <c r="F89" t="s">
        <v>26105</v>
      </c>
      <c r="G89" t="s">
        <v>24014</v>
      </c>
    </row>
    <row r="90" spans="1:7">
      <c r="A90" t="s">
        <v>19918</v>
      </c>
      <c r="B90" t="s">
        <v>19919</v>
      </c>
      <c r="C90" t="s">
        <v>19920</v>
      </c>
      <c r="D90" t="s">
        <v>19921</v>
      </c>
      <c r="E90" t="s">
        <v>19922</v>
      </c>
      <c r="F90" t="s">
        <v>26105</v>
      </c>
      <c r="G90" t="s">
        <v>23987</v>
      </c>
    </row>
    <row r="91" spans="1:7">
      <c r="A91" t="s">
        <v>19923</v>
      </c>
      <c r="B91"/>
      <c r="C91" t="s">
        <v>19924</v>
      </c>
      <c r="D91" t="s">
        <v>19925</v>
      </c>
      <c r="E91" t="s">
        <v>19926</v>
      </c>
      <c r="F91" t="s">
        <v>26105</v>
      </c>
      <c r="G91" t="s">
        <v>24015</v>
      </c>
    </row>
    <row r="92" spans="1:7">
      <c r="A92" t="s">
        <v>9531</v>
      </c>
      <c r="B92" t="s">
        <v>19927</v>
      </c>
      <c r="C92" t="s">
        <v>19928</v>
      </c>
      <c r="D92" t="s">
        <v>19929</v>
      </c>
      <c r="E92" t="s">
        <v>19930</v>
      </c>
      <c r="F92" t="s">
        <v>26105</v>
      </c>
      <c r="G92" t="s">
        <v>24016</v>
      </c>
    </row>
    <row r="93" spans="1:7">
      <c r="A93" t="s">
        <v>6959</v>
      </c>
      <c r="B93" t="s">
        <v>19931</v>
      </c>
      <c r="C93" t="s">
        <v>19932</v>
      </c>
      <c r="D93" t="s">
        <v>19933</v>
      </c>
      <c r="E93" t="s">
        <v>19934</v>
      </c>
      <c r="F93" t="s">
        <v>26105</v>
      </c>
      <c r="G93" t="s">
        <v>23971</v>
      </c>
    </row>
    <row r="94" spans="1:7">
      <c r="A94" t="s">
        <v>19935</v>
      </c>
      <c r="B94" t="s">
        <v>19936</v>
      </c>
      <c r="C94" t="s">
        <v>19937</v>
      </c>
      <c r="D94" t="s">
        <v>19938</v>
      </c>
      <c r="E94" t="s">
        <v>19939</v>
      </c>
      <c r="F94" t="s">
        <v>26105</v>
      </c>
      <c r="G94" t="s">
        <v>23977</v>
      </c>
    </row>
    <row r="95" spans="1:7">
      <c r="A95" t="s">
        <v>7343</v>
      </c>
      <c r="B95"/>
      <c r="C95" t="s">
        <v>19756</v>
      </c>
      <c r="D95" t="s">
        <v>19940</v>
      </c>
      <c r="E95" t="s">
        <v>19941</v>
      </c>
      <c r="F95" t="s">
        <v>26105</v>
      </c>
      <c r="G95" t="s">
        <v>24017</v>
      </c>
    </row>
    <row r="96" spans="1:7">
      <c r="A96" t="s">
        <v>19942</v>
      </c>
      <c r="B96"/>
      <c r="C96" t="s">
        <v>19735</v>
      </c>
      <c r="D96" t="s">
        <v>19943</v>
      </c>
      <c r="E96" t="s">
        <v>19944</v>
      </c>
      <c r="F96" t="s">
        <v>26105</v>
      </c>
      <c r="G96" t="s">
        <v>23998</v>
      </c>
    </row>
    <row r="97" spans="1:7">
      <c r="A97" t="s">
        <v>19945</v>
      </c>
      <c r="B97" t="s">
        <v>19946</v>
      </c>
      <c r="C97" t="s">
        <v>19947</v>
      </c>
      <c r="D97" t="s">
        <v>19948</v>
      </c>
      <c r="E97" t="s">
        <v>19949</v>
      </c>
      <c r="F97" t="s">
        <v>26105</v>
      </c>
      <c r="G97" t="s">
        <v>24018</v>
      </c>
    </row>
    <row r="98" spans="1:7">
      <c r="A98" t="s">
        <v>19950</v>
      </c>
      <c r="B98" t="s">
        <v>19951</v>
      </c>
      <c r="C98" t="s">
        <v>19952</v>
      </c>
      <c r="D98" t="s">
        <v>19953</v>
      </c>
      <c r="E98" t="s">
        <v>19954</v>
      </c>
      <c r="F98" t="s">
        <v>26105</v>
      </c>
      <c r="G98" t="s">
        <v>24019</v>
      </c>
    </row>
    <row r="99" spans="1:7">
      <c r="A99" t="s">
        <v>7329</v>
      </c>
      <c r="B99" t="s">
        <v>19955</v>
      </c>
      <c r="C99" t="s">
        <v>19956</v>
      </c>
      <c r="D99" t="s">
        <v>19957</v>
      </c>
      <c r="E99" t="s">
        <v>19958</v>
      </c>
      <c r="F99" t="s">
        <v>26105</v>
      </c>
      <c r="G99" t="s">
        <v>23977</v>
      </c>
    </row>
    <row r="100" spans="1:7">
      <c r="A100" t="s">
        <v>19959</v>
      </c>
      <c r="B100"/>
      <c r="C100" t="s">
        <v>19960</v>
      </c>
      <c r="D100" t="s">
        <v>19961</v>
      </c>
      <c r="E100" t="s">
        <v>19962</v>
      </c>
      <c r="F100" t="s">
        <v>26105</v>
      </c>
      <c r="G100" t="s">
        <v>24020</v>
      </c>
    </row>
    <row r="101" spans="1:7">
      <c r="A101" t="s">
        <v>3421</v>
      </c>
      <c r="B101" t="s">
        <v>19963</v>
      </c>
      <c r="C101" t="s">
        <v>19964</v>
      </c>
      <c r="D101" t="s">
        <v>19965</v>
      </c>
      <c r="E101" t="s">
        <v>19966</v>
      </c>
      <c r="F101" t="s">
        <v>26105</v>
      </c>
      <c r="G101" t="s">
        <v>23972</v>
      </c>
    </row>
    <row r="102" spans="1:7">
      <c r="A102" t="s">
        <v>7065</v>
      </c>
      <c r="B102" t="s">
        <v>19967</v>
      </c>
      <c r="C102" t="s">
        <v>19968</v>
      </c>
      <c r="D102" t="s">
        <v>19969</v>
      </c>
      <c r="E102" t="s">
        <v>19970</v>
      </c>
      <c r="F102" t="s">
        <v>26105</v>
      </c>
      <c r="G102" t="s">
        <v>24021</v>
      </c>
    </row>
    <row r="103" spans="1:7">
      <c r="A103" t="s">
        <v>19971</v>
      </c>
      <c r="B103" t="s">
        <v>19972</v>
      </c>
      <c r="C103" t="s">
        <v>19973</v>
      </c>
      <c r="D103" t="s">
        <v>19974</v>
      </c>
      <c r="E103" t="s">
        <v>19975</v>
      </c>
      <c r="F103" t="s">
        <v>26105</v>
      </c>
      <c r="G103" t="s">
        <v>24022</v>
      </c>
    </row>
    <row r="104" spans="1:7">
      <c r="A104" t="s">
        <v>19976</v>
      </c>
      <c r="B104"/>
      <c r="C104" t="s">
        <v>19977</v>
      </c>
      <c r="D104" t="s">
        <v>19978</v>
      </c>
      <c r="E104" t="s">
        <v>19979</v>
      </c>
      <c r="F104" t="s">
        <v>26105</v>
      </c>
      <c r="G104" t="s">
        <v>24023</v>
      </c>
    </row>
    <row r="105" spans="1:7">
      <c r="A105" t="s">
        <v>19980</v>
      </c>
      <c r="B105" t="s">
        <v>19981</v>
      </c>
      <c r="C105"/>
      <c r="D105" t="s">
        <v>19982</v>
      </c>
      <c r="E105" t="s">
        <v>19983</v>
      </c>
      <c r="F105" t="s">
        <v>26105</v>
      </c>
      <c r="G105" t="s">
        <v>24024</v>
      </c>
    </row>
    <row r="106" spans="1:7">
      <c r="A106" t="s">
        <v>9524</v>
      </c>
      <c r="B106" t="s">
        <v>19984</v>
      </c>
      <c r="C106" t="s">
        <v>19985</v>
      </c>
      <c r="D106" t="s">
        <v>19986</v>
      </c>
      <c r="E106" t="s">
        <v>19987</v>
      </c>
      <c r="F106" t="s">
        <v>26105</v>
      </c>
      <c r="G106" t="s">
        <v>24016</v>
      </c>
    </row>
    <row r="107" spans="1:7">
      <c r="A107" t="s">
        <v>19988</v>
      </c>
      <c r="B107" t="s">
        <v>19989</v>
      </c>
      <c r="C107" t="s">
        <v>19990</v>
      </c>
      <c r="D107" t="s">
        <v>19991</v>
      </c>
      <c r="E107" t="s">
        <v>19992</v>
      </c>
      <c r="F107" t="s">
        <v>26105</v>
      </c>
      <c r="G107" t="s">
        <v>24025</v>
      </c>
    </row>
    <row r="108" spans="1:7">
      <c r="A108" t="s">
        <v>6030</v>
      </c>
      <c r="B108" t="s">
        <v>19993</v>
      </c>
      <c r="C108" t="s">
        <v>19994</v>
      </c>
      <c r="D108" t="s">
        <v>19995</v>
      </c>
      <c r="E108" t="s">
        <v>19996</v>
      </c>
      <c r="F108" t="s">
        <v>26105</v>
      </c>
      <c r="G108" t="s">
        <v>23987</v>
      </c>
    </row>
    <row r="109" spans="1:7">
      <c r="A109" t="s">
        <v>19997</v>
      </c>
      <c r="B109" t="s">
        <v>19998</v>
      </c>
      <c r="C109" t="s">
        <v>19999</v>
      </c>
      <c r="D109" t="s">
        <v>20000</v>
      </c>
      <c r="E109" t="s">
        <v>20001</v>
      </c>
      <c r="F109" t="s">
        <v>26105</v>
      </c>
      <c r="G109" t="s">
        <v>24026</v>
      </c>
    </row>
    <row r="110" spans="1:7">
      <c r="A110" t="s">
        <v>20002</v>
      </c>
      <c r="B110" t="s">
        <v>20003</v>
      </c>
      <c r="C110" t="s">
        <v>20004</v>
      </c>
      <c r="D110" t="s">
        <v>20005</v>
      </c>
      <c r="E110" t="s">
        <v>20006</v>
      </c>
      <c r="F110" t="s">
        <v>26105</v>
      </c>
      <c r="G110" t="s">
        <v>24001</v>
      </c>
    </row>
    <row r="111" spans="1:7">
      <c r="A111" t="s">
        <v>20007</v>
      </c>
      <c r="B111" t="s">
        <v>20008</v>
      </c>
      <c r="C111" t="s">
        <v>20009</v>
      </c>
      <c r="D111" t="s">
        <v>20010</v>
      </c>
      <c r="E111" t="s">
        <v>20011</v>
      </c>
      <c r="F111" t="s">
        <v>26105</v>
      </c>
      <c r="G111" t="s">
        <v>23977</v>
      </c>
    </row>
    <row r="112" spans="1:7">
      <c r="A112" t="s">
        <v>20012</v>
      </c>
      <c r="B112" t="s">
        <v>20013</v>
      </c>
      <c r="C112" t="s">
        <v>20014</v>
      </c>
      <c r="D112" t="s">
        <v>20015</v>
      </c>
      <c r="E112" t="s">
        <v>20016</v>
      </c>
      <c r="F112" t="s">
        <v>26105</v>
      </c>
      <c r="G112" t="s">
        <v>23989</v>
      </c>
    </row>
    <row r="113" spans="1:7">
      <c r="A113" t="s">
        <v>20017</v>
      </c>
      <c r="B113"/>
      <c r="C113" t="s">
        <v>20018</v>
      </c>
      <c r="D113" t="s">
        <v>20019</v>
      </c>
      <c r="E113" t="s">
        <v>20020</v>
      </c>
      <c r="F113" t="s">
        <v>26105</v>
      </c>
      <c r="G113" t="s">
        <v>23989</v>
      </c>
    </row>
    <row r="114" spans="1:7">
      <c r="A114" t="s">
        <v>20021</v>
      </c>
      <c r="B114"/>
      <c r="C114"/>
      <c r="D114" t="s">
        <v>20022</v>
      </c>
      <c r="E114" t="s">
        <v>20023</v>
      </c>
      <c r="F114" t="s">
        <v>26105</v>
      </c>
      <c r="G114" t="s">
        <v>23975</v>
      </c>
    </row>
    <row r="115" spans="1:7">
      <c r="A115" t="s">
        <v>20024</v>
      </c>
      <c r="B115"/>
      <c r="C115" t="s">
        <v>20025</v>
      </c>
      <c r="D115" t="s">
        <v>20026</v>
      </c>
      <c r="E115" t="s">
        <v>20027</v>
      </c>
      <c r="F115" t="s">
        <v>26105</v>
      </c>
      <c r="G115" t="s">
        <v>24027</v>
      </c>
    </row>
    <row r="116" spans="1:7">
      <c r="A116" t="s">
        <v>2785</v>
      </c>
      <c r="B116" t="s">
        <v>20028</v>
      </c>
      <c r="C116" t="s">
        <v>20029</v>
      </c>
      <c r="D116" t="s">
        <v>20030</v>
      </c>
      <c r="E116" t="s">
        <v>20031</v>
      </c>
      <c r="F116" t="s">
        <v>26105</v>
      </c>
      <c r="G116" t="s">
        <v>23971</v>
      </c>
    </row>
    <row r="117" spans="1:7">
      <c r="A117" t="s">
        <v>6503</v>
      </c>
      <c r="B117" t="s">
        <v>20032</v>
      </c>
      <c r="C117" t="s">
        <v>20033</v>
      </c>
      <c r="D117" t="s">
        <v>20034</v>
      </c>
      <c r="E117" t="s">
        <v>20035</v>
      </c>
      <c r="F117" t="s">
        <v>26105</v>
      </c>
      <c r="G117" t="s">
        <v>23990</v>
      </c>
    </row>
    <row r="118" spans="1:7">
      <c r="A118" t="s">
        <v>6510</v>
      </c>
      <c r="B118" t="s">
        <v>20036</v>
      </c>
      <c r="C118" t="s">
        <v>20037</v>
      </c>
      <c r="D118" t="s">
        <v>20038</v>
      </c>
      <c r="E118" t="s">
        <v>20039</v>
      </c>
      <c r="F118" t="s">
        <v>26105</v>
      </c>
      <c r="G118" t="s">
        <v>23989</v>
      </c>
    </row>
    <row r="119" spans="1:7">
      <c r="A119" t="s">
        <v>20040</v>
      </c>
      <c r="B119" t="s">
        <v>20041</v>
      </c>
      <c r="C119"/>
      <c r="D119" t="s">
        <v>20042</v>
      </c>
      <c r="E119" t="s">
        <v>20043</v>
      </c>
      <c r="F119" t="s">
        <v>26105</v>
      </c>
      <c r="G119" t="s">
        <v>24028</v>
      </c>
    </row>
    <row r="120" spans="1:7">
      <c r="A120" t="s">
        <v>20044</v>
      </c>
      <c r="B120" t="s">
        <v>20045</v>
      </c>
      <c r="C120" t="s">
        <v>20046</v>
      </c>
      <c r="D120" t="s">
        <v>20047</v>
      </c>
      <c r="E120" t="s">
        <v>20048</v>
      </c>
      <c r="F120" t="s">
        <v>26105</v>
      </c>
      <c r="G120" t="s">
        <v>24029</v>
      </c>
    </row>
    <row r="121" spans="1:7">
      <c r="A121" t="s">
        <v>1807</v>
      </c>
      <c r="B121" t="s">
        <v>20049</v>
      </c>
      <c r="C121" t="s">
        <v>20050</v>
      </c>
      <c r="D121" t="s">
        <v>20051</v>
      </c>
      <c r="E121" t="s">
        <v>20052</v>
      </c>
      <c r="F121" t="s">
        <v>26105</v>
      </c>
      <c r="G121" t="s">
        <v>23988</v>
      </c>
    </row>
    <row r="122" spans="1:7">
      <c r="A122" t="s">
        <v>6248</v>
      </c>
      <c r="B122" t="s">
        <v>20053</v>
      </c>
      <c r="C122" t="s">
        <v>20054</v>
      </c>
      <c r="D122" t="s">
        <v>20055</v>
      </c>
      <c r="E122" t="s">
        <v>20056</v>
      </c>
      <c r="F122" t="s">
        <v>26105</v>
      </c>
      <c r="G122" t="s">
        <v>23975</v>
      </c>
    </row>
    <row r="123" spans="1:7">
      <c r="A123" t="s">
        <v>9325</v>
      </c>
      <c r="B123"/>
      <c r="C123" t="s">
        <v>20057</v>
      </c>
      <c r="D123" t="s">
        <v>20058</v>
      </c>
      <c r="E123" t="s">
        <v>20059</v>
      </c>
      <c r="F123" t="s">
        <v>26105</v>
      </c>
      <c r="G123" t="s">
        <v>24023</v>
      </c>
    </row>
    <row r="124" spans="1:7">
      <c r="A124" t="s">
        <v>7054</v>
      </c>
      <c r="B124" t="s">
        <v>20060</v>
      </c>
      <c r="C124" t="s">
        <v>20061</v>
      </c>
      <c r="D124" t="s">
        <v>20062</v>
      </c>
      <c r="E124" t="s">
        <v>20063</v>
      </c>
      <c r="F124" t="s">
        <v>26105</v>
      </c>
      <c r="G124" t="s">
        <v>24030</v>
      </c>
    </row>
    <row r="125" spans="1:7">
      <c r="A125" t="s">
        <v>20064</v>
      </c>
      <c r="B125" t="s">
        <v>20065</v>
      </c>
      <c r="C125" t="s">
        <v>20066</v>
      </c>
      <c r="D125" t="s">
        <v>20067</v>
      </c>
      <c r="E125" t="s">
        <v>20068</v>
      </c>
      <c r="F125" t="s">
        <v>26105</v>
      </c>
      <c r="G125" t="s">
        <v>23977</v>
      </c>
    </row>
    <row r="126" spans="1:7">
      <c r="A126" t="s">
        <v>20069</v>
      </c>
      <c r="B126" t="s">
        <v>20070</v>
      </c>
      <c r="C126" t="s">
        <v>20071</v>
      </c>
      <c r="D126" t="s">
        <v>20072</v>
      </c>
      <c r="E126" t="s">
        <v>20073</v>
      </c>
      <c r="F126" t="s">
        <v>26105</v>
      </c>
      <c r="G126" t="s">
        <v>24031</v>
      </c>
    </row>
    <row r="127" spans="1:7">
      <c r="A127" t="s">
        <v>8905</v>
      </c>
      <c r="B127"/>
      <c r="C127" t="s">
        <v>20074</v>
      </c>
      <c r="D127" t="s">
        <v>20075</v>
      </c>
      <c r="E127" t="s">
        <v>20076</v>
      </c>
      <c r="F127" t="s">
        <v>26105</v>
      </c>
      <c r="G127" t="s">
        <v>23987</v>
      </c>
    </row>
    <row r="128" spans="1:7">
      <c r="A128" t="s">
        <v>8326</v>
      </c>
      <c r="B128" t="s">
        <v>20077</v>
      </c>
      <c r="C128" t="s">
        <v>20078</v>
      </c>
      <c r="D128" t="s">
        <v>20079</v>
      </c>
      <c r="E128" t="s">
        <v>20080</v>
      </c>
      <c r="F128" t="s">
        <v>26105</v>
      </c>
      <c r="G128" t="s">
        <v>23971</v>
      </c>
    </row>
    <row r="129" spans="1:7">
      <c r="A129" t="s">
        <v>9238</v>
      </c>
      <c r="B129" t="s">
        <v>20081</v>
      </c>
      <c r="C129" t="s">
        <v>20082</v>
      </c>
      <c r="D129" t="s">
        <v>20083</v>
      </c>
      <c r="E129" t="s">
        <v>20084</v>
      </c>
      <c r="F129" t="s">
        <v>26105</v>
      </c>
      <c r="G129" t="s">
        <v>23987</v>
      </c>
    </row>
    <row r="130" spans="1:7">
      <c r="A130" t="s">
        <v>6398</v>
      </c>
      <c r="B130" t="s">
        <v>20085</v>
      </c>
      <c r="C130" t="s">
        <v>20086</v>
      </c>
      <c r="D130" t="s">
        <v>20087</v>
      </c>
      <c r="E130" t="s">
        <v>20088</v>
      </c>
      <c r="F130" t="s">
        <v>26105</v>
      </c>
      <c r="G130" t="s">
        <v>24001</v>
      </c>
    </row>
    <row r="131" spans="1:7">
      <c r="A131" t="s">
        <v>8113</v>
      </c>
      <c r="B131" t="s">
        <v>20089</v>
      </c>
      <c r="C131" t="s">
        <v>20090</v>
      </c>
      <c r="D131" t="s">
        <v>20091</v>
      </c>
      <c r="E131" t="s">
        <v>20092</v>
      </c>
      <c r="F131" t="s">
        <v>26105</v>
      </c>
      <c r="G131" t="s">
        <v>24001</v>
      </c>
    </row>
    <row r="132" spans="1:7">
      <c r="A132" t="s">
        <v>20093</v>
      </c>
      <c r="B132" t="s">
        <v>20094</v>
      </c>
      <c r="C132" t="s">
        <v>20095</v>
      </c>
      <c r="D132" t="s">
        <v>20096</v>
      </c>
      <c r="E132" t="s">
        <v>20097</v>
      </c>
      <c r="F132" t="s">
        <v>26105</v>
      </c>
      <c r="G132" t="s">
        <v>23987</v>
      </c>
    </row>
    <row r="133" spans="1:7">
      <c r="A133" t="s">
        <v>20098</v>
      </c>
      <c r="B133" t="s">
        <v>20099</v>
      </c>
      <c r="C133" t="s">
        <v>20100</v>
      </c>
      <c r="D133" t="s">
        <v>20101</v>
      </c>
      <c r="E133" t="s">
        <v>10415</v>
      </c>
      <c r="F133" t="s">
        <v>26105</v>
      </c>
      <c r="G133" t="s">
        <v>23976</v>
      </c>
    </row>
    <row r="134" spans="1:7">
      <c r="A134" t="s">
        <v>9421</v>
      </c>
      <c r="B134" t="s">
        <v>20102</v>
      </c>
      <c r="C134" t="s">
        <v>20103</v>
      </c>
      <c r="D134" t="s">
        <v>20104</v>
      </c>
      <c r="E134" t="s">
        <v>20105</v>
      </c>
      <c r="F134" t="s">
        <v>26105</v>
      </c>
      <c r="G134" t="s">
        <v>23987</v>
      </c>
    </row>
    <row r="135" spans="1:7">
      <c r="A135" t="s">
        <v>6258</v>
      </c>
      <c r="B135" t="s">
        <v>20106</v>
      </c>
      <c r="C135" t="s">
        <v>20107</v>
      </c>
      <c r="D135" t="s">
        <v>20108</v>
      </c>
      <c r="E135" t="s">
        <v>20109</v>
      </c>
      <c r="F135" t="s">
        <v>26105</v>
      </c>
      <c r="G135" t="s">
        <v>23994</v>
      </c>
    </row>
    <row r="136" spans="1:7">
      <c r="A136" t="s">
        <v>20110</v>
      </c>
      <c r="B136"/>
      <c r="C136" t="s">
        <v>20111</v>
      </c>
      <c r="D136" t="s">
        <v>20112</v>
      </c>
      <c r="E136" t="s">
        <v>20113</v>
      </c>
      <c r="F136" t="s">
        <v>26105</v>
      </c>
      <c r="G136" t="s">
        <v>24020</v>
      </c>
    </row>
    <row r="137" spans="1:7">
      <c r="A137" t="s">
        <v>8701</v>
      </c>
      <c r="B137" t="s">
        <v>20114</v>
      </c>
      <c r="C137" t="s">
        <v>20115</v>
      </c>
      <c r="D137" t="s">
        <v>20116</v>
      </c>
      <c r="E137" t="s">
        <v>20117</v>
      </c>
      <c r="F137" t="s">
        <v>26105</v>
      </c>
      <c r="G137" t="s">
        <v>23979</v>
      </c>
    </row>
    <row r="138" spans="1:7">
      <c r="A138" t="s">
        <v>6910</v>
      </c>
      <c r="B138" t="s">
        <v>20118</v>
      </c>
      <c r="C138" t="s">
        <v>20119</v>
      </c>
      <c r="D138" t="s">
        <v>20120</v>
      </c>
      <c r="E138" t="s">
        <v>20121</v>
      </c>
      <c r="F138" t="s">
        <v>26105</v>
      </c>
      <c r="G138" t="s">
        <v>24032</v>
      </c>
    </row>
    <row r="139" spans="1:7">
      <c r="A139" t="s">
        <v>8691</v>
      </c>
      <c r="B139" t="s">
        <v>20122</v>
      </c>
      <c r="C139" t="s">
        <v>20123</v>
      </c>
      <c r="D139" t="s">
        <v>20124</v>
      </c>
      <c r="E139" t="s">
        <v>20125</v>
      </c>
      <c r="F139" t="s">
        <v>26105</v>
      </c>
      <c r="G139" t="s">
        <v>23979</v>
      </c>
    </row>
    <row r="140" spans="1:7">
      <c r="A140" t="s">
        <v>9348</v>
      </c>
      <c r="B140" t="s">
        <v>20126</v>
      </c>
      <c r="C140" t="s">
        <v>20127</v>
      </c>
      <c r="D140" t="s">
        <v>20128</v>
      </c>
      <c r="E140" t="s">
        <v>20129</v>
      </c>
      <c r="F140" t="s">
        <v>26105</v>
      </c>
      <c r="G140" t="s">
        <v>23972</v>
      </c>
    </row>
    <row r="141" spans="1:7">
      <c r="A141" t="s">
        <v>20130</v>
      </c>
      <c r="B141"/>
      <c r="C141" t="s">
        <v>20131</v>
      </c>
      <c r="D141" t="s">
        <v>20132</v>
      </c>
      <c r="E141" t="s">
        <v>20133</v>
      </c>
      <c r="F141" t="s">
        <v>26105</v>
      </c>
      <c r="G141" t="s">
        <v>24023</v>
      </c>
    </row>
    <row r="142" spans="1:7">
      <c r="A142" t="s">
        <v>1580</v>
      </c>
      <c r="B142" t="s">
        <v>20134</v>
      </c>
      <c r="C142" t="s">
        <v>20135</v>
      </c>
      <c r="D142" t="s">
        <v>20136</v>
      </c>
      <c r="E142" t="s">
        <v>20137</v>
      </c>
      <c r="F142" t="s">
        <v>26105</v>
      </c>
      <c r="G142" t="s">
        <v>24033</v>
      </c>
    </row>
    <row r="143" spans="1:7">
      <c r="A143" t="s">
        <v>2503</v>
      </c>
      <c r="B143" t="s">
        <v>20138</v>
      </c>
      <c r="C143" t="s">
        <v>20139</v>
      </c>
      <c r="D143" t="s">
        <v>20140</v>
      </c>
      <c r="E143" t="s">
        <v>20141</v>
      </c>
      <c r="F143" t="s">
        <v>26105</v>
      </c>
      <c r="G143" t="s">
        <v>23977</v>
      </c>
    </row>
    <row r="144" spans="1:7">
      <c r="A144" t="s">
        <v>2138</v>
      </c>
      <c r="B144" t="s">
        <v>20142</v>
      </c>
      <c r="C144" t="s">
        <v>20143</v>
      </c>
      <c r="D144" t="s">
        <v>20144</v>
      </c>
      <c r="E144" t="s">
        <v>20145</v>
      </c>
      <c r="F144" t="s">
        <v>26105</v>
      </c>
      <c r="G144" t="s">
        <v>24003</v>
      </c>
    </row>
    <row r="145" spans="1:7">
      <c r="A145" t="s">
        <v>20146</v>
      </c>
      <c r="B145" t="s">
        <v>20147</v>
      </c>
      <c r="C145" t="s">
        <v>20148</v>
      </c>
      <c r="D145" t="s">
        <v>20149</v>
      </c>
      <c r="E145" t="s">
        <v>20150</v>
      </c>
      <c r="F145" t="s">
        <v>26105</v>
      </c>
      <c r="G145" t="s">
        <v>24028</v>
      </c>
    </row>
    <row r="146" spans="1:7">
      <c r="A146" t="s">
        <v>836</v>
      </c>
      <c r="B146" t="s">
        <v>20151</v>
      </c>
      <c r="C146" t="s">
        <v>20152</v>
      </c>
      <c r="D146" t="s">
        <v>20153</v>
      </c>
      <c r="E146" t="s">
        <v>20154</v>
      </c>
      <c r="F146" t="s">
        <v>26105</v>
      </c>
      <c r="G146" t="s">
        <v>23987</v>
      </c>
    </row>
    <row r="147" spans="1:7">
      <c r="A147" t="s">
        <v>20155</v>
      </c>
      <c r="B147" t="s">
        <v>20156</v>
      </c>
      <c r="C147" t="s">
        <v>20157</v>
      </c>
      <c r="D147" t="s">
        <v>20158</v>
      </c>
      <c r="E147" t="s">
        <v>20159</v>
      </c>
      <c r="F147" t="s">
        <v>26105</v>
      </c>
      <c r="G147" t="s">
        <v>23976</v>
      </c>
    </row>
    <row r="148" spans="1:7">
      <c r="A148" t="s">
        <v>20160</v>
      </c>
      <c r="B148" t="s">
        <v>20161</v>
      </c>
      <c r="C148" t="s">
        <v>20162</v>
      </c>
      <c r="D148" t="s">
        <v>20163</v>
      </c>
      <c r="E148" t="s">
        <v>20164</v>
      </c>
      <c r="F148" t="s">
        <v>26105</v>
      </c>
      <c r="G148" t="s">
        <v>23984</v>
      </c>
    </row>
    <row r="149" spans="1:7">
      <c r="A149" t="s">
        <v>5046</v>
      </c>
      <c r="B149"/>
      <c r="C149" t="s">
        <v>20165</v>
      </c>
      <c r="D149" t="s">
        <v>20166</v>
      </c>
      <c r="E149" t="s">
        <v>20167</v>
      </c>
      <c r="F149" t="s">
        <v>26105</v>
      </c>
      <c r="G149" t="s">
        <v>24034</v>
      </c>
    </row>
    <row r="150" spans="1:7">
      <c r="A150" t="s">
        <v>20168</v>
      </c>
      <c r="B150" t="s">
        <v>20169</v>
      </c>
      <c r="C150" t="s">
        <v>20165</v>
      </c>
      <c r="D150" t="s">
        <v>20170</v>
      </c>
      <c r="E150" t="s">
        <v>20171</v>
      </c>
      <c r="F150" t="s">
        <v>26105</v>
      </c>
      <c r="G150" t="s">
        <v>23987</v>
      </c>
    </row>
    <row r="151" spans="1:7">
      <c r="A151" t="s">
        <v>20172</v>
      </c>
      <c r="B151" t="s">
        <v>20173</v>
      </c>
      <c r="C151" t="s">
        <v>20174</v>
      </c>
      <c r="D151" t="s">
        <v>20175</v>
      </c>
      <c r="E151" t="s">
        <v>20176</v>
      </c>
      <c r="F151" t="s">
        <v>26105</v>
      </c>
      <c r="G151" t="s">
        <v>24035</v>
      </c>
    </row>
    <row r="152" spans="1:7">
      <c r="A152" t="s">
        <v>6496</v>
      </c>
      <c r="B152" t="s">
        <v>20177</v>
      </c>
      <c r="C152" t="s">
        <v>20178</v>
      </c>
      <c r="D152" t="s">
        <v>20179</v>
      </c>
      <c r="E152" t="s">
        <v>20180</v>
      </c>
      <c r="F152" t="s">
        <v>26105</v>
      </c>
      <c r="G152" t="s">
        <v>24036</v>
      </c>
    </row>
    <row r="153" spans="1:7">
      <c r="A153" t="s">
        <v>20181</v>
      </c>
      <c r="B153" t="s">
        <v>20182</v>
      </c>
      <c r="C153" t="s">
        <v>20183</v>
      </c>
      <c r="D153" t="s">
        <v>20184</v>
      </c>
      <c r="E153" t="s">
        <v>20185</v>
      </c>
      <c r="F153" t="s">
        <v>26105</v>
      </c>
      <c r="G153" t="s">
        <v>24028</v>
      </c>
    </row>
    <row r="154" spans="1:7">
      <c r="A154" t="s">
        <v>2618</v>
      </c>
      <c r="B154" t="s">
        <v>20186</v>
      </c>
      <c r="C154" t="s">
        <v>20187</v>
      </c>
      <c r="D154" t="s">
        <v>20188</v>
      </c>
      <c r="E154" t="s">
        <v>20189</v>
      </c>
      <c r="F154" t="s">
        <v>26105</v>
      </c>
      <c r="G154" t="s">
        <v>23987</v>
      </c>
    </row>
    <row r="155" spans="1:7">
      <c r="A155" t="s">
        <v>9038</v>
      </c>
      <c r="B155" t="s">
        <v>20190</v>
      </c>
      <c r="C155" t="s">
        <v>20191</v>
      </c>
      <c r="D155" t="s">
        <v>20192</v>
      </c>
      <c r="E155" t="s">
        <v>20193</v>
      </c>
      <c r="F155" t="s">
        <v>26105</v>
      </c>
      <c r="G155" t="s">
        <v>23989</v>
      </c>
    </row>
    <row r="156" spans="1:7">
      <c r="A156" t="s">
        <v>20194</v>
      </c>
      <c r="B156" t="s">
        <v>20195</v>
      </c>
      <c r="C156" t="s">
        <v>20196</v>
      </c>
      <c r="D156" t="s">
        <v>20197</v>
      </c>
      <c r="E156" t="s">
        <v>20198</v>
      </c>
      <c r="F156" t="s">
        <v>26105</v>
      </c>
      <c r="G156" t="s">
        <v>23977</v>
      </c>
    </row>
    <row r="157" spans="1:7">
      <c r="A157" t="s">
        <v>6414</v>
      </c>
      <c r="B157" t="s">
        <v>20199</v>
      </c>
      <c r="C157" t="s">
        <v>20200</v>
      </c>
      <c r="D157" t="s">
        <v>20201</v>
      </c>
      <c r="E157" t="s">
        <v>20202</v>
      </c>
      <c r="F157" t="s">
        <v>26105</v>
      </c>
      <c r="G157" t="s">
        <v>24001</v>
      </c>
    </row>
    <row r="158" spans="1:7">
      <c r="A158" t="s">
        <v>20203</v>
      </c>
      <c r="B158"/>
      <c r="C158"/>
      <c r="D158" t="s">
        <v>20204</v>
      </c>
      <c r="E158" t="s">
        <v>20205</v>
      </c>
      <c r="F158" t="s">
        <v>26105</v>
      </c>
      <c r="G158" t="s">
        <v>23972</v>
      </c>
    </row>
    <row r="159" spans="1:7">
      <c r="A159" t="s">
        <v>20206</v>
      </c>
      <c r="B159"/>
      <c r="C159" t="s">
        <v>20207</v>
      </c>
      <c r="D159" t="s">
        <v>20208</v>
      </c>
      <c r="E159" t="s">
        <v>20209</v>
      </c>
      <c r="F159" t="s">
        <v>26105</v>
      </c>
      <c r="G159" t="s">
        <v>24034</v>
      </c>
    </row>
    <row r="160" spans="1:7">
      <c r="A160" t="s">
        <v>20210</v>
      </c>
      <c r="B160"/>
      <c r="C160" t="s">
        <v>20207</v>
      </c>
      <c r="D160" t="s">
        <v>20211</v>
      </c>
      <c r="E160" t="s">
        <v>20212</v>
      </c>
      <c r="F160" t="s">
        <v>26105</v>
      </c>
      <c r="G160" t="s">
        <v>24034</v>
      </c>
    </row>
    <row r="161" spans="1:7">
      <c r="A161" t="s">
        <v>856</v>
      </c>
      <c r="B161"/>
      <c r="C161"/>
      <c r="D161" t="s">
        <v>20213</v>
      </c>
      <c r="E161" t="s">
        <v>20214</v>
      </c>
      <c r="F161" t="s">
        <v>26105</v>
      </c>
      <c r="G161" t="s">
        <v>24019</v>
      </c>
    </row>
    <row r="162" spans="1:7">
      <c r="A162" t="s">
        <v>5789</v>
      </c>
      <c r="B162" t="s">
        <v>20215</v>
      </c>
      <c r="C162" t="s">
        <v>20216</v>
      </c>
      <c r="D162" t="s">
        <v>20217</v>
      </c>
      <c r="E162" t="s">
        <v>20218</v>
      </c>
      <c r="F162" t="s">
        <v>26105</v>
      </c>
      <c r="G162" t="s">
        <v>24001</v>
      </c>
    </row>
    <row r="163" spans="1:7">
      <c r="A163" t="s">
        <v>7790</v>
      </c>
      <c r="B163" t="s">
        <v>20219</v>
      </c>
      <c r="C163" t="s">
        <v>20220</v>
      </c>
      <c r="D163" t="s">
        <v>20221</v>
      </c>
      <c r="E163" t="s">
        <v>20222</v>
      </c>
      <c r="F163" t="s">
        <v>26105</v>
      </c>
      <c r="G163" t="s">
        <v>23972</v>
      </c>
    </row>
    <row r="164" spans="1:7">
      <c r="A164" t="s">
        <v>20223</v>
      </c>
      <c r="B164" t="s">
        <v>20224</v>
      </c>
      <c r="C164" t="s">
        <v>20225</v>
      </c>
      <c r="D164" t="s">
        <v>20226</v>
      </c>
      <c r="E164" t="s">
        <v>20227</v>
      </c>
      <c r="F164" t="s">
        <v>26105</v>
      </c>
      <c r="G164" t="s">
        <v>23972</v>
      </c>
    </row>
    <row r="165" spans="1:7">
      <c r="A165" t="s">
        <v>20228</v>
      </c>
      <c r="B165" t="s">
        <v>20229</v>
      </c>
      <c r="C165" t="s">
        <v>20230</v>
      </c>
      <c r="D165" t="s">
        <v>20231</v>
      </c>
      <c r="E165" t="s">
        <v>13333</v>
      </c>
      <c r="F165" t="s">
        <v>26105</v>
      </c>
      <c r="G165" t="s">
        <v>24037</v>
      </c>
    </row>
    <row r="166" spans="1:7">
      <c r="A166" t="s">
        <v>1424</v>
      </c>
      <c r="B166" t="s">
        <v>20232</v>
      </c>
      <c r="C166" t="s">
        <v>20233</v>
      </c>
      <c r="D166" t="s">
        <v>20234</v>
      </c>
      <c r="E166" t="s">
        <v>20235</v>
      </c>
      <c r="F166" t="s">
        <v>26105</v>
      </c>
      <c r="G166" t="s">
        <v>24026</v>
      </c>
    </row>
    <row r="167" spans="1:7">
      <c r="A167" t="s">
        <v>20236</v>
      </c>
      <c r="B167" t="s">
        <v>20237</v>
      </c>
      <c r="C167" t="s">
        <v>20238</v>
      </c>
      <c r="D167" t="s">
        <v>20239</v>
      </c>
      <c r="E167" t="s">
        <v>20240</v>
      </c>
      <c r="F167" t="s">
        <v>26105</v>
      </c>
      <c r="G167" t="s">
        <v>24001</v>
      </c>
    </row>
    <row r="168" spans="1:7">
      <c r="A168" t="s">
        <v>20241</v>
      </c>
      <c r="B168"/>
      <c r="C168"/>
      <c r="D168" t="s">
        <v>20242</v>
      </c>
      <c r="E168" t="s">
        <v>20243</v>
      </c>
      <c r="F168" t="s">
        <v>26105</v>
      </c>
      <c r="G168" t="s">
        <v>23975</v>
      </c>
    </row>
    <row r="169" spans="1:7">
      <c r="A169" t="s">
        <v>8941</v>
      </c>
      <c r="B169" t="s">
        <v>20244</v>
      </c>
      <c r="C169" t="s">
        <v>20244</v>
      </c>
      <c r="D169" t="s">
        <v>20245</v>
      </c>
      <c r="E169" t="s">
        <v>20246</v>
      </c>
      <c r="F169" t="s">
        <v>26105</v>
      </c>
      <c r="G169" t="s">
        <v>23989</v>
      </c>
    </row>
    <row r="170" spans="1:7">
      <c r="A170" t="s">
        <v>2208</v>
      </c>
      <c r="B170" t="s">
        <v>20247</v>
      </c>
      <c r="C170" t="s">
        <v>20248</v>
      </c>
      <c r="D170" t="s">
        <v>20249</v>
      </c>
      <c r="E170" t="s">
        <v>20250</v>
      </c>
      <c r="F170" t="s">
        <v>26105</v>
      </c>
      <c r="G170" t="s">
        <v>24038</v>
      </c>
    </row>
    <row r="171" spans="1:7">
      <c r="A171" t="s">
        <v>4940</v>
      </c>
      <c r="B171" t="s">
        <v>20251</v>
      </c>
      <c r="C171" t="s">
        <v>20252</v>
      </c>
      <c r="D171" t="s">
        <v>20253</v>
      </c>
      <c r="E171" t="s">
        <v>20254</v>
      </c>
      <c r="F171" t="s">
        <v>26105</v>
      </c>
      <c r="G171" t="s">
        <v>23987</v>
      </c>
    </row>
    <row r="172" spans="1:7">
      <c r="A172" t="s">
        <v>20255</v>
      </c>
      <c r="B172" t="s">
        <v>20256</v>
      </c>
      <c r="C172" t="s">
        <v>20257</v>
      </c>
      <c r="D172" t="s">
        <v>20258</v>
      </c>
      <c r="E172" t="s">
        <v>20259</v>
      </c>
      <c r="F172" t="s">
        <v>26105</v>
      </c>
      <c r="G172" t="s">
        <v>23976</v>
      </c>
    </row>
    <row r="173" spans="1:7">
      <c r="A173" t="s">
        <v>2877</v>
      </c>
      <c r="B173"/>
      <c r="C173" t="s">
        <v>20260</v>
      </c>
      <c r="D173" t="s">
        <v>20261</v>
      </c>
      <c r="E173" t="s">
        <v>20262</v>
      </c>
      <c r="F173" t="s">
        <v>26105</v>
      </c>
      <c r="G173" t="s">
        <v>24034</v>
      </c>
    </row>
    <row r="174" spans="1:7">
      <c r="A174" t="s">
        <v>20263</v>
      </c>
      <c r="B174" t="s">
        <v>20264</v>
      </c>
      <c r="C174" t="s">
        <v>20265</v>
      </c>
      <c r="D174" t="s">
        <v>20266</v>
      </c>
      <c r="E174" t="s">
        <v>20267</v>
      </c>
      <c r="F174" t="s">
        <v>26105</v>
      </c>
      <c r="G174" t="s">
        <v>24039</v>
      </c>
    </row>
    <row r="175" spans="1:7">
      <c r="A175" t="s">
        <v>20268</v>
      </c>
      <c r="B175" t="s">
        <v>20269</v>
      </c>
      <c r="C175" t="s">
        <v>20270</v>
      </c>
      <c r="D175" t="s">
        <v>20271</v>
      </c>
      <c r="E175" t="s">
        <v>20272</v>
      </c>
      <c r="F175" t="s">
        <v>26105</v>
      </c>
      <c r="G175" t="s">
        <v>24040</v>
      </c>
    </row>
    <row r="176" spans="1:7">
      <c r="A176" t="s">
        <v>2311</v>
      </c>
      <c r="B176" t="s">
        <v>20273</v>
      </c>
      <c r="C176" t="s">
        <v>20274</v>
      </c>
      <c r="D176" t="s">
        <v>20275</v>
      </c>
      <c r="E176" t="s">
        <v>20276</v>
      </c>
      <c r="F176" t="s">
        <v>26105</v>
      </c>
      <c r="G176" t="s">
        <v>23987</v>
      </c>
    </row>
    <row r="177" spans="1:7">
      <c r="A177" t="s">
        <v>20277</v>
      </c>
      <c r="B177" t="s">
        <v>20278</v>
      </c>
      <c r="C177" t="s">
        <v>20279</v>
      </c>
      <c r="D177" t="s">
        <v>20280</v>
      </c>
      <c r="E177" t="s">
        <v>20281</v>
      </c>
      <c r="F177" t="s">
        <v>26105</v>
      </c>
      <c r="G177" t="s">
        <v>24041</v>
      </c>
    </row>
    <row r="178" spans="1:7">
      <c r="A178" t="s">
        <v>20282</v>
      </c>
      <c r="B178"/>
      <c r="C178" t="s">
        <v>19973</v>
      </c>
      <c r="D178" t="s">
        <v>20283</v>
      </c>
      <c r="E178" t="s">
        <v>20284</v>
      </c>
      <c r="F178" t="s">
        <v>26105</v>
      </c>
      <c r="G178" t="s">
        <v>24042</v>
      </c>
    </row>
    <row r="179" spans="1:7">
      <c r="A179" t="s">
        <v>20285</v>
      </c>
      <c r="B179" t="s">
        <v>20286</v>
      </c>
      <c r="C179" t="s">
        <v>20287</v>
      </c>
      <c r="D179" t="s">
        <v>20288</v>
      </c>
      <c r="E179" t="s">
        <v>20289</v>
      </c>
      <c r="F179" t="s">
        <v>26105</v>
      </c>
      <c r="G179" t="s">
        <v>24016</v>
      </c>
    </row>
    <row r="180" spans="1:7">
      <c r="A180" t="s">
        <v>881</v>
      </c>
      <c r="B180"/>
      <c r="C180" t="s">
        <v>20290</v>
      </c>
      <c r="D180" t="s">
        <v>20291</v>
      </c>
      <c r="E180" t="s">
        <v>20292</v>
      </c>
      <c r="F180" t="s">
        <v>26105</v>
      </c>
      <c r="G180" t="s">
        <v>24027</v>
      </c>
    </row>
    <row r="181" spans="1:7">
      <c r="A181" t="s">
        <v>6482</v>
      </c>
      <c r="B181" t="s">
        <v>20293</v>
      </c>
      <c r="C181" t="s">
        <v>20294</v>
      </c>
      <c r="D181" t="s">
        <v>20295</v>
      </c>
      <c r="E181" t="s">
        <v>20296</v>
      </c>
      <c r="F181" t="s">
        <v>26105</v>
      </c>
      <c r="G181" t="s">
        <v>24001</v>
      </c>
    </row>
    <row r="182" spans="1:7">
      <c r="A182" t="s">
        <v>918</v>
      </c>
      <c r="B182" t="s">
        <v>20297</v>
      </c>
      <c r="C182" t="s">
        <v>20298</v>
      </c>
      <c r="D182" t="s">
        <v>20299</v>
      </c>
      <c r="E182" t="s">
        <v>20300</v>
      </c>
      <c r="F182" t="s">
        <v>26105</v>
      </c>
      <c r="G182" t="s">
        <v>24001</v>
      </c>
    </row>
    <row r="183" spans="1:7">
      <c r="A183" t="s">
        <v>20301</v>
      </c>
      <c r="B183" t="s">
        <v>20302</v>
      </c>
      <c r="C183"/>
      <c r="D183" t="s">
        <v>20303</v>
      </c>
      <c r="E183" t="s">
        <v>20304</v>
      </c>
      <c r="F183" t="s">
        <v>26105</v>
      </c>
      <c r="G183" t="s">
        <v>24043</v>
      </c>
    </row>
    <row r="184" spans="1:7">
      <c r="A184" t="s">
        <v>575</v>
      </c>
      <c r="B184" t="s">
        <v>20305</v>
      </c>
      <c r="C184" t="s">
        <v>20306</v>
      </c>
      <c r="D184" t="s">
        <v>20307</v>
      </c>
      <c r="E184" t="s">
        <v>20308</v>
      </c>
      <c r="F184" t="s">
        <v>26105</v>
      </c>
      <c r="G184" t="s">
        <v>23987</v>
      </c>
    </row>
    <row r="185" spans="1:7">
      <c r="A185" t="s">
        <v>20309</v>
      </c>
      <c r="B185" t="s">
        <v>20310</v>
      </c>
      <c r="C185" t="s">
        <v>20311</v>
      </c>
      <c r="D185" t="s">
        <v>20312</v>
      </c>
      <c r="E185" t="s">
        <v>20313</v>
      </c>
      <c r="F185" t="s">
        <v>26105</v>
      </c>
      <c r="G185" t="s">
        <v>23984</v>
      </c>
    </row>
    <row r="186" spans="1:7">
      <c r="A186" t="s">
        <v>2702</v>
      </c>
      <c r="B186" t="s">
        <v>20314</v>
      </c>
      <c r="C186" t="s">
        <v>20315</v>
      </c>
      <c r="D186" t="s">
        <v>20316</v>
      </c>
      <c r="E186" t="s">
        <v>20317</v>
      </c>
      <c r="F186" t="s">
        <v>26105</v>
      </c>
      <c r="G186" t="s">
        <v>23989</v>
      </c>
    </row>
    <row r="187" spans="1:7">
      <c r="A187" t="s">
        <v>20318</v>
      </c>
      <c r="B187" t="s">
        <v>20319</v>
      </c>
      <c r="C187" t="s">
        <v>20320</v>
      </c>
      <c r="D187" t="s">
        <v>20321</v>
      </c>
      <c r="E187" t="s">
        <v>20322</v>
      </c>
      <c r="F187" t="s">
        <v>26105</v>
      </c>
      <c r="G187" t="s">
        <v>24044</v>
      </c>
    </row>
    <row r="188" spans="1:7">
      <c r="A188" t="s">
        <v>20323</v>
      </c>
      <c r="B188"/>
      <c r="C188" t="s">
        <v>20324</v>
      </c>
      <c r="D188" t="s">
        <v>20325</v>
      </c>
      <c r="E188" t="s">
        <v>20326</v>
      </c>
      <c r="F188" t="s">
        <v>26105</v>
      </c>
      <c r="G188" t="s">
        <v>24020</v>
      </c>
    </row>
    <row r="189" spans="1:7">
      <c r="A189" t="s">
        <v>20327</v>
      </c>
      <c r="B189"/>
      <c r="C189" t="s">
        <v>20287</v>
      </c>
      <c r="D189" t="s">
        <v>20328</v>
      </c>
      <c r="E189" t="s">
        <v>20329</v>
      </c>
      <c r="F189" t="s">
        <v>26105</v>
      </c>
      <c r="G189" t="s">
        <v>23985</v>
      </c>
    </row>
    <row r="190" spans="1:7">
      <c r="A190" t="s">
        <v>6218</v>
      </c>
      <c r="B190" t="s">
        <v>20330</v>
      </c>
      <c r="C190" t="s">
        <v>20331</v>
      </c>
      <c r="D190" t="s">
        <v>20332</v>
      </c>
      <c r="E190" t="s">
        <v>20333</v>
      </c>
      <c r="F190" t="s">
        <v>26105</v>
      </c>
      <c r="G190" t="s">
        <v>24045</v>
      </c>
    </row>
    <row r="191" spans="1:7">
      <c r="A191" t="s">
        <v>7578</v>
      </c>
      <c r="B191" t="s">
        <v>20334</v>
      </c>
      <c r="C191" t="s">
        <v>20335</v>
      </c>
      <c r="D191" t="s">
        <v>20336</v>
      </c>
      <c r="E191" t="s">
        <v>20337</v>
      </c>
      <c r="F191" t="s">
        <v>26105</v>
      </c>
      <c r="G191" t="s">
        <v>24004</v>
      </c>
    </row>
    <row r="192" spans="1:7">
      <c r="A192" t="s">
        <v>20338</v>
      </c>
      <c r="B192" t="s">
        <v>20339</v>
      </c>
      <c r="C192" t="s">
        <v>20340</v>
      </c>
      <c r="D192" t="s">
        <v>20341</v>
      </c>
      <c r="E192" t="s">
        <v>20342</v>
      </c>
      <c r="F192" t="s">
        <v>26105</v>
      </c>
      <c r="G192" t="s">
        <v>23987</v>
      </c>
    </row>
    <row r="193" spans="1:7">
      <c r="A193" t="s">
        <v>6972</v>
      </c>
      <c r="B193" t="s">
        <v>20343</v>
      </c>
      <c r="C193" t="s">
        <v>20344</v>
      </c>
      <c r="D193" t="s">
        <v>20345</v>
      </c>
      <c r="E193" t="s">
        <v>20346</v>
      </c>
      <c r="F193" t="s">
        <v>26105</v>
      </c>
      <c r="G193" t="s">
        <v>23971</v>
      </c>
    </row>
    <row r="194" spans="1:7">
      <c r="A194" t="s">
        <v>20347</v>
      </c>
      <c r="B194" t="s">
        <v>20348</v>
      </c>
      <c r="C194" t="s">
        <v>20349</v>
      </c>
      <c r="D194" t="s">
        <v>20350</v>
      </c>
      <c r="E194" t="s">
        <v>20351</v>
      </c>
      <c r="F194" t="s">
        <v>26105</v>
      </c>
      <c r="G194" t="s">
        <v>23977</v>
      </c>
    </row>
    <row r="195" spans="1:7">
      <c r="A195" t="s">
        <v>2354</v>
      </c>
      <c r="B195"/>
      <c r="C195"/>
      <c r="D195" t="s">
        <v>20352</v>
      </c>
      <c r="E195" t="s">
        <v>20353</v>
      </c>
      <c r="F195" t="s">
        <v>26105</v>
      </c>
      <c r="G195" t="s">
        <v>23975</v>
      </c>
    </row>
    <row r="196" spans="1:7">
      <c r="A196" t="s">
        <v>6659</v>
      </c>
      <c r="B196" t="s">
        <v>20354</v>
      </c>
      <c r="C196" t="s">
        <v>20355</v>
      </c>
      <c r="D196" t="s">
        <v>20356</v>
      </c>
      <c r="E196" t="s">
        <v>20357</v>
      </c>
      <c r="F196" t="s">
        <v>26105</v>
      </c>
      <c r="G196" t="s">
        <v>23987</v>
      </c>
    </row>
    <row r="197" spans="1:7">
      <c r="A197" t="s">
        <v>5376</v>
      </c>
      <c r="B197" t="s">
        <v>20358</v>
      </c>
      <c r="C197" t="s">
        <v>20359</v>
      </c>
      <c r="D197" t="s">
        <v>20360</v>
      </c>
      <c r="E197" t="s">
        <v>20361</v>
      </c>
      <c r="F197" t="s">
        <v>26105</v>
      </c>
      <c r="G197" t="s">
        <v>23987</v>
      </c>
    </row>
    <row r="198" spans="1:7">
      <c r="A198" t="s">
        <v>20362</v>
      </c>
      <c r="B198" t="s">
        <v>20363</v>
      </c>
      <c r="C198"/>
      <c r="D198" t="s">
        <v>20364</v>
      </c>
      <c r="E198" t="s">
        <v>20365</v>
      </c>
      <c r="F198" t="s">
        <v>26105</v>
      </c>
      <c r="G198" t="s">
        <v>23989</v>
      </c>
    </row>
    <row r="199" spans="1:7">
      <c r="A199" t="s">
        <v>20366</v>
      </c>
      <c r="B199" t="s">
        <v>20367</v>
      </c>
      <c r="C199" t="s">
        <v>20368</v>
      </c>
      <c r="D199" t="s">
        <v>20369</v>
      </c>
      <c r="E199" t="s">
        <v>20370</v>
      </c>
      <c r="F199" t="s">
        <v>26105</v>
      </c>
      <c r="G199" t="s">
        <v>23984</v>
      </c>
    </row>
    <row r="200" spans="1:7">
      <c r="A200" t="s">
        <v>2625</v>
      </c>
      <c r="B200" t="s">
        <v>20371</v>
      </c>
      <c r="C200" t="s">
        <v>20371</v>
      </c>
      <c r="D200" t="s">
        <v>20372</v>
      </c>
      <c r="E200" t="s">
        <v>20373</v>
      </c>
      <c r="F200" t="s">
        <v>26105</v>
      </c>
      <c r="G200" t="s">
        <v>23988</v>
      </c>
    </row>
    <row r="201" spans="1:7">
      <c r="A201" t="s">
        <v>5050</v>
      </c>
      <c r="B201" t="s">
        <v>20374</v>
      </c>
      <c r="C201" t="s">
        <v>20375</v>
      </c>
      <c r="D201" t="s">
        <v>20376</v>
      </c>
      <c r="E201" t="s">
        <v>20377</v>
      </c>
      <c r="F201" t="s">
        <v>26105</v>
      </c>
      <c r="G201" t="s">
        <v>23987</v>
      </c>
    </row>
    <row r="202" spans="1:7">
      <c r="A202" t="s">
        <v>20378</v>
      </c>
      <c r="B202" t="s">
        <v>20379</v>
      </c>
      <c r="C202" t="s">
        <v>20380</v>
      </c>
      <c r="D202" t="s">
        <v>20381</v>
      </c>
      <c r="E202" t="s">
        <v>20382</v>
      </c>
      <c r="F202" t="s">
        <v>26105</v>
      </c>
      <c r="G202" t="s">
        <v>23977</v>
      </c>
    </row>
    <row r="203" spans="1:7">
      <c r="A203" t="s">
        <v>5265</v>
      </c>
      <c r="B203" t="s">
        <v>20383</v>
      </c>
      <c r="C203" t="s">
        <v>20384</v>
      </c>
      <c r="D203" t="s">
        <v>20385</v>
      </c>
      <c r="E203" t="s">
        <v>20386</v>
      </c>
      <c r="F203" t="s">
        <v>26105</v>
      </c>
      <c r="G203" t="s">
        <v>24016</v>
      </c>
    </row>
    <row r="204" spans="1:7">
      <c r="A204" t="s">
        <v>1932</v>
      </c>
      <c r="B204" t="s">
        <v>20387</v>
      </c>
      <c r="C204" t="s">
        <v>20388</v>
      </c>
      <c r="D204" t="s">
        <v>20389</v>
      </c>
      <c r="E204" t="s">
        <v>20390</v>
      </c>
      <c r="F204" t="s">
        <v>26105</v>
      </c>
      <c r="G204" t="s">
        <v>23987</v>
      </c>
    </row>
    <row r="205" spans="1:7">
      <c r="A205" t="s">
        <v>1644</v>
      </c>
      <c r="B205" t="s">
        <v>20391</v>
      </c>
      <c r="C205" t="s">
        <v>20392</v>
      </c>
      <c r="D205" t="s">
        <v>20393</v>
      </c>
      <c r="E205" t="s">
        <v>20394</v>
      </c>
      <c r="F205" t="s">
        <v>26105</v>
      </c>
      <c r="G205" t="s">
        <v>23987</v>
      </c>
    </row>
    <row r="206" spans="1:7">
      <c r="A206" t="s">
        <v>20395</v>
      </c>
      <c r="B206" t="s">
        <v>20396</v>
      </c>
      <c r="C206" t="s">
        <v>20397</v>
      </c>
      <c r="D206" t="s">
        <v>20398</v>
      </c>
      <c r="E206" t="s">
        <v>20399</v>
      </c>
      <c r="F206" t="s">
        <v>26105</v>
      </c>
      <c r="G206" t="s">
        <v>24046</v>
      </c>
    </row>
    <row r="207" spans="1:7">
      <c r="A207" t="s">
        <v>3108</v>
      </c>
      <c r="B207" t="s">
        <v>20400</v>
      </c>
      <c r="C207" t="s">
        <v>20401</v>
      </c>
      <c r="D207" t="s">
        <v>20402</v>
      </c>
      <c r="E207" t="s">
        <v>20403</v>
      </c>
      <c r="F207" t="s">
        <v>26105</v>
      </c>
      <c r="G207" t="s">
        <v>23972</v>
      </c>
    </row>
    <row r="208" spans="1:7">
      <c r="A208" t="s">
        <v>4445</v>
      </c>
      <c r="B208" t="s">
        <v>20404</v>
      </c>
      <c r="C208" t="s">
        <v>20405</v>
      </c>
      <c r="D208" t="s">
        <v>20406</v>
      </c>
      <c r="E208" t="s">
        <v>20407</v>
      </c>
      <c r="F208" t="s">
        <v>26105</v>
      </c>
      <c r="G208" t="s">
        <v>24047</v>
      </c>
    </row>
    <row r="209" spans="1:7">
      <c r="A209" t="s">
        <v>5369</v>
      </c>
      <c r="B209" t="s">
        <v>20408</v>
      </c>
      <c r="C209" t="s">
        <v>20409</v>
      </c>
      <c r="D209" t="s">
        <v>20410</v>
      </c>
      <c r="E209" t="s">
        <v>20411</v>
      </c>
      <c r="F209" t="s">
        <v>26105</v>
      </c>
      <c r="G209" t="s">
        <v>24028</v>
      </c>
    </row>
    <row r="210" spans="1:7">
      <c r="A210" t="s">
        <v>20412</v>
      </c>
      <c r="B210"/>
      <c r="C210" t="s">
        <v>20413</v>
      </c>
      <c r="D210" t="s">
        <v>20414</v>
      </c>
      <c r="E210" t="s">
        <v>20415</v>
      </c>
      <c r="F210" t="s">
        <v>26105</v>
      </c>
      <c r="G210" t="s">
        <v>24027</v>
      </c>
    </row>
    <row r="211" spans="1:7">
      <c r="A211" t="s">
        <v>20416</v>
      </c>
      <c r="B211" t="s">
        <v>20417</v>
      </c>
      <c r="C211" t="s">
        <v>20418</v>
      </c>
      <c r="D211" t="s">
        <v>20419</v>
      </c>
      <c r="E211" t="s">
        <v>20420</v>
      </c>
      <c r="F211" t="s">
        <v>26105</v>
      </c>
      <c r="G211" t="s">
        <v>24048</v>
      </c>
    </row>
    <row r="212" spans="1:7">
      <c r="A212" t="s">
        <v>7142</v>
      </c>
      <c r="B212" t="s">
        <v>20421</v>
      </c>
      <c r="C212" t="s">
        <v>20422</v>
      </c>
      <c r="D212" t="s">
        <v>20423</v>
      </c>
      <c r="E212" t="s">
        <v>20424</v>
      </c>
      <c r="F212" t="s">
        <v>26105</v>
      </c>
      <c r="G212" t="s">
        <v>24016</v>
      </c>
    </row>
    <row r="213" spans="1:7">
      <c r="A213" t="s">
        <v>7816</v>
      </c>
      <c r="B213" t="s">
        <v>20425</v>
      </c>
      <c r="C213" t="s">
        <v>20426</v>
      </c>
      <c r="D213" t="s">
        <v>20427</v>
      </c>
      <c r="E213" t="s">
        <v>20428</v>
      </c>
      <c r="F213" t="s">
        <v>26105</v>
      </c>
      <c r="G213" t="s">
        <v>23990</v>
      </c>
    </row>
    <row r="214" spans="1:7">
      <c r="A214" t="s">
        <v>190</v>
      </c>
      <c r="B214" t="s">
        <v>20429</v>
      </c>
      <c r="C214" t="s">
        <v>20430</v>
      </c>
      <c r="D214" t="s">
        <v>20431</v>
      </c>
      <c r="E214" t="s">
        <v>20432</v>
      </c>
      <c r="F214" t="s">
        <v>26105</v>
      </c>
      <c r="G214" t="s">
        <v>24028</v>
      </c>
    </row>
    <row r="215" spans="1:7">
      <c r="A215" t="s">
        <v>7095</v>
      </c>
      <c r="B215" t="s">
        <v>20433</v>
      </c>
      <c r="C215" t="s">
        <v>20434</v>
      </c>
      <c r="D215" t="s">
        <v>20435</v>
      </c>
      <c r="E215" t="s">
        <v>20436</v>
      </c>
      <c r="F215" t="s">
        <v>26105</v>
      </c>
      <c r="G215" t="s">
        <v>23972</v>
      </c>
    </row>
    <row r="216" spans="1:7">
      <c r="A216" t="s">
        <v>426</v>
      </c>
      <c r="B216" t="s">
        <v>20437</v>
      </c>
      <c r="C216"/>
      <c r="D216" t="s">
        <v>20438</v>
      </c>
      <c r="E216" t="s">
        <v>20439</v>
      </c>
      <c r="F216" t="s">
        <v>26105</v>
      </c>
      <c r="G216" t="s">
        <v>24049</v>
      </c>
    </row>
    <row r="217" spans="1:7">
      <c r="A217" t="s">
        <v>7251</v>
      </c>
      <c r="B217" t="s">
        <v>20440</v>
      </c>
      <c r="C217" t="s">
        <v>20441</v>
      </c>
      <c r="D217" t="s">
        <v>20442</v>
      </c>
      <c r="E217" t="s">
        <v>20443</v>
      </c>
      <c r="F217" t="s">
        <v>26105</v>
      </c>
      <c r="G217" t="s">
        <v>23989</v>
      </c>
    </row>
    <row r="218" spans="1:7">
      <c r="A218" t="s">
        <v>4806</v>
      </c>
      <c r="B218" t="s">
        <v>20444</v>
      </c>
      <c r="C218" t="s">
        <v>20445</v>
      </c>
      <c r="D218" t="s">
        <v>20446</v>
      </c>
      <c r="E218" t="s">
        <v>20447</v>
      </c>
      <c r="F218" t="s">
        <v>26105</v>
      </c>
      <c r="G218" t="s">
        <v>23972</v>
      </c>
    </row>
    <row r="219" spans="1:7">
      <c r="A219" t="s">
        <v>20448</v>
      </c>
      <c r="B219"/>
      <c r="C219" t="s">
        <v>20449</v>
      </c>
      <c r="D219" t="s">
        <v>20450</v>
      </c>
      <c r="E219" t="s">
        <v>20451</v>
      </c>
      <c r="F219" t="s">
        <v>26105</v>
      </c>
      <c r="G219" t="s">
        <v>24050</v>
      </c>
    </row>
    <row r="220" spans="1:7">
      <c r="A220" t="s">
        <v>20452</v>
      </c>
      <c r="B220" t="s">
        <v>20453</v>
      </c>
      <c r="C220" t="s">
        <v>20111</v>
      </c>
      <c r="D220" t="s">
        <v>20454</v>
      </c>
      <c r="E220" t="s">
        <v>20455</v>
      </c>
      <c r="F220" t="s">
        <v>26105</v>
      </c>
      <c r="G220" t="s">
        <v>24051</v>
      </c>
    </row>
    <row r="221" spans="1:7">
      <c r="A221" t="s">
        <v>20456</v>
      </c>
      <c r="B221" t="s">
        <v>20457</v>
      </c>
      <c r="C221"/>
      <c r="D221" t="s">
        <v>20458</v>
      </c>
      <c r="E221" t="s">
        <v>20459</v>
      </c>
      <c r="F221" t="s">
        <v>26105</v>
      </c>
      <c r="G221" t="s">
        <v>24052</v>
      </c>
    </row>
    <row r="222" spans="1:7">
      <c r="A222" t="s">
        <v>944</v>
      </c>
      <c r="B222"/>
      <c r="C222"/>
      <c r="D222" t="s">
        <v>20460</v>
      </c>
      <c r="E222" t="s">
        <v>20461</v>
      </c>
      <c r="F222" t="s">
        <v>26105</v>
      </c>
      <c r="G222" t="s">
        <v>24053</v>
      </c>
    </row>
    <row r="223" spans="1:7">
      <c r="A223" t="s">
        <v>20462</v>
      </c>
      <c r="B223"/>
      <c r="C223" t="s">
        <v>20463</v>
      </c>
      <c r="D223" t="s">
        <v>20464</v>
      </c>
      <c r="E223" t="s">
        <v>20465</v>
      </c>
      <c r="F223" t="s">
        <v>26105</v>
      </c>
      <c r="G223" t="s">
        <v>24054</v>
      </c>
    </row>
    <row r="224" spans="1:7">
      <c r="A224" t="s">
        <v>20466</v>
      </c>
      <c r="B224"/>
      <c r="C224" t="s">
        <v>20467</v>
      </c>
      <c r="D224" t="s">
        <v>20468</v>
      </c>
      <c r="E224" t="s">
        <v>20469</v>
      </c>
      <c r="F224" t="s">
        <v>26105</v>
      </c>
      <c r="G224" t="s">
        <v>24055</v>
      </c>
    </row>
    <row r="225" spans="1:7">
      <c r="A225" t="s">
        <v>5162</v>
      </c>
      <c r="B225" t="s">
        <v>20470</v>
      </c>
      <c r="C225" t="s">
        <v>20471</v>
      </c>
      <c r="D225" t="s">
        <v>20472</v>
      </c>
      <c r="E225" t="s">
        <v>20473</v>
      </c>
      <c r="F225" t="s">
        <v>26105</v>
      </c>
      <c r="G225" t="s">
        <v>23989</v>
      </c>
    </row>
    <row r="226" spans="1:7">
      <c r="A226" t="s">
        <v>20474</v>
      </c>
      <c r="B226" t="s">
        <v>20475</v>
      </c>
      <c r="C226" t="s">
        <v>20476</v>
      </c>
      <c r="D226" t="s">
        <v>20477</v>
      </c>
      <c r="E226" t="s">
        <v>20478</v>
      </c>
      <c r="F226" t="s">
        <v>26105</v>
      </c>
      <c r="G226" t="s">
        <v>23977</v>
      </c>
    </row>
    <row r="227" spans="1:7">
      <c r="A227" t="s">
        <v>20479</v>
      </c>
      <c r="B227" t="s">
        <v>20480</v>
      </c>
      <c r="C227" t="s">
        <v>20481</v>
      </c>
      <c r="D227" t="s">
        <v>20482</v>
      </c>
      <c r="E227" t="s">
        <v>20483</v>
      </c>
      <c r="F227" t="s">
        <v>26105</v>
      </c>
      <c r="G227" t="s">
        <v>24026</v>
      </c>
    </row>
    <row r="228" spans="1:7">
      <c r="A228" t="s">
        <v>20484</v>
      </c>
      <c r="B228" t="s">
        <v>20485</v>
      </c>
      <c r="C228" t="s">
        <v>20486</v>
      </c>
      <c r="D228" t="s">
        <v>20487</v>
      </c>
      <c r="E228" t="s">
        <v>20488</v>
      </c>
      <c r="F228" t="s">
        <v>26105</v>
      </c>
      <c r="G228" t="s">
        <v>24026</v>
      </c>
    </row>
    <row r="229" spans="1:7">
      <c r="A229" t="s">
        <v>20489</v>
      </c>
      <c r="B229" t="s">
        <v>20490</v>
      </c>
      <c r="C229" t="s">
        <v>20491</v>
      </c>
      <c r="D229" t="s">
        <v>20492</v>
      </c>
      <c r="E229" t="s">
        <v>20493</v>
      </c>
      <c r="F229" t="s">
        <v>26105</v>
      </c>
      <c r="G229" t="s">
        <v>23977</v>
      </c>
    </row>
    <row r="230" spans="1:7">
      <c r="A230" t="s">
        <v>1742</v>
      </c>
      <c r="B230" t="s">
        <v>20494</v>
      </c>
      <c r="C230" t="s">
        <v>20494</v>
      </c>
      <c r="D230" t="s">
        <v>20495</v>
      </c>
      <c r="E230" t="s">
        <v>20496</v>
      </c>
      <c r="F230" t="s">
        <v>26105</v>
      </c>
      <c r="G230" t="s">
        <v>23988</v>
      </c>
    </row>
    <row r="231" spans="1:7">
      <c r="A231" t="s">
        <v>7133</v>
      </c>
      <c r="B231" t="s">
        <v>20497</v>
      </c>
      <c r="C231" t="s">
        <v>20498</v>
      </c>
      <c r="D231" t="s">
        <v>20499</v>
      </c>
      <c r="E231" t="s">
        <v>20500</v>
      </c>
      <c r="F231" t="s">
        <v>26105</v>
      </c>
      <c r="G231" t="s">
        <v>24016</v>
      </c>
    </row>
    <row r="232" spans="1:7">
      <c r="A232" t="s">
        <v>9408</v>
      </c>
      <c r="B232"/>
      <c r="C232"/>
      <c r="D232" t="s">
        <v>20501</v>
      </c>
      <c r="E232" t="s">
        <v>20502</v>
      </c>
      <c r="F232" t="s">
        <v>26105</v>
      </c>
      <c r="G232" t="s">
        <v>23987</v>
      </c>
    </row>
    <row r="233" spans="1:7">
      <c r="A233" t="s">
        <v>2092</v>
      </c>
      <c r="B233" t="s">
        <v>20503</v>
      </c>
      <c r="C233" t="s">
        <v>20504</v>
      </c>
      <c r="D233" t="s">
        <v>20505</v>
      </c>
      <c r="E233" t="s">
        <v>20506</v>
      </c>
      <c r="F233" t="s">
        <v>26105</v>
      </c>
      <c r="G233" t="s">
        <v>24019</v>
      </c>
    </row>
    <row r="234" spans="1:7">
      <c r="A234" t="s">
        <v>6470</v>
      </c>
      <c r="B234" t="s">
        <v>20507</v>
      </c>
      <c r="C234" t="s">
        <v>20508</v>
      </c>
      <c r="D234" t="s">
        <v>20509</v>
      </c>
      <c r="E234" t="s">
        <v>20510</v>
      </c>
      <c r="F234" t="s">
        <v>26105</v>
      </c>
      <c r="G234" t="s">
        <v>24001</v>
      </c>
    </row>
    <row r="235" spans="1:7">
      <c r="A235" t="s">
        <v>1298</v>
      </c>
      <c r="B235"/>
      <c r="C235"/>
      <c r="D235" t="s">
        <v>20511</v>
      </c>
      <c r="E235" t="s">
        <v>20512</v>
      </c>
      <c r="F235" t="s">
        <v>26105</v>
      </c>
      <c r="G235" t="s">
        <v>23987</v>
      </c>
    </row>
    <row r="236" spans="1:7">
      <c r="A236" t="s">
        <v>6346</v>
      </c>
      <c r="B236" t="s">
        <v>20513</v>
      </c>
      <c r="C236" t="s">
        <v>20514</v>
      </c>
      <c r="D236" t="s">
        <v>20515</v>
      </c>
      <c r="E236" t="s">
        <v>20516</v>
      </c>
      <c r="F236" t="s">
        <v>26105</v>
      </c>
      <c r="G236" t="s">
        <v>23988</v>
      </c>
    </row>
    <row r="237" spans="1:7">
      <c r="A237" t="s">
        <v>6564</v>
      </c>
      <c r="B237"/>
      <c r="C237"/>
      <c r="D237" t="s">
        <v>20517</v>
      </c>
      <c r="E237" t="s">
        <v>20518</v>
      </c>
      <c r="F237" t="s">
        <v>26105</v>
      </c>
      <c r="G237" t="s">
        <v>23989</v>
      </c>
    </row>
    <row r="238" spans="1:7">
      <c r="A238" t="s">
        <v>1854</v>
      </c>
      <c r="B238"/>
      <c r="C238" t="s">
        <v>19657</v>
      </c>
      <c r="D238" t="s">
        <v>20519</v>
      </c>
      <c r="E238" t="s">
        <v>20520</v>
      </c>
      <c r="F238" t="s">
        <v>26105</v>
      </c>
      <c r="G238" t="s">
        <v>24034</v>
      </c>
    </row>
    <row r="239" spans="1:7">
      <c r="A239" t="s">
        <v>2696</v>
      </c>
      <c r="B239" t="s">
        <v>20521</v>
      </c>
      <c r="C239" t="s">
        <v>20522</v>
      </c>
      <c r="D239" t="s">
        <v>20523</v>
      </c>
      <c r="E239" t="s">
        <v>20524</v>
      </c>
      <c r="F239" t="s">
        <v>26105</v>
      </c>
      <c r="G239" t="s">
        <v>24056</v>
      </c>
    </row>
    <row r="240" spans="1:7">
      <c r="A240" t="s">
        <v>7101</v>
      </c>
      <c r="B240" t="s">
        <v>20525</v>
      </c>
      <c r="C240" t="s">
        <v>20526</v>
      </c>
      <c r="D240" t="s">
        <v>20527</v>
      </c>
      <c r="E240" t="s">
        <v>20528</v>
      </c>
      <c r="F240" t="s">
        <v>26105</v>
      </c>
      <c r="G240" t="s">
        <v>24057</v>
      </c>
    </row>
    <row r="241" spans="1:7">
      <c r="A241" t="s">
        <v>9174</v>
      </c>
      <c r="B241" t="s">
        <v>20529</v>
      </c>
      <c r="C241" t="s">
        <v>20530</v>
      </c>
      <c r="D241" t="s">
        <v>20531</v>
      </c>
      <c r="E241" t="s">
        <v>20532</v>
      </c>
      <c r="F241" t="s">
        <v>26105</v>
      </c>
      <c r="G241" t="s">
        <v>23972</v>
      </c>
    </row>
    <row r="242" spans="1:7">
      <c r="A242" t="s">
        <v>6847</v>
      </c>
      <c r="B242" t="s">
        <v>20533</v>
      </c>
      <c r="C242" t="s">
        <v>20534</v>
      </c>
      <c r="D242" t="s">
        <v>20535</v>
      </c>
      <c r="E242" t="s">
        <v>20536</v>
      </c>
      <c r="F242" t="s">
        <v>26105</v>
      </c>
      <c r="G242" t="s">
        <v>23972</v>
      </c>
    </row>
    <row r="243" spans="1:7">
      <c r="A243" t="s">
        <v>6285</v>
      </c>
      <c r="B243" t="s">
        <v>20537</v>
      </c>
      <c r="C243" t="s">
        <v>20538</v>
      </c>
      <c r="D243" t="s">
        <v>20539</v>
      </c>
      <c r="E243" t="s">
        <v>20540</v>
      </c>
      <c r="F243" t="s">
        <v>26105</v>
      </c>
      <c r="G243" t="s">
        <v>23989</v>
      </c>
    </row>
    <row r="244" spans="1:7">
      <c r="A244" t="s">
        <v>3185</v>
      </c>
      <c r="B244" t="s">
        <v>20541</v>
      </c>
      <c r="C244" t="s">
        <v>20542</v>
      </c>
      <c r="D244" t="s">
        <v>20543</v>
      </c>
      <c r="E244" t="s">
        <v>20544</v>
      </c>
      <c r="F244" t="s">
        <v>26105</v>
      </c>
      <c r="G244" t="s">
        <v>23976</v>
      </c>
    </row>
    <row r="245" spans="1:7">
      <c r="A245" t="s">
        <v>20545</v>
      </c>
      <c r="B245" t="s">
        <v>20546</v>
      </c>
      <c r="C245" t="s">
        <v>20547</v>
      </c>
      <c r="D245" t="s">
        <v>20548</v>
      </c>
      <c r="E245" t="s">
        <v>20549</v>
      </c>
      <c r="F245" t="s">
        <v>26105</v>
      </c>
      <c r="G245" t="s">
        <v>23987</v>
      </c>
    </row>
    <row r="246" spans="1:7">
      <c r="A246" t="s">
        <v>5757</v>
      </c>
      <c r="B246" t="s">
        <v>20550</v>
      </c>
      <c r="C246" t="s">
        <v>20551</v>
      </c>
      <c r="D246" t="s">
        <v>20552</v>
      </c>
      <c r="E246" t="s">
        <v>20553</v>
      </c>
      <c r="F246" t="s">
        <v>26105</v>
      </c>
      <c r="G246" t="s">
        <v>23975</v>
      </c>
    </row>
    <row r="247" spans="1:7">
      <c r="A247" t="s">
        <v>1897</v>
      </c>
      <c r="B247" t="s">
        <v>20554</v>
      </c>
      <c r="C247" t="s">
        <v>20554</v>
      </c>
      <c r="D247" t="s">
        <v>20555</v>
      </c>
      <c r="E247" t="s">
        <v>20556</v>
      </c>
      <c r="F247" t="s">
        <v>26105</v>
      </c>
      <c r="G247" t="s">
        <v>24028</v>
      </c>
    </row>
    <row r="248" spans="1:7">
      <c r="A248" t="s">
        <v>20557</v>
      </c>
      <c r="B248" t="s">
        <v>20558</v>
      </c>
      <c r="C248" t="s">
        <v>20559</v>
      </c>
      <c r="D248" t="s">
        <v>20560</v>
      </c>
      <c r="E248" t="s">
        <v>20561</v>
      </c>
      <c r="F248" t="s">
        <v>26105</v>
      </c>
      <c r="G248" t="s">
        <v>23979</v>
      </c>
    </row>
    <row r="249" spans="1:7">
      <c r="A249" t="s">
        <v>20562</v>
      </c>
      <c r="B249" t="s">
        <v>20563</v>
      </c>
      <c r="C249" t="s">
        <v>20564</v>
      </c>
      <c r="D249" t="s">
        <v>20565</v>
      </c>
      <c r="E249" t="s">
        <v>20566</v>
      </c>
      <c r="F249" t="s">
        <v>26105</v>
      </c>
      <c r="G249" t="s">
        <v>23977</v>
      </c>
    </row>
    <row r="250" spans="1:7">
      <c r="A250" t="s">
        <v>20567</v>
      </c>
      <c r="B250" t="s">
        <v>20568</v>
      </c>
      <c r="C250" t="s">
        <v>20569</v>
      </c>
      <c r="D250" t="s">
        <v>20570</v>
      </c>
      <c r="E250" t="s">
        <v>20571</v>
      </c>
      <c r="F250" t="s">
        <v>26105</v>
      </c>
      <c r="G250" t="s">
        <v>24058</v>
      </c>
    </row>
    <row r="251" spans="1:7">
      <c r="A251" t="s">
        <v>20572</v>
      </c>
      <c r="B251" t="s">
        <v>20573</v>
      </c>
      <c r="C251" t="s">
        <v>19716</v>
      </c>
      <c r="D251" t="s">
        <v>20574</v>
      </c>
      <c r="E251" t="s">
        <v>20575</v>
      </c>
      <c r="F251" t="s">
        <v>26105</v>
      </c>
      <c r="G251" t="s">
        <v>23975</v>
      </c>
    </row>
    <row r="252" spans="1:7">
      <c r="A252" t="s">
        <v>20576</v>
      </c>
      <c r="B252" t="s">
        <v>20577</v>
      </c>
      <c r="C252" t="s">
        <v>20578</v>
      </c>
      <c r="D252" t="s">
        <v>20579</v>
      </c>
      <c r="E252" t="s">
        <v>20580</v>
      </c>
      <c r="F252" t="s">
        <v>26105</v>
      </c>
      <c r="G252" t="s">
        <v>23976</v>
      </c>
    </row>
    <row r="253" spans="1:7">
      <c r="A253" t="s">
        <v>20581</v>
      </c>
      <c r="B253" t="s">
        <v>20582</v>
      </c>
      <c r="C253" t="s">
        <v>20583</v>
      </c>
      <c r="D253" t="s">
        <v>20584</v>
      </c>
      <c r="E253" t="s">
        <v>20585</v>
      </c>
      <c r="F253" t="s">
        <v>26105</v>
      </c>
      <c r="G253" t="s">
        <v>23988</v>
      </c>
    </row>
    <row r="254" spans="1:7">
      <c r="A254" t="s">
        <v>1347</v>
      </c>
      <c r="B254"/>
      <c r="C254"/>
      <c r="D254" t="s">
        <v>20586</v>
      </c>
      <c r="E254" t="s">
        <v>20587</v>
      </c>
      <c r="F254" t="s">
        <v>26105</v>
      </c>
      <c r="G254" t="s">
        <v>24056</v>
      </c>
    </row>
    <row r="255" spans="1:7">
      <c r="A255" t="s">
        <v>8730</v>
      </c>
      <c r="B255"/>
      <c r="C255"/>
      <c r="D255" t="s">
        <v>20588</v>
      </c>
      <c r="E255" t="s">
        <v>20589</v>
      </c>
      <c r="F255" t="s">
        <v>26105</v>
      </c>
      <c r="G255" t="s">
        <v>23975</v>
      </c>
    </row>
    <row r="256" spans="1:7">
      <c r="A256" t="s">
        <v>20590</v>
      </c>
      <c r="B256" t="s">
        <v>20591</v>
      </c>
      <c r="C256"/>
      <c r="D256" t="s">
        <v>20592</v>
      </c>
      <c r="E256" t="s">
        <v>20593</v>
      </c>
      <c r="F256" t="s">
        <v>26105</v>
      </c>
      <c r="G256" t="s">
        <v>24059</v>
      </c>
    </row>
    <row r="257" spans="1:7">
      <c r="A257" t="s">
        <v>7536</v>
      </c>
      <c r="B257" t="s">
        <v>20594</v>
      </c>
      <c r="C257" t="s">
        <v>20595</v>
      </c>
      <c r="D257" t="s">
        <v>20596</v>
      </c>
      <c r="E257" t="s">
        <v>20597</v>
      </c>
      <c r="F257" t="s">
        <v>26105</v>
      </c>
      <c r="G257" t="s">
        <v>24060</v>
      </c>
    </row>
    <row r="258" spans="1:7">
      <c r="A258" t="s">
        <v>6940</v>
      </c>
      <c r="B258" t="s">
        <v>20598</v>
      </c>
      <c r="C258" t="s">
        <v>20599</v>
      </c>
      <c r="D258" t="s">
        <v>20600</v>
      </c>
      <c r="E258" t="s">
        <v>20601</v>
      </c>
      <c r="F258" t="s">
        <v>26105</v>
      </c>
      <c r="G258" t="s">
        <v>23979</v>
      </c>
    </row>
    <row r="259" spans="1:7">
      <c r="A259" t="s">
        <v>20602</v>
      </c>
      <c r="B259" t="s">
        <v>20603</v>
      </c>
      <c r="C259" t="s">
        <v>20604</v>
      </c>
      <c r="D259" t="s">
        <v>20605</v>
      </c>
      <c r="E259" t="s">
        <v>20606</v>
      </c>
      <c r="F259" t="s">
        <v>26105</v>
      </c>
      <c r="G259" t="s">
        <v>24001</v>
      </c>
    </row>
    <row r="260" spans="1:7">
      <c r="A260" t="s">
        <v>20607</v>
      </c>
      <c r="B260" t="s">
        <v>20608</v>
      </c>
      <c r="C260" t="s">
        <v>20609</v>
      </c>
      <c r="D260" t="s">
        <v>20610</v>
      </c>
      <c r="E260" t="s">
        <v>20611</v>
      </c>
      <c r="F260" t="s">
        <v>26105</v>
      </c>
      <c r="G260" t="s">
        <v>23976</v>
      </c>
    </row>
    <row r="261" spans="1:7">
      <c r="A261" t="s">
        <v>2023</v>
      </c>
      <c r="B261" t="s">
        <v>20612</v>
      </c>
      <c r="C261" t="s">
        <v>20613</v>
      </c>
      <c r="D261" t="s">
        <v>20614</v>
      </c>
      <c r="E261" t="s">
        <v>20615</v>
      </c>
      <c r="F261" t="s">
        <v>26105</v>
      </c>
      <c r="G261" t="s">
        <v>24061</v>
      </c>
    </row>
    <row r="262" spans="1:7">
      <c r="A262" t="s">
        <v>20616</v>
      </c>
      <c r="B262"/>
      <c r="C262" t="s">
        <v>20617</v>
      </c>
      <c r="D262" t="s">
        <v>20618</v>
      </c>
      <c r="E262" t="s">
        <v>20619</v>
      </c>
      <c r="F262" t="s">
        <v>26105</v>
      </c>
      <c r="G262" t="s">
        <v>23998</v>
      </c>
    </row>
    <row r="263" spans="1:7">
      <c r="A263" t="s">
        <v>20620</v>
      </c>
      <c r="B263" t="s">
        <v>20621</v>
      </c>
      <c r="C263" t="s">
        <v>20622</v>
      </c>
      <c r="D263" t="s">
        <v>20623</v>
      </c>
      <c r="E263" t="s">
        <v>20624</v>
      </c>
      <c r="F263" t="s">
        <v>26105</v>
      </c>
      <c r="G263" t="s">
        <v>24003</v>
      </c>
    </row>
    <row r="264" spans="1:7">
      <c r="A264" t="s">
        <v>20625</v>
      </c>
      <c r="B264" t="s">
        <v>20626</v>
      </c>
      <c r="C264" t="s">
        <v>20627</v>
      </c>
      <c r="D264" t="s">
        <v>20628</v>
      </c>
      <c r="E264" t="s">
        <v>20629</v>
      </c>
      <c r="F264" t="s">
        <v>26105</v>
      </c>
      <c r="G264" t="s">
        <v>23989</v>
      </c>
    </row>
    <row r="265" spans="1:7">
      <c r="A265" t="s">
        <v>1781</v>
      </c>
      <c r="B265" t="s">
        <v>20630</v>
      </c>
      <c r="C265" t="s">
        <v>20631</v>
      </c>
      <c r="D265" t="s">
        <v>20632</v>
      </c>
      <c r="E265" t="s">
        <v>20633</v>
      </c>
      <c r="F265" t="s">
        <v>26105</v>
      </c>
      <c r="G265" t="s">
        <v>23987</v>
      </c>
    </row>
    <row r="266" spans="1:7">
      <c r="A266" t="s">
        <v>7207</v>
      </c>
      <c r="B266" t="s">
        <v>20634</v>
      </c>
      <c r="C266" t="s">
        <v>20635</v>
      </c>
      <c r="D266" t="s">
        <v>20636</v>
      </c>
      <c r="E266" t="s">
        <v>20637</v>
      </c>
      <c r="F266" t="s">
        <v>26105</v>
      </c>
      <c r="G266" t="s">
        <v>23971</v>
      </c>
    </row>
    <row r="267" spans="1:7">
      <c r="A267" t="s">
        <v>5389</v>
      </c>
      <c r="B267" t="s">
        <v>20638</v>
      </c>
      <c r="C267" t="s">
        <v>20639</v>
      </c>
      <c r="D267" t="s">
        <v>20640</v>
      </c>
      <c r="E267" t="s">
        <v>20641</v>
      </c>
      <c r="F267" t="s">
        <v>26105</v>
      </c>
      <c r="G267" t="s">
        <v>23979</v>
      </c>
    </row>
    <row r="268" spans="1:7">
      <c r="A268" t="s">
        <v>20642</v>
      </c>
      <c r="B268"/>
      <c r="C268"/>
      <c r="D268" t="s">
        <v>20643</v>
      </c>
      <c r="E268" t="s">
        <v>20644</v>
      </c>
      <c r="F268" t="s">
        <v>26105</v>
      </c>
      <c r="G268" t="s">
        <v>23994</v>
      </c>
    </row>
    <row r="269" spans="1:7">
      <c r="A269" t="s">
        <v>517</v>
      </c>
      <c r="B269" t="s">
        <v>20645</v>
      </c>
      <c r="C269" t="s">
        <v>20646</v>
      </c>
      <c r="D269" t="s">
        <v>20647</v>
      </c>
      <c r="E269" t="s">
        <v>20648</v>
      </c>
      <c r="F269" t="s">
        <v>26105</v>
      </c>
      <c r="G269" t="s">
        <v>24062</v>
      </c>
    </row>
    <row r="270" spans="1:7">
      <c r="A270" t="s">
        <v>20649</v>
      </c>
      <c r="B270"/>
      <c r="C270" t="s">
        <v>20617</v>
      </c>
      <c r="D270" t="s">
        <v>20650</v>
      </c>
      <c r="E270" t="s">
        <v>20651</v>
      </c>
      <c r="F270" t="s">
        <v>26105</v>
      </c>
      <c r="G270" t="s">
        <v>23998</v>
      </c>
    </row>
    <row r="271" spans="1:7">
      <c r="A271" t="s">
        <v>9655</v>
      </c>
      <c r="B271" t="s">
        <v>20652</v>
      </c>
      <c r="C271" t="s">
        <v>20653</v>
      </c>
      <c r="D271" t="s">
        <v>20654</v>
      </c>
      <c r="E271" t="s">
        <v>20655</v>
      </c>
      <c r="F271" t="s">
        <v>26105</v>
      </c>
      <c r="G271" t="s">
        <v>24063</v>
      </c>
    </row>
    <row r="272" spans="1:7">
      <c r="A272" t="s">
        <v>20656</v>
      </c>
      <c r="B272" t="s">
        <v>20657</v>
      </c>
      <c r="C272" t="s">
        <v>20658</v>
      </c>
      <c r="D272" t="s">
        <v>20659</v>
      </c>
      <c r="E272" t="s">
        <v>20660</v>
      </c>
      <c r="F272" t="s">
        <v>26105</v>
      </c>
      <c r="G272" t="s">
        <v>23977</v>
      </c>
    </row>
    <row r="273" spans="1:7">
      <c r="A273" t="s">
        <v>8976</v>
      </c>
      <c r="B273" t="s">
        <v>20661</v>
      </c>
      <c r="C273" t="s">
        <v>20662</v>
      </c>
      <c r="D273" t="s">
        <v>20663</v>
      </c>
      <c r="E273" t="s">
        <v>20664</v>
      </c>
      <c r="F273" t="s">
        <v>26105</v>
      </c>
      <c r="G273" t="s">
        <v>24000</v>
      </c>
    </row>
    <row r="274" spans="1:7">
      <c r="A274" t="s">
        <v>20665</v>
      </c>
      <c r="B274"/>
      <c r="C274"/>
      <c r="D274" t="s">
        <v>20666</v>
      </c>
      <c r="E274" t="s">
        <v>20667</v>
      </c>
      <c r="F274" t="s">
        <v>26105</v>
      </c>
      <c r="G274" t="s">
        <v>24064</v>
      </c>
    </row>
    <row r="275" spans="1:7">
      <c r="A275" t="s">
        <v>1981</v>
      </c>
      <c r="B275"/>
      <c r="C275" t="s">
        <v>20668</v>
      </c>
      <c r="D275" t="s">
        <v>20669</v>
      </c>
      <c r="E275" t="s">
        <v>20670</v>
      </c>
      <c r="F275" t="s">
        <v>26105</v>
      </c>
      <c r="G275" t="s">
        <v>24027</v>
      </c>
    </row>
    <row r="276" spans="1:7">
      <c r="A276" t="s">
        <v>20671</v>
      </c>
      <c r="B276" t="s">
        <v>20672</v>
      </c>
      <c r="C276" t="s">
        <v>20673</v>
      </c>
      <c r="D276" t="s">
        <v>20674</v>
      </c>
      <c r="E276" t="s">
        <v>20675</v>
      </c>
      <c r="F276" t="s">
        <v>26105</v>
      </c>
      <c r="G276" t="s">
        <v>24001</v>
      </c>
    </row>
    <row r="277" spans="1:7">
      <c r="A277" t="s">
        <v>5743</v>
      </c>
      <c r="B277" t="s">
        <v>20676</v>
      </c>
      <c r="C277" t="s">
        <v>20677</v>
      </c>
      <c r="D277" t="s">
        <v>20678</v>
      </c>
      <c r="E277" t="s">
        <v>20679</v>
      </c>
      <c r="F277" t="s">
        <v>26105</v>
      </c>
      <c r="G277" t="s">
        <v>23987</v>
      </c>
    </row>
    <row r="278" spans="1:7">
      <c r="A278" t="s">
        <v>1639</v>
      </c>
      <c r="B278" t="s">
        <v>20680</v>
      </c>
      <c r="C278" t="s">
        <v>20681</v>
      </c>
      <c r="D278" t="s">
        <v>20682</v>
      </c>
      <c r="E278" t="s">
        <v>20683</v>
      </c>
      <c r="F278" t="s">
        <v>26105</v>
      </c>
      <c r="G278" t="s">
        <v>24065</v>
      </c>
    </row>
    <row r="279" spans="1:7">
      <c r="A279" t="s">
        <v>20684</v>
      </c>
      <c r="B279" t="s">
        <v>20685</v>
      </c>
      <c r="C279" t="s">
        <v>20686</v>
      </c>
      <c r="D279" t="s">
        <v>20687</v>
      </c>
      <c r="E279" t="s">
        <v>20688</v>
      </c>
      <c r="F279" t="s">
        <v>26105</v>
      </c>
      <c r="G279" t="s">
        <v>23975</v>
      </c>
    </row>
    <row r="280" spans="1:7">
      <c r="A280" t="s">
        <v>2925</v>
      </c>
      <c r="B280" t="s">
        <v>20689</v>
      </c>
      <c r="C280" t="s">
        <v>20690</v>
      </c>
      <c r="D280" t="s">
        <v>20691</v>
      </c>
      <c r="E280" t="s">
        <v>20692</v>
      </c>
      <c r="F280" t="s">
        <v>26105</v>
      </c>
      <c r="G280" t="s">
        <v>23979</v>
      </c>
    </row>
    <row r="281" spans="1:7">
      <c r="A281" t="s">
        <v>20693</v>
      </c>
      <c r="B281" t="s">
        <v>20694</v>
      </c>
      <c r="C281" t="s">
        <v>20695</v>
      </c>
      <c r="D281" t="s">
        <v>20696</v>
      </c>
      <c r="E281" t="s">
        <v>20697</v>
      </c>
      <c r="F281" t="s">
        <v>26105</v>
      </c>
      <c r="G281" t="s">
        <v>23972</v>
      </c>
    </row>
    <row r="282" spans="1:7">
      <c r="A282" t="s">
        <v>20698</v>
      </c>
      <c r="B282" t="s">
        <v>20699</v>
      </c>
      <c r="C282" t="s">
        <v>20700</v>
      </c>
      <c r="D282" t="s">
        <v>20701</v>
      </c>
      <c r="E282" t="s">
        <v>20702</v>
      </c>
      <c r="F282" t="s">
        <v>26105</v>
      </c>
      <c r="G282" t="s">
        <v>24003</v>
      </c>
    </row>
    <row r="283" spans="1:7">
      <c r="A283" t="s">
        <v>7644</v>
      </c>
      <c r="B283" t="s">
        <v>20703</v>
      </c>
      <c r="C283" t="s">
        <v>20704</v>
      </c>
      <c r="D283" t="s">
        <v>20705</v>
      </c>
      <c r="E283" t="s">
        <v>20706</v>
      </c>
      <c r="F283" t="s">
        <v>26105</v>
      </c>
      <c r="G283" t="s">
        <v>23979</v>
      </c>
    </row>
    <row r="284" spans="1:7">
      <c r="A284" t="s">
        <v>3428</v>
      </c>
      <c r="B284" t="s">
        <v>20707</v>
      </c>
      <c r="C284" t="s">
        <v>20708</v>
      </c>
      <c r="D284" t="s">
        <v>20709</v>
      </c>
      <c r="E284" t="s">
        <v>20710</v>
      </c>
      <c r="F284" t="s">
        <v>26105</v>
      </c>
      <c r="G284" t="s">
        <v>23975</v>
      </c>
    </row>
    <row r="285" spans="1:7">
      <c r="A285" t="s">
        <v>1683</v>
      </c>
      <c r="B285"/>
      <c r="C285" t="s">
        <v>20711</v>
      </c>
      <c r="D285" t="s">
        <v>20712</v>
      </c>
      <c r="E285" t="s">
        <v>20713</v>
      </c>
      <c r="F285" t="s">
        <v>26105</v>
      </c>
      <c r="G285" t="s">
        <v>24050</v>
      </c>
    </row>
    <row r="286" spans="1:7">
      <c r="A286" t="s">
        <v>20714</v>
      </c>
      <c r="B286"/>
      <c r="C286" t="s">
        <v>19977</v>
      </c>
      <c r="D286" t="s">
        <v>20715</v>
      </c>
      <c r="E286" t="s">
        <v>20716</v>
      </c>
      <c r="F286" t="s">
        <v>26105</v>
      </c>
      <c r="G286" t="s">
        <v>24023</v>
      </c>
    </row>
    <row r="287" spans="1:7">
      <c r="A287" t="s">
        <v>2366</v>
      </c>
      <c r="B287" t="s">
        <v>20717</v>
      </c>
      <c r="C287" t="s">
        <v>20718</v>
      </c>
      <c r="D287" t="s">
        <v>20719</v>
      </c>
      <c r="E287" t="s">
        <v>20720</v>
      </c>
      <c r="F287" t="s">
        <v>26105</v>
      </c>
      <c r="G287" t="s">
        <v>23977</v>
      </c>
    </row>
    <row r="288" spans="1:7">
      <c r="A288" t="s">
        <v>9588</v>
      </c>
      <c r="B288" t="s">
        <v>20721</v>
      </c>
      <c r="C288" t="s">
        <v>20722</v>
      </c>
      <c r="D288" t="s">
        <v>20723</v>
      </c>
      <c r="E288" t="s">
        <v>20724</v>
      </c>
      <c r="F288" t="s">
        <v>26105</v>
      </c>
      <c r="G288" t="s">
        <v>23979</v>
      </c>
    </row>
    <row r="289" spans="1:7">
      <c r="A289" t="s">
        <v>2271</v>
      </c>
      <c r="B289" t="s">
        <v>20725</v>
      </c>
      <c r="C289" t="s">
        <v>20726</v>
      </c>
      <c r="D289" t="s">
        <v>20727</v>
      </c>
      <c r="E289" t="s">
        <v>20728</v>
      </c>
      <c r="F289" t="s">
        <v>26105</v>
      </c>
      <c r="G289" t="s">
        <v>24001</v>
      </c>
    </row>
    <row r="290" spans="1:7">
      <c r="A290" t="s">
        <v>20729</v>
      </c>
      <c r="B290" t="s">
        <v>20730</v>
      </c>
      <c r="C290"/>
      <c r="D290" t="s">
        <v>20731</v>
      </c>
      <c r="E290" t="s">
        <v>20732</v>
      </c>
      <c r="F290" t="s">
        <v>26105</v>
      </c>
      <c r="G290" t="s">
        <v>24066</v>
      </c>
    </row>
    <row r="291" spans="1:7">
      <c r="A291" t="s">
        <v>20733</v>
      </c>
      <c r="B291" t="s">
        <v>20734</v>
      </c>
      <c r="C291"/>
      <c r="D291" t="s">
        <v>20735</v>
      </c>
      <c r="E291" t="s">
        <v>20736</v>
      </c>
      <c r="F291" t="s">
        <v>26105</v>
      </c>
      <c r="G291" t="s">
        <v>24067</v>
      </c>
    </row>
    <row r="292" spans="1:7">
      <c r="A292" t="s">
        <v>20737</v>
      </c>
      <c r="B292" t="s">
        <v>20738</v>
      </c>
      <c r="C292"/>
      <c r="D292" t="s">
        <v>20739</v>
      </c>
      <c r="E292" t="s">
        <v>20740</v>
      </c>
      <c r="F292" t="s">
        <v>26105</v>
      </c>
      <c r="G292" t="s">
        <v>24068</v>
      </c>
    </row>
    <row r="293" spans="1:7">
      <c r="A293" t="s">
        <v>9659</v>
      </c>
      <c r="B293"/>
      <c r="C293"/>
      <c r="D293" t="s">
        <v>20741</v>
      </c>
      <c r="E293" t="s">
        <v>20742</v>
      </c>
      <c r="F293" t="s">
        <v>26105</v>
      </c>
      <c r="G293" t="s">
        <v>24028</v>
      </c>
    </row>
    <row r="294" spans="1:7">
      <c r="A294" t="s">
        <v>20743</v>
      </c>
      <c r="B294"/>
      <c r="C294"/>
      <c r="D294" t="s">
        <v>20744</v>
      </c>
      <c r="E294" t="s">
        <v>20745</v>
      </c>
      <c r="F294" t="s">
        <v>26105</v>
      </c>
      <c r="G294" t="s">
        <v>23975</v>
      </c>
    </row>
    <row r="295" spans="1:7">
      <c r="A295" t="s">
        <v>20746</v>
      </c>
      <c r="B295" t="s">
        <v>20747</v>
      </c>
      <c r="C295" t="s">
        <v>20748</v>
      </c>
      <c r="D295" t="s">
        <v>20749</v>
      </c>
      <c r="E295" t="s">
        <v>20750</v>
      </c>
      <c r="F295" t="s">
        <v>26105</v>
      </c>
      <c r="G295" t="s">
        <v>23990</v>
      </c>
    </row>
    <row r="296" spans="1:7">
      <c r="A296" t="s">
        <v>20751</v>
      </c>
      <c r="B296" t="s">
        <v>20752</v>
      </c>
      <c r="C296" t="s">
        <v>20753</v>
      </c>
      <c r="D296" t="s">
        <v>20754</v>
      </c>
      <c r="E296" t="s">
        <v>20755</v>
      </c>
      <c r="F296" t="s">
        <v>26105</v>
      </c>
      <c r="G296" t="s">
        <v>24069</v>
      </c>
    </row>
    <row r="297" spans="1:7">
      <c r="A297" t="s">
        <v>20756</v>
      </c>
      <c r="B297" t="s">
        <v>20757</v>
      </c>
      <c r="C297"/>
      <c r="D297" t="s">
        <v>20758</v>
      </c>
      <c r="E297" t="s">
        <v>20759</v>
      </c>
      <c r="F297" t="s">
        <v>26105</v>
      </c>
      <c r="G297" t="s">
        <v>24070</v>
      </c>
    </row>
    <row r="298" spans="1:7">
      <c r="A298" t="s">
        <v>20760</v>
      </c>
      <c r="B298" t="s">
        <v>20761</v>
      </c>
      <c r="C298" t="s">
        <v>20762</v>
      </c>
      <c r="D298" t="s">
        <v>20763</v>
      </c>
      <c r="E298" t="s">
        <v>20764</v>
      </c>
      <c r="F298" t="s">
        <v>26105</v>
      </c>
      <c r="G298" t="s">
        <v>23972</v>
      </c>
    </row>
    <row r="299" spans="1:7">
      <c r="A299" t="s">
        <v>6599</v>
      </c>
      <c r="B299" t="s">
        <v>20765</v>
      </c>
      <c r="C299" t="s">
        <v>20766</v>
      </c>
      <c r="D299" t="s">
        <v>20767</v>
      </c>
      <c r="E299" t="s">
        <v>20768</v>
      </c>
      <c r="F299" t="s">
        <v>26105</v>
      </c>
      <c r="G299" t="s">
        <v>24027</v>
      </c>
    </row>
    <row r="300" spans="1:7">
      <c r="A300" t="s">
        <v>20769</v>
      </c>
      <c r="B300" t="s">
        <v>20770</v>
      </c>
      <c r="C300" t="s">
        <v>20771</v>
      </c>
      <c r="D300" t="s">
        <v>20772</v>
      </c>
      <c r="E300" t="s">
        <v>20773</v>
      </c>
      <c r="F300" t="s">
        <v>26105</v>
      </c>
      <c r="G300" t="s">
        <v>23989</v>
      </c>
    </row>
    <row r="301" spans="1:7">
      <c r="A301" t="s">
        <v>161</v>
      </c>
      <c r="B301" t="s">
        <v>20774</v>
      </c>
      <c r="C301" t="s">
        <v>20775</v>
      </c>
      <c r="D301" t="s">
        <v>20776</v>
      </c>
      <c r="E301" t="s">
        <v>20777</v>
      </c>
      <c r="F301" t="s">
        <v>26105</v>
      </c>
      <c r="G301" t="s">
        <v>23977</v>
      </c>
    </row>
    <row r="302" spans="1:7">
      <c r="A302" t="s">
        <v>20778</v>
      </c>
      <c r="B302" t="s">
        <v>20779</v>
      </c>
      <c r="C302" t="s">
        <v>20780</v>
      </c>
      <c r="D302" t="s">
        <v>20781</v>
      </c>
      <c r="E302" t="s">
        <v>20782</v>
      </c>
      <c r="F302" t="s">
        <v>26105</v>
      </c>
      <c r="G302" t="s">
        <v>23975</v>
      </c>
    </row>
    <row r="303" spans="1:7">
      <c r="A303" t="s">
        <v>4734</v>
      </c>
      <c r="B303" t="s">
        <v>20783</v>
      </c>
      <c r="C303" t="s">
        <v>20784</v>
      </c>
      <c r="D303" t="s">
        <v>20785</v>
      </c>
      <c r="E303" t="s">
        <v>20786</v>
      </c>
      <c r="F303" t="s">
        <v>26105</v>
      </c>
      <c r="G303" t="s">
        <v>24071</v>
      </c>
    </row>
    <row r="304" spans="1:7">
      <c r="A304" t="s">
        <v>1987</v>
      </c>
      <c r="B304" t="s">
        <v>20787</v>
      </c>
      <c r="C304" t="s">
        <v>20788</v>
      </c>
      <c r="D304" t="s">
        <v>20789</v>
      </c>
      <c r="E304" t="s">
        <v>20790</v>
      </c>
      <c r="F304" t="s">
        <v>26105</v>
      </c>
      <c r="G304" t="s">
        <v>24072</v>
      </c>
    </row>
    <row r="305" spans="1:7">
      <c r="A305" t="s">
        <v>20791</v>
      </c>
      <c r="B305" t="s">
        <v>20792</v>
      </c>
      <c r="C305" t="s">
        <v>20793</v>
      </c>
      <c r="D305" t="s">
        <v>20794</v>
      </c>
      <c r="E305" t="s">
        <v>20795</v>
      </c>
      <c r="F305" t="s">
        <v>26105</v>
      </c>
      <c r="G305" t="s">
        <v>24073</v>
      </c>
    </row>
    <row r="306" spans="1:7">
      <c r="A306" t="s">
        <v>197</v>
      </c>
      <c r="B306" t="s">
        <v>20796</v>
      </c>
      <c r="C306" t="s">
        <v>20797</v>
      </c>
      <c r="D306" t="s">
        <v>20798</v>
      </c>
      <c r="E306" t="s">
        <v>20799</v>
      </c>
      <c r="F306" t="s">
        <v>26105</v>
      </c>
      <c r="G306" t="s">
        <v>24074</v>
      </c>
    </row>
    <row r="307" spans="1:7">
      <c r="A307" t="s">
        <v>7724</v>
      </c>
      <c r="B307" t="s">
        <v>20800</v>
      </c>
      <c r="C307" t="s">
        <v>20801</v>
      </c>
      <c r="D307" t="s">
        <v>20802</v>
      </c>
      <c r="E307" t="s">
        <v>20803</v>
      </c>
      <c r="F307" t="s">
        <v>26105</v>
      </c>
      <c r="G307" t="s">
        <v>23979</v>
      </c>
    </row>
    <row r="308" spans="1:7">
      <c r="A308" t="s">
        <v>20804</v>
      </c>
      <c r="B308" t="s">
        <v>20805</v>
      </c>
      <c r="C308" t="s">
        <v>20806</v>
      </c>
      <c r="D308" t="s">
        <v>20807</v>
      </c>
      <c r="E308" t="s">
        <v>20808</v>
      </c>
      <c r="F308" t="s">
        <v>26105</v>
      </c>
      <c r="G308" t="s">
        <v>23977</v>
      </c>
    </row>
    <row r="309" spans="1:7">
      <c r="A309" t="s">
        <v>5181</v>
      </c>
      <c r="B309" t="s">
        <v>20809</v>
      </c>
      <c r="C309" t="s">
        <v>20810</v>
      </c>
      <c r="D309" t="s">
        <v>20811</v>
      </c>
      <c r="E309" t="s">
        <v>20812</v>
      </c>
      <c r="F309" t="s">
        <v>26105</v>
      </c>
      <c r="G309" t="s">
        <v>23989</v>
      </c>
    </row>
    <row r="310" spans="1:7">
      <c r="A310" t="s">
        <v>7497</v>
      </c>
      <c r="B310" t="s">
        <v>20813</v>
      </c>
      <c r="C310" t="s">
        <v>20814</v>
      </c>
      <c r="D310" t="s">
        <v>20815</v>
      </c>
      <c r="E310" t="s">
        <v>20816</v>
      </c>
      <c r="F310" t="s">
        <v>26105</v>
      </c>
      <c r="G310" t="s">
        <v>23971</v>
      </c>
    </row>
    <row r="311" spans="1:7">
      <c r="A311" t="s">
        <v>20817</v>
      </c>
      <c r="B311"/>
      <c r="C311" t="s">
        <v>20165</v>
      </c>
      <c r="D311" t="s">
        <v>20818</v>
      </c>
      <c r="E311" t="s">
        <v>20819</v>
      </c>
      <c r="F311" t="s">
        <v>26105</v>
      </c>
      <c r="G311" t="s">
        <v>24034</v>
      </c>
    </row>
    <row r="312" spans="1:7">
      <c r="A312" t="s">
        <v>5099</v>
      </c>
      <c r="B312" t="s">
        <v>20820</v>
      </c>
      <c r="C312" t="s">
        <v>20821</v>
      </c>
      <c r="D312" t="s">
        <v>20822</v>
      </c>
      <c r="E312" t="s">
        <v>20823</v>
      </c>
      <c r="F312" t="s">
        <v>26105</v>
      </c>
      <c r="G312" t="s">
        <v>23988</v>
      </c>
    </row>
    <row r="313" spans="1:7">
      <c r="A313" t="s">
        <v>20824</v>
      </c>
      <c r="B313"/>
      <c r="C313"/>
      <c r="D313" t="s">
        <v>20825</v>
      </c>
      <c r="E313" t="s">
        <v>20826</v>
      </c>
      <c r="F313" t="s">
        <v>26105</v>
      </c>
      <c r="G313" t="s">
        <v>23975</v>
      </c>
    </row>
    <row r="314" spans="1:7">
      <c r="A314" t="s">
        <v>6544</v>
      </c>
      <c r="B314"/>
      <c r="C314"/>
      <c r="D314" t="s">
        <v>20827</v>
      </c>
      <c r="E314" t="s">
        <v>20828</v>
      </c>
      <c r="F314" t="s">
        <v>26105</v>
      </c>
      <c r="G314" t="s">
        <v>23975</v>
      </c>
    </row>
    <row r="315" spans="1:7">
      <c r="A315" t="s">
        <v>20829</v>
      </c>
      <c r="B315"/>
      <c r="C315"/>
      <c r="D315" t="s">
        <v>20830</v>
      </c>
      <c r="E315" t="s">
        <v>20831</v>
      </c>
      <c r="F315" t="s">
        <v>26105</v>
      </c>
      <c r="G315" t="s">
        <v>23975</v>
      </c>
    </row>
    <row r="316" spans="1:7">
      <c r="A316" t="s">
        <v>20832</v>
      </c>
      <c r="B316"/>
      <c r="C316"/>
      <c r="D316" t="s">
        <v>20833</v>
      </c>
      <c r="E316" t="s">
        <v>20834</v>
      </c>
      <c r="F316" t="s">
        <v>26105</v>
      </c>
      <c r="G316" t="s">
        <v>23975</v>
      </c>
    </row>
    <row r="317" spans="1:7">
      <c r="A317" t="s">
        <v>20835</v>
      </c>
      <c r="B317" t="s">
        <v>20836</v>
      </c>
      <c r="C317" t="s">
        <v>20837</v>
      </c>
      <c r="D317" t="s">
        <v>20838</v>
      </c>
      <c r="E317" t="s">
        <v>20839</v>
      </c>
      <c r="F317" t="s">
        <v>26105</v>
      </c>
      <c r="G317" t="s">
        <v>24075</v>
      </c>
    </row>
    <row r="318" spans="1:7">
      <c r="A318" t="s">
        <v>20840</v>
      </c>
      <c r="B318"/>
      <c r="C318" t="s">
        <v>20841</v>
      </c>
      <c r="D318" t="s">
        <v>20842</v>
      </c>
      <c r="E318" t="s">
        <v>20843</v>
      </c>
      <c r="F318" t="s">
        <v>26105</v>
      </c>
      <c r="G318" t="s">
        <v>23983</v>
      </c>
    </row>
    <row r="319" spans="1:7">
      <c r="A319" t="s">
        <v>20844</v>
      </c>
      <c r="B319" t="s">
        <v>20845</v>
      </c>
      <c r="C319" t="s">
        <v>20846</v>
      </c>
      <c r="D319" t="s">
        <v>20847</v>
      </c>
      <c r="E319" t="s">
        <v>20848</v>
      </c>
      <c r="F319" t="s">
        <v>26105</v>
      </c>
      <c r="G319" t="s">
        <v>24003</v>
      </c>
    </row>
    <row r="320" spans="1:7">
      <c r="A320" t="s">
        <v>8224</v>
      </c>
      <c r="B320" t="s">
        <v>20849</v>
      </c>
      <c r="C320" t="s">
        <v>20850</v>
      </c>
      <c r="D320" t="s">
        <v>20851</v>
      </c>
      <c r="E320" t="s">
        <v>20852</v>
      </c>
      <c r="F320" t="s">
        <v>26105</v>
      </c>
      <c r="G320" t="s">
        <v>23975</v>
      </c>
    </row>
    <row r="321" spans="1:7">
      <c r="A321" t="s">
        <v>20853</v>
      </c>
      <c r="B321"/>
      <c r="C321" t="s">
        <v>20854</v>
      </c>
      <c r="D321" t="s">
        <v>20855</v>
      </c>
      <c r="E321" t="s">
        <v>20856</v>
      </c>
      <c r="F321" t="s">
        <v>26105</v>
      </c>
      <c r="G321" t="s">
        <v>24014</v>
      </c>
    </row>
    <row r="322" spans="1:7">
      <c r="A322" t="s">
        <v>20857</v>
      </c>
      <c r="B322" t="s">
        <v>20858</v>
      </c>
      <c r="C322" t="s">
        <v>20854</v>
      </c>
      <c r="D322" t="s">
        <v>20859</v>
      </c>
      <c r="E322" t="s">
        <v>20860</v>
      </c>
      <c r="F322" t="s">
        <v>26105</v>
      </c>
      <c r="G322" t="s">
        <v>24076</v>
      </c>
    </row>
    <row r="323" spans="1:7">
      <c r="A323" t="s">
        <v>20861</v>
      </c>
      <c r="B323" t="s">
        <v>20862</v>
      </c>
      <c r="C323"/>
      <c r="D323" t="s">
        <v>20863</v>
      </c>
      <c r="E323" t="s">
        <v>20864</v>
      </c>
      <c r="F323" t="s">
        <v>26105</v>
      </c>
      <c r="G323" t="s">
        <v>23989</v>
      </c>
    </row>
    <row r="324" spans="1:7">
      <c r="A324" t="s">
        <v>3142</v>
      </c>
      <c r="B324" t="s">
        <v>20865</v>
      </c>
      <c r="C324" t="s">
        <v>20866</v>
      </c>
      <c r="D324" t="s">
        <v>20867</v>
      </c>
      <c r="E324" t="s">
        <v>20868</v>
      </c>
      <c r="F324" t="s">
        <v>26105</v>
      </c>
      <c r="G324" t="s">
        <v>23972</v>
      </c>
    </row>
    <row r="325" spans="1:7">
      <c r="A325" t="s">
        <v>6120</v>
      </c>
      <c r="B325" t="s">
        <v>20869</v>
      </c>
      <c r="C325" t="s">
        <v>20870</v>
      </c>
      <c r="D325" t="s">
        <v>20871</v>
      </c>
      <c r="E325" t="s">
        <v>20872</v>
      </c>
      <c r="F325" t="s">
        <v>26105</v>
      </c>
      <c r="G325" t="s">
        <v>23989</v>
      </c>
    </row>
    <row r="326" spans="1:7">
      <c r="A326" t="s">
        <v>2265</v>
      </c>
      <c r="B326"/>
      <c r="C326"/>
      <c r="D326" t="s">
        <v>20873</v>
      </c>
      <c r="E326" t="s">
        <v>20874</v>
      </c>
      <c r="F326" t="s">
        <v>26105</v>
      </c>
      <c r="G326" t="s">
        <v>23975</v>
      </c>
    </row>
    <row r="327" spans="1:7">
      <c r="A327" t="s">
        <v>20875</v>
      </c>
      <c r="B327"/>
      <c r="C327" t="s">
        <v>19977</v>
      </c>
      <c r="D327" t="s">
        <v>20876</v>
      </c>
      <c r="E327" t="s">
        <v>20877</v>
      </c>
      <c r="F327" t="s">
        <v>26105</v>
      </c>
      <c r="G327" t="s">
        <v>24023</v>
      </c>
    </row>
    <row r="328" spans="1:7">
      <c r="A328" t="s">
        <v>7830</v>
      </c>
      <c r="B328" t="s">
        <v>20878</v>
      </c>
      <c r="C328" t="s">
        <v>20879</v>
      </c>
      <c r="D328" t="s">
        <v>20880</v>
      </c>
      <c r="E328" t="s">
        <v>20881</v>
      </c>
      <c r="F328" t="s">
        <v>26105</v>
      </c>
      <c r="G328" t="s">
        <v>23989</v>
      </c>
    </row>
    <row r="329" spans="1:7">
      <c r="A329" t="s">
        <v>2851</v>
      </c>
      <c r="B329"/>
      <c r="C329" t="s">
        <v>19735</v>
      </c>
      <c r="D329" t="s">
        <v>20882</v>
      </c>
      <c r="E329" t="s">
        <v>20883</v>
      </c>
      <c r="F329" t="s">
        <v>26105</v>
      </c>
      <c r="G329" t="s">
        <v>23998</v>
      </c>
    </row>
    <row r="330" spans="1:7">
      <c r="A330" t="s">
        <v>20884</v>
      </c>
      <c r="B330"/>
      <c r="C330" t="s">
        <v>20107</v>
      </c>
      <c r="D330" t="s">
        <v>20885</v>
      </c>
      <c r="E330" t="s">
        <v>20886</v>
      </c>
      <c r="F330" t="s">
        <v>26105</v>
      </c>
      <c r="G330" t="s">
        <v>24077</v>
      </c>
    </row>
    <row r="331" spans="1:7">
      <c r="A331" t="s">
        <v>20887</v>
      </c>
      <c r="B331" t="s">
        <v>20888</v>
      </c>
      <c r="C331" t="s">
        <v>20889</v>
      </c>
      <c r="D331" t="s">
        <v>20890</v>
      </c>
      <c r="E331" t="s">
        <v>20891</v>
      </c>
      <c r="F331" t="s">
        <v>26105</v>
      </c>
      <c r="G331" t="s">
        <v>23976</v>
      </c>
    </row>
    <row r="332" spans="1:7">
      <c r="A332" t="s">
        <v>7049</v>
      </c>
      <c r="B332" t="s">
        <v>20892</v>
      </c>
      <c r="C332" t="s">
        <v>20893</v>
      </c>
      <c r="D332" t="s">
        <v>20894</v>
      </c>
      <c r="E332" t="s">
        <v>20895</v>
      </c>
      <c r="F332" t="s">
        <v>26105</v>
      </c>
      <c r="G332" t="s">
        <v>23989</v>
      </c>
    </row>
    <row r="333" spans="1:7">
      <c r="A333" t="s">
        <v>20896</v>
      </c>
      <c r="B333"/>
      <c r="C333" t="s">
        <v>20897</v>
      </c>
      <c r="D333" t="s">
        <v>20898</v>
      </c>
      <c r="E333" t="s">
        <v>20899</v>
      </c>
      <c r="F333" t="s">
        <v>26105</v>
      </c>
      <c r="G333" t="s">
        <v>24034</v>
      </c>
    </row>
    <row r="334" spans="1:7">
      <c r="A334" t="s">
        <v>7071</v>
      </c>
      <c r="B334" t="s">
        <v>20900</v>
      </c>
      <c r="C334" t="s">
        <v>20901</v>
      </c>
      <c r="D334" t="s">
        <v>20902</v>
      </c>
      <c r="E334" t="s">
        <v>20903</v>
      </c>
      <c r="F334" t="s">
        <v>26105</v>
      </c>
      <c r="G334" t="s">
        <v>24078</v>
      </c>
    </row>
    <row r="335" spans="1:7">
      <c r="A335" t="s">
        <v>7429</v>
      </c>
      <c r="B335"/>
      <c r="C335"/>
      <c r="D335" t="s">
        <v>20904</v>
      </c>
      <c r="E335" t="s">
        <v>20905</v>
      </c>
      <c r="F335" t="s">
        <v>26105</v>
      </c>
      <c r="G335" t="s">
        <v>23976</v>
      </c>
    </row>
    <row r="336" spans="1:7">
      <c r="A336" t="s">
        <v>20906</v>
      </c>
      <c r="B336"/>
      <c r="C336"/>
      <c r="D336" t="s">
        <v>20907</v>
      </c>
      <c r="E336" t="s">
        <v>20908</v>
      </c>
      <c r="F336" t="s">
        <v>26105</v>
      </c>
      <c r="G336" t="s">
        <v>23975</v>
      </c>
    </row>
    <row r="337" spans="1:7">
      <c r="A337" t="s">
        <v>800</v>
      </c>
      <c r="B337"/>
      <c r="C337" t="s">
        <v>20909</v>
      </c>
      <c r="D337" t="s">
        <v>20910</v>
      </c>
      <c r="E337" t="s">
        <v>20911</v>
      </c>
      <c r="F337" t="s">
        <v>26105</v>
      </c>
      <c r="G337" t="s">
        <v>24003</v>
      </c>
    </row>
    <row r="338" spans="1:7">
      <c r="A338" t="s">
        <v>6920</v>
      </c>
      <c r="B338" t="s">
        <v>20912</v>
      </c>
      <c r="C338" t="s">
        <v>20913</v>
      </c>
      <c r="D338" t="s">
        <v>20914</v>
      </c>
      <c r="E338" t="s">
        <v>20915</v>
      </c>
      <c r="F338" t="s">
        <v>26105</v>
      </c>
      <c r="G338" t="s">
        <v>23977</v>
      </c>
    </row>
    <row r="339" spans="1:7">
      <c r="A339" t="s">
        <v>2042</v>
      </c>
      <c r="B339" t="s">
        <v>20916</v>
      </c>
      <c r="C339" t="s">
        <v>20917</v>
      </c>
      <c r="D339" t="s">
        <v>20918</v>
      </c>
      <c r="E339" t="s">
        <v>20919</v>
      </c>
      <c r="F339" t="s">
        <v>26105</v>
      </c>
      <c r="G339" t="s">
        <v>24000</v>
      </c>
    </row>
    <row r="340" spans="1:7">
      <c r="A340" t="s">
        <v>20920</v>
      </c>
      <c r="B340"/>
      <c r="C340" t="s">
        <v>19928</v>
      </c>
      <c r="D340" t="s">
        <v>20921</v>
      </c>
      <c r="E340" t="s">
        <v>20922</v>
      </c>
      <c r="F340" t="s">
        <v>26105</v>
      </c>
      <c r="G340" t="s">
        <v>24020</v>
      </c>
    </row>
    <row r="341" spans="1:7">
      <c r="A341" t="s">
        <v>6424</v>
      </c>
      <c r="B341" t="s">
        <v>20923</v>
      </c>
      <c r="C341" t="s">
        <v>20924</v>
      </c>
      <c r="D341" t="s">
        <v>20925</v>
      </c>
      <c r="E341" t="s">
        <v>20926</v>
      </c>
      <c r="F341" t="s">
        <v>26105</v>
      </c>
      <c r="G341" t="s">
        <v>24079</v>
      </c>
    </row>
    <row r="342" spans="1:7">
      <c r="A342" t="s">
        <v>20927</v>
      </c>
      <c r="B342" t="s">
        <v>20928</v>
      </c>
      <c r="C342" t="s">
        <v>20929</v>
      </c>
      <c r="D342" t="s">
        <v>20930</v>
      </c>
      <c r="E342" t="s">
        <v>20931</v>
      </c>
      <c r="F342" t="s">
        <v>26105</v>
      </c>
      <c r="G342" t="s">
        <v>23989</v>
      </c>
    </row>
    <row r="343" spans="1:7">
      <c r="A343" t="s">
        <v>5192</v>
      </c>
      <c r="B343" t="s">
        <v>20932</v>
      </c>
      <c r="C343" t="s">
        <v>20933</v>
      </c>
      <c r="D343" t="s">
        <v>20934</v>
      </c>
      <c r="E343" t="s">
        <v>20935</v>
      </c>
      <c r="F343" t="s">
        <v>26105</v>
      </c>
      <c r="G343" t="s">
        <v>23972</v>
      </c>
    </row>
    <row r="344" spans="1:7">
      <c r="A344" t="s">
        <v>20936</v>
      </c>
      <c r="B344" t="s">
        <v>20937</v>
      </c>
      <c r="C344" t="s">
        <v>20938</v>
      </c>
      <c r="D344" t="s">
        <v>20939</v>
      </c>
      <c r="E344" t="s">
        <v>20940</v>
      </c>
      <c r="F344" t="s">
        <v>26105</v>
      </c>
      <c r="G344" t="s">
        <v>24080</v>
      </c>
    </row>
    <row r="345" spans="1:7">
      <c r="A345" t="s">
        <v>4766</v>
      </c>
      <c r="B345" t="s">
        <v>20941</v>
      </c>
      <c r="C345" t="s">
        <v>20942</v>
      </c>
      <c r="D345" t="s">
        <v>20943</v>
      </c>
      <c r="E345" t="s">
        <v>20944</v>
      </c>
      <c r="F345" t="s">
        <v>26105</v>
      </c>
      <c r="G345" t="s">
        <v>23977</v>
      </c>
    </row>
    <row r="346" spans="1:7">
      <c r="A346" t="s">
        <v>9581</v>
      </c>
      <c r="B346" t="s">
        <v>20945</v>
      </c>
      <c r="C346" t="s">
        <v>20946</v>
      </c>
      <c r="D346" t="s">
        <v>20947</v>
      </c>
      <c r="E346" t="s">
        <v>20948</v>
      </c>
      <c r="F346" t="s">
        <v>26105</v>
      </c>
      <c r="G346" t="s">
        <v>23979</v>
      </c>
    </row>
    <row r="347" spans="1:7">
      <c r="A347" t="s">
        <v>20949</v>
      </c>
      <c r="B347" t="s">
        <v>20950</v>
      </c>
      <c r="C347" t="s">
        <v>20951</v>
      </c>
      <c r="D347" t="s">
        <v>20952</v>
      </c>
      <c r="E347" t="s">
        <v>20953</v>
      </c>
      <c r="F347" t="s">
        <v>26105</v>
      </c>
      <c r="G347" t="s">
        <v>24081</v>
      </c>
    </row>
    <row r="348" spans="1:7">
      <c r="A348" t="s">
        <v>1289</v>
      </c>
      <c r="B348"/>
      <c r="C348"/>
      <c r="D348" t="s">
        <v>20954</v>
      </c>
      <c r="E348" t="s">
        <v>20955</v>
      </c>
      <c r="F348" t="s">
        <v>26105</v>
      </c>
      <c r="G348" t="s">
        <v>24028</v>
      </c>
    </row>
    <row r="349" spans="1:7">
      <c r="A349" t="s">
        <v>20956</v>
      </c>
      <c r="B349" t="s">
        <v>20957</v>
      </c>
      <c r="C349" t="s">
        <v>20958</v>
      </c>
      <c r="D349" t="s">
        <v>20959</v>
      </c>
      <c r="E349" t="s">
        <v>20960</v>
      </c>
      <c r="F349" t="s">
        <v>26105</v>
      </c>
      <c r="G349" t="s">
        <v>24082</v>
      </c>
    </row>
    <row r="350" spans="1:7">
      <c r="A350" t="s">
        <v>20961</v>
      </c>
      <c r="B350" t="s">
        <v>20962</v>
      </c>
      <c r="C350" t="s">
        <v>20963</v>
      </c>
      <c r="D350" t="s">
        <v>20964</v>
      </c>
      <c r="E350" t="s">
        <v>20965</v>
      </c>
      <c r="F350" t="s">
        <v>26105</v>
      </c>
      <c r="G350" t="s">
        <v>23984</v>
      </c>
    </row>
    <row r="351" spans="1:7">
      <c r="A351" t="s">
        <v>2156</v>
      </c>
      <c r="B351"/>
      <c r="C351"/>
      <c r="D351" t="s">
        <v>20966</v>
      </c>
      <c r="E351" t="s">
        <v>20967</v>
      </c>
      <c r="F351" t="s">
        <v>26105</v>
      </c>
      <c r="G351" t="s">
        <v>23975</v>
      </c>
    </row>
    <row r="352" spans="1:7">
      <c r="A352" t="s">
        <v>5689</v>
      </c>
      <c r="B352" t="s">
        <v>20968</v>
      </c>
      <c r="C352" t="s">
        <v>20969</v>
      </c>
      <c r="D352" t="s">
        <v>20970</v>
      </c>
      <c r="E352" t="s">
        <v>20971</v>
      </c>
      <c r="F352" t="s">
        <v>26105</v>
      </c>
      <c r="G352" t="s">
        <v>23979</v>
      </c>
    </row>
    <row r="353" spans="1:7">
      <c r="A353" t="s">
        <v>20972</v>
      </c>
      <c r="B353" t="s">
        <v>20973</v>
      </c>
      <c r="C353" t="s">
        <v>20974</v>
      </c>
      <c r="D353" t="s">
        <v>20975</v>
      </c>
      <c r="E353" t="s">
        <v>20976</v>
      </c>
      <c r="F353" t="s">
        <v>26105</v>
      </c>
      <c r="G353" t="s">
        <v>23984</v>
      </c>
    </row>
    <row r="354" spans="1:7">
      <c r="A354" t="s">
        <v>3101</v>
      </c>
      <c r="B354" t="s">
        <v>20977</v>
      </c>
      <c r="C354" t="s">
        <v>20978</v>
      </c>
      <c r="D354" t="s">
        <v>20979</v>
      </c>
      <c r="E354" t="s">
        <v>20980</v>
      </c>
      <c r="F354" t="s">
        <v>26105</v>
      </c>
      <c r="G354" t="s">
        <v>23979</v>
      </c>
    </row>
    <row r="355" spans="1:7">
      <c r="A355" t="s">
        <v>20981</v>
      </c>
      <c r="B355" t="s">
        <v>20982</v>
      </c>
      <c r="C355" t="s">
        <v>20983</v>
      </c>
      <c r="D355" t="s">
        <v>20984</v>
      </c>
      <c r="E355" t="s">
        <v>20985</v>
      </c>
      <c r="F355" t="s">
        <v>26105</v>
      </c>
      <c r="G355" t="s">
        <v>24083</v>
      </c>
    </row>
    <row r="356" spans="1:7">
      <c r="A356" t="s">
        <v>647</v>
      </c>
      <c r="B356" t="s">
        <v>20986</v>
      </c>
      <c r="C356" t="s">
        <v>20987</v>
      </c>
      <c r="D356" t="s">
        <v>20988</v>
      </c>
      <c r="E356" t="s">
        <v>20989</v>
      </c>
      <c r="F356" t="s">
        <v>26105</v>
      </c>
      <c r="G356" t="s">
        <v>23977</v>
      </c>
    </row>
    <row r="357" spans="1:7">
      <c r="A357" t="s">
        <v>6002</v>
      </c>
      <c r="B357" t="s">
        <v>20990</v>
      </c>
      <c r="C357" t="s">
        <v>20991</v>
      </c>
      <c r="D357" t="s">
        <v>20992</v>
      </c>
      <c r="E357" t="s">
        <v>20993</v>
      </c>
      <c r="F357" t="s">
        <v>26105</v>
      </c>
      <c r="G357" t="s">
        <v>23977</v>
      </c>
    </row>
    <row r="358" spans="1:7">
      <c r="A358" t="s">
        <v>20994</v>
      </c>
      <c r="B358" t="s">
        <v>20995</v>
      </c>
      <c r="C358" t="s">
        <v>20996</v>
      </c>
      <c r="D358" t="s">
        <v>20997</v>
      </c>
      <c r="E358" t="s">
        <v>20998</v>
      </c>
      <c r="F358" t="s">
        <v>26105</v>
      </c>
      <c r="G358" t="s">
        <v>23979</v>
      </c>
    </row>
    <row r="359" spans="1:7">
      <c r="A359" t="s">
        <v>20999</v>
      </c>
      <c r="B359" t="s">
        <v>21000</v>
      </c>
      <c r="C359" t="s">
        <v>21001</v>
      </c>
      <c r="D359" t="s">
        <v>21002</v>
      </c>
      <c r="E359" t="s">
        <v>21003</v>
      </c>
      <c r="F359" t="s">
        <v>26105</v>
      </c>
      <c r="G359" t="s">
        <v>23979</v>
      </c>
    </row>
    <row r="360" spans="1:7">
      <c r="A360" t="s">
        <v>21004</v>
      </c>
      <c r="B360" t="s">
        <v>21005</v>
      </c>
      <c r="C360" t="s">
        <v>21006</v>
      </c>
      <c r="D360" t="s">
        <v>21007</v>
      </c>
      <c r="E360" t="s">
        <v>21008</v>
      </c>
      <c r="F360" t="s">
        <v>26105</v>
      </c>
      <c r="G360" t="s">
        <v>24084</v>
      </c>
    </row>
    <row r="361" spans="1:7">
      <c r="A361" t="s">
        <v>504</v>
      </c>
      <c r="B361" t="s">
        <v>21009</v>
      </c>
      <c r="C361" t="s">
        <v>21010</v>
      </c>
      <c r="D361" t="s">
        <v>21011</v>
      </c>
      <c r="E361" t="s">
        <v>21012</v>
      </c>
      <c r="F361" t="s">
        <v>26105</v>
      </c>
      <c r="G361" t="s">
        <v>23975</v>
      </c>
    </row>
    <row r="362" spans="1:7">
      <c r="A362" t="s">
        <v>4366</v>
      </c>
      <c r="B362" t="s">
        <v>21013</v>
      </c>
      <c r="C362" t="s">
        <v>21014</v>
      </c>
      <c r="D362" t="s">
        <v>21015</v>
      </c>
      <c r="E362" t="s">
        <v>21016</v>
      </c>
      <c r="F362" t="s">
        <v>26105</v>
      </c>
      <c r="G362" t="s">
        <v>24085</v>
      </c>
    </row>
    <row r="363" spans="1:7">
      <c r="A363" t="s">
        <v>21017</v>
      </c>
      <c r="B363"/>
      <c r="C363" t="s">
        <v>21018</v>
      </c>
      <c r="D363" t="s">
        <v>21019</v>
      </c>
      <c r="E363" t="s">
        <v>21020</v>
      </c>
      <c r="F363" t="s">
        <v>26105</v>
      </c>
      <c r="G363" t="s">
        <v>24014</v>
      </c>
    </row>
    <row r="364" spans="1:7">
      <c r="A364" t="s">
        <v>6605</v>
      </c>
      <c r="B364" t="s">
        <v>21021</v>
      </c>
      <c r="C364" t="s">
        <v>20766</v>
      </c>
      <c r="D364" t="s">
        <v>21022</v>
      </c>
      <c r="E364" t="s">
        <v>21023</v>
      </c>
      <c r="F364" t="s">
        <v>26105</v>
      </c>
      <c r="G364" t="s">
        <v>23977</v>
      </c>
    </row>
    <row r="365" spans="1:7">
      <c r="A365" t="s">
        <v>7334</v>
      </c>
      <c r="B365" t="s">
        <v>21024</v>
      </c>
      <c r="C365" t="s">
        <v>21025</v>
      </c>
      <c r="D365" t="s">
        <v>21026</v>
      </c>
      <c r="E365" t="s">
        <v>21027</v>
      </c>
      <c r="F365" t="s">
        <v>26105</v>
      </c>
      <c r="G365" t="s">
        <v>24036</v>
      </c>
    </row>
    <row r="366" spans="1:7">
      <c r="A366" t="s">
        <v>21028</v>
      </c>
      <c r="B366" t="s">
        <v>21029</v>
      </c>
      <c r="C366"/>
      <c r="D366" t="s">
        <v>21030</v>
      </c>
      <c r="E366" t="s">
        <v>21031</v>
      </c>
      <c r="F366" t="s">
        <v>26105</v>
      </c>
      <c r="G366" t="s">
        <v>23989</v>
      </c>
    </row>
    <row r="367" spans="1:7">
      <c r="A367" t="s">
        <v>7117</v>
      </c>
      <c r="B367" t="s">
        <v>21032</v>
      </c>
      <c r="C367" t="s">
        <v>21033</v>
      </c>
      <c r="D367" t="s">
        <v>21034</v>
      </c>
      <c r="E367" t="s">
        <v>21035</v>
      </c>
      <c r="F367" t="s">
        <v>26105</v>
      </c>
      <c r="G367" t="s">
        <v>23972</v>
      </c>
    </row>
    <row r="368" spans="1:7">
      <c r="A368" t="s">
        <v>5475</v>
      </c>
      <c r="B368" t="s">
        <v>21036</v>
      </c>
      <c r="C368"/>
      <c r="D368" t="s">
        <v>21037</v>
      </c>
      <c r="E368" t="s">
        <v>21038</v>
      </c>
      <c r="F368" t="s">
        <v>26105</v>
      </c>
      <c r="G368" t="s">
        <v>24086</v>
      </c>
    </row>
    <row r="369" spans="1:7">
      <c r="A369" t="s">
        <v>9619</v>
      </c>
      <c r="B369"/>
      <c r="C369"/>
      <c r="D369" t="s">
        <v>21039</v>
      </c>
      <c r="E369" t="s">
        <v>21040</v>
      </c>
      <c r="F369" t="s">
        <v>26105</v>
      </c>
      <c r="G369" t="s">
        <v>23975</v>
      </c>
    </row>
    <row r="370" spans="1:7">
      <c r="A370" t="s">
        <v>21041</v>
      </c>
      <c r="B370"/>
      <c r="C370"/>
      <c r="D370" t="s">
        <v>21042</v>
      </c>
      <c r="E370" t="s">
        <v>21043</v>
      </c>
      <c r="F370" t="s">
        <v>26105</v>
      </c>
      <c r="G370" t="s">
        <v>23989</v>
      </c>
    </row>
    <row r="371" spans="1:7">
      <c r="A371" t="s">
        <v>1183</v>
      </c>
      <c r="B371" t="s">
        <v>21044</v>
      </c>
      <c r="C371" t="s">
        <v>21045</v>
      </c>
      <c r="D371" t="s">
        <v>21046</v>
      </c>
      <c r="E371" t="s">
        <v>21047</v>
      </c>
      <c r="F371" t="s">
        <v>26105</v>
      </c>
      <c r="G371" t="s">
        <v>24019</v>
      </c>
    </row>
    <row r="372" spans="1:7">
      <c r="A372" t="s">
        <v>6446</v>
      </c>
      <c r="B372"/>
      <c r="C372"/>
      <c r="D372" t="s">
        <v>21048</v>
      </c>
      <c r="E372" t="s">
        <v>21049</v>
      </c>
      <c r="F372" t="s">
        <v>26105</v>
      </c>
      <c r="G372" t="s">
        <v>24028</v>
      </c>
    </row>
    <row r="373" spans="1:7">
      <c r="A373" t="s">
        <v>21050</v>
      </c>
      <c r="B373" t="s">
        <v>21051</v>
      </c>
      <c r="C373" t="s">
        <v>21052</v>
      </c>
      <c r="D373" t="s">
        <v>21053</v>
      </c>
      <c r="E373" t="s">
        <v>21054</v>
      </c>
      <c r="F373" t="s">
        <v>26105</v>
      </c>
      <c r="G373" t="s">
        <v>24061</v>
      </c>
    </row>
    <row r="374" spans="1:7">
      <c r="A374" t="s">
        <v>589</v>
      </c>
      <c r="B374" t="s">
        <v>21055</v>
      </c>
      <c r="C374" t="s">
        <v>21056</v>
      </c>
      <c r="D374" t="s">
        <v>21057</v>
      </c>
      <c r="E374" t="s">
        <v>21058</v>
      </c>
      <c r="F374" t="s">
        <v>26105</v>
      </c>
      <c r="G374" t="s">
        <v>23987</v>
      </c>
    </row>
    <row r="375" spans="1:7">
      <c r="A375" t="s">
        <v>7059</v>
      </c>
      <c r="B375" t="s">
        <v>21059</v>
      </c>
      <c r="C375" t="s">
        <v>21060</v>
      </c>
      <c r="D375" t="s">
        <v>21061</v>
      </c>
      <c r="E375" t="s">
        <v>21062</v>
      </c>
      <c r="F375" t="s">
        <v>26105</v>
      </c>
      <c r="G375" t="s">
        <v>24021</v>
      </c>
    </row>
    <row r="376" spans="1:7">
      <c r="A376" t="s">
        <v>21063</v>
      </c>
      <c r="B376" t="s">
        <v>21064</v>
      </c>
      <c r="C376" t="s">
        <v>21065</v>
      </c>
      <c r="D376" t="s">
        <v>21066</v>
      </c>
      <c r="E376" t="s">
        <v>21067</v>
      </c>
      <c r="F376" t="s">
        <v>26105</v>
      </c>
      <c r="G376" t="s">
        <v>23971</v>
      </c>
    </row>
    <row r="377" spans="1:7">
      <c r="A377" t="s">
        <v>21068</v>
      </c>
      <c r="B377" t="s">
        <v>21069</v>
      </c>
      <c r="C377" t="s">
        <v>21070</v>
      </c>
      <c r="D377" t="s">
        <v>21071</v>
      </c>
      <c r="E377" t="s">
        <v>21072</v>
      </c>
      <c r="F377" t="s">
        <v>26105</v>
      </c>
      <c r="G377" t="s">
        <v>24087</v>
      </c>
    </row>
    <row r="378" spans="1:7">
      <c r="A378" t="s">
        <v>21073</v>
      </c>
      <c r="B378" t="s">
        <v>21074</v>
      </c>
      <c r="C378" t="s">
        <v>21075</v>
      </c>
      <c r="D378" t="s">
        <v>21076</v>
      </c>
      <c r="E378" t="s">
        <v>21077</v>
      </c>
      <c r="F378" t="s">
        <v>26105</v>
      </c>
      <c r="G378" t="s">
        <v>23977</v>
      </c>
    </row>
    <row r="379" spans="1:7">
      <c r="A379" t="s">
        <v>21078</v>
      </c>
      <c r="B379" t="s">
        <v>21079</v>
      </c>
      <c r="C379" t="s">
        <v>21080</v>
      </c>
      <c r="D379" t="s">
        <v>21081</v>
      </c>
      <c r="E379" t="s">
        <v>21082</v>
      </c>
      <c r="F379" t="s">
        <v>26105</v>
      </c>
      <c r="G379" t="s">
        <v>24088</v>
      </c>
    </row>
    <row r="380" spans="1:7">
      <c r="A380" t="s">
        <v>4831</v>
      </c>
      <c r="B380" t="s">
        <v>21083</v>
      </c>
      <c r="C380" t="s">
        <v>21084</v>
      </c>
      <c r="D380" t="s">
        <v>21085</v>
      </c>
      <c r="E380" t="s">
        <v>21086</v>
      </c>
      <c r="F380" t="s">
        <v>26105</v>
      </c>
      <c r="G380" t="s">
        <v>23977</v>
      </c>
    </row>
    <row r="381" spans="1:7">
      <c r="A381" t="s">
        <v>7083</v>
      </c>
      <c r="B381" t="s">
        <v>21087</v>
      </c>
      <c r="C381" t="s">
        <v>21088</v>
      </c>
      <c r="D381" t="s">
        <v>21089</v>
      </c>
      <c r="E381" t="s">
        <v>21090</v>
      </c>
      <c r="F381" t="s">
        <v>26105</v>
      </c>
      <c r="G381" t="s">
        <v>24089</v>
      </c>
    </row>
    <row r="382" spans="1:7">
      <c r="A382" t="s">
        <v>21091</v>
      </c>
      <c r="B382" t="s">
        <v>21092</v>
      </c>
      <c r="C382"/>
      <c r="D382" t="s">
        <v>21093</v>
      </c>
      <c r="E382" t="s">
        <v>21094</v>
      </c>
      <c r="F382" t="s">
        <v>26105</v>
      </c>
      <c r="G382" t="s">
        <v>24090</v>
      </c>
    </row>
    <row r="383" spans="1:7">
      <c r="A383" t="s">
        <v>21095</v>
      </c>
      <c r="B383" t="s">
        <v>21096</v>
      </c>
      <c r="C383" t="s">
        <v>21097</v>
      </c>
      <c r="D383" t="s">
        <v>21098</v>
      </c>
      <c r="E383" t="s">
        <v>21099</v>
      </c>
      <c r="F383" t="s">
        <v>26105</v>
      </c>
      <c r="G383" t="s">
        <v>24056</v>
      </c>
    </row>
    <row r="384" spans="1:7">
      <c r="A384" t="s">
        <v>3495</v>
      </c>
      <c r="B384" t="s">
        <v>21100</v>
      </c>
      <c r="C384" t="s">
        <v>21101</v>
      </c>
      <c r="D384" t="s">
        <v>21102</v>
      </c>
      <c r="E384" t="s">
        <v>21103</v>
      </c>
      <c r="F384" t="s">
        <v>26105</v>
      </c>
      <c r="G384" t="s">
        <v>24001</v>
      </c>
    </row>
    <row r="385" spans="1:7">
      <c r="A385" t="s">
        <v>21104</v>
      </c>
      <c r="B385" t="s">
        <v>21105</v>
      </c>
      <c r="C385"/>
      <c r="D385" t="s">
        <v>21106</v>
      </c>
      <c r="E385" t="s">
        <v>21107</v>
      </c>
      <c r="F385" t="s">
        <v>26105</v>
      </c>
      <c r="G385" t="s">
        <v>24091</v>
      </c>
    </row>
    <row r="386" spans="1:7">
      <c r="A386" t="s">
        <v>21108</v>
      </c>
      <c r="B386" t="s">
        <v>21109</v>
      </c>
      <c r="C386" t="s">
        <v>21110</v>
      </c>
      <c r="D386" t="s">
        <v>21111</v>
      </c>
      <c r="E386" t="s">
        <v>21112</v>
      </c>
      <c r="F386" t="s">
        <v>26105</v>
      </c>
      <c r="G386" t="s">
        <v>24092</v>
      </c>
    </row>
    <row r="387" spans="1:7">
      <c r="A387" t="s">
        <v>7969</v>
      </c>
      <c r="B387" t="s">
        <v>21113</v>
      </c>
      <c r="C387" t="s">
        <v>21114</v>
      </c>
      <c r="D387" t="s">
        <v>21115</v>
      </c>
      <c r="E387" t="s">
        <v>21116</v>
      </c>
      <c r="F387" t="s">
        <v>26105</v>
      </c>
      <c r="G387" t="s">
        <v>24001</v>
      </c>
    </row>
    <row r="388" spans="1:7">
      <c r="A388" t="s">
        <v>21117</v>
      </c>
      <c r="B388" t="s">
        <v>21118</v>
      </c>
      <c r="C388" t="s">
        <v>21119</v>
      </c>
      <c r="D388" t="s">
        <v>21120</v>
      </c>
      <c r="E388" t="s">
        <v>21121</v>
      </c>
      <c r="F388" t="s">
        <v>26105</v>
      </c>
      <c r="G388" t="s">
        <v>23972</v>
      </c>
    </row>
    <row r="389" spans="1:7">
      <c r="A389" t="s">
        <v>8999</v>
      </c>
      <c r="B389" t="s">
        <v>21122</v>
      </c>
      <c r="C389"/>
      <c r="D389" t="s">
        <v>21123</v>
      </c>
      <c r="E389" t="s">
        <v>21124</v>
      </c>
      <c r="F389" t="s">
        <v>26105</v>
      </c>
      <c r="G389" t="s">
        <v>24093</v>
      </c>
    </row>
    <row r="390" spans="1:7">
      <c r="A390" t="s">
        <v>21125</v>
      </c>
      <c r="B390" t="s">
        <v>21126</v>
      </c>
      <c r="C390" t="s">
        <v>21127</v>
      </c>
      <c r="D390" t="s">
        <v>21128</v>
      </c>
      <c r="E390" t="s">
        <v>21129</v>
      </c>
      <c r="F390" t="s">
        <v>26105</v>
      </c>
      <c r="G390" t="s">
        <v>24094</v>
      </c>
    </row>
    <row r="391" spans="1:7">
      <c r="A391" t="s">
        <v>21130</v>
      </c>
      <c r="B391" t="s">
        <v>21131</v>
      </c>
      <c r="C391" t="s">
        <v>21132</v>
      </c>
      <c r="D391" t="s">
        <v>21133</v>
      </c>
      <c r="E391" t="s">
        <v>21134</v>
      </c>
      <c r="F391" t="s">
        <v>26105</v>
      </c>
      <c r="G391" t="s">
        <v>24095</v>
      </c>
    </row>
    <row r="392" spans="1:7">
      <c r="A392" t="s">
        <v>4642</v>
      </c>
      <c r="B392" t="s">
        <v>21135</v>
      </c>
      <c r="C392" t="s">
        <v>21136</v>
      </c>
      <c r="D392" t="s">
        <v>21137</v>
      </c>
      <c r="E392" t="s">
        <v>21138</v>
      </c>
      <c r="F392" t="s">
        <v>26105</v>
      </c>
      <c r="G392" t="s">
        <v>23977</v>
      </c>
    </row>
    <row r="393" spans="1:7">
      <c r="A393" t="s">
        <v>5277</v>
      </c>
      <c r="B393" t="s">
        <v>21139</v>
      </c>
      <c r="C393" t="s">
        <v>21140</v>
      </c>
      <c r="D393" t="s">
        <v>21141</v>
      </c>
      <c r="E393" t="s">
        <v>21142</v>
      </c>
      <c r="F393" t="s">
        <v>26105</v>
      </c>
      <c r="G393" t="s">
        <v>23989</v>
      </c>
    </row>
    <row r="394" spans="1:7">
      <c r="A394" t="s">
        <v>21143</v>
      </c>
      <c r="B394" t="s">
        <v>21144</v>
      </c>
      <c r="C394" t="s">
        <v>19977</v>
      </c>
      <c r="D394" t="s">
        <v>21145</v>
      </c>
      <c r="E394" t="s">
        <v>21146</v>
      </c>
      <c r="F394" t="s">
        <v>26105</v>
      </c>
      <c r="G394" t="s">
        <v>24001</v>
      </c>
    </row>
    <row r="395" spans="1:7">
      <c r="A395" t="s">
        <v>21147</v>
      </c>
      <c r="B395" t="s">
        <v>21148</v>
      </c>
      <c r="C395" t="s">
        <v>21149</v>
      </c>
      <c r="D395" t="s">
        <v>21150</v>
      </c>
      <c r="E395" t="s">
        <v>21151</v>
      </c>
      <c r="F395" t="s">
        <v>26105</v>
      </c>
      <c r="G395" t="s">
        <v>23987</v>
      </c>
    </row>
    <row r="396" spans="1:7">
      <c r="A396" t="s">
        <v>352</v>
      </c>
      <c r="B396" t="s">
        <v>21152</v>
      </c>
      <c r="C396" t="s">
        <v>21153</v>
      </c>
      <c r="D396" t="s">
        <v>21154</v>
      </c>
      <c r="E396" t="s">
        <v>21155</v>
      </c>
      <c r="F396" t="s">
        <v>26105</v>
      </c>
      <c r="G396" t="s">
        <v>23979</v>
      </c>
    </row>
    <row r="397" spans="1:7">
      <c r="A397" t="s">
        <v>1615</v>
      </c>
      <c r="B397" t="s">
        <v>21156</v>
      </c>
      <c r="C397" t="s">
        <v>21157</v>
      </c>
      <c r="D397" t="s">
        <v>21158</v>
      </c>
      <c r="E397" t="s">
        <v>21159</v>
      </c>
      <c r="F397" t="s">
        <v>26105</v>
      </c>
      <c r="G397" t="s">
        <v>23971</v>
      </c>
    </row>
    <row r="398" spans="1:7">
      <c r="A398" t="s">
        <v>21160</v>
      </c>
      <c r="B398" t="s">
        <v>21161</v>
      </c>
      <c r="C398" t="s">
        <v>21162</v>
      </c>
      <c r="D398" t="s">
        <v>21163</v>
      </c>
      <c r="E398" t="s">
        <v>21164</v>
      </c>
      <c r="F398" t="s">
        <v>26105</v>
      </c>
      <c r="G398" t="s">
        <v>24096</v>
      </c>
    </row>
    <row r="399" spans="1:7">
      <c r="A399" t="s">
        <v>8434</v>
      </c>
      <c r="B399" t="s">
        <v>21165</v>
      </c>
      <c r="C399" t="s">
        <v>21165</v>
      </c>
      <c r="D399" t="s">
        <v>21166</v>
      </c>
      <c r="E399" t="s">
        <v>21167</v>
      </c>
      <c r="F399" t="s">
        <v>26105</v>
      </c>
      <c r="G399" t="s">
        <v>23988</v>
      </c>
    </row>
    <row r="400" spans="1:7">
      <c r="A400" t="s">
        <v>21168</v>
      </c>
      <c r="B400" t="s">
        <v>21169</v>
      </c>
      <c r="C400"/>
      <c r="D400" t="s">
        <v>21170</v>
      </c>
      <c r="E400" t="s">
        <v>21171</v>
      </c>
      <c r="F400" t="s">
        <v>26105</v>
      </c>
      <c r="G400" t="s">
        <v>23989</v>
      </c>
    </row>
    <row r="401" spans="1:7">
      <c r="A401" t="s">
        <v>4952</v>
      </c>
      <c r="B401" t="s">
        <v>21172</v>
      </c>
      <c r="C401" t="s">
        <v>21173</v>
      </c>
      <c r="D401" t="s">
        <v>21174</v>
      </c>
      <c r="E401" t="s">
        <v>21175</v>
      </c>
      <c r="F401" t="s">
        <v>26105</v>
      </c>
      <c r="G401" t="s">
        <v>23971</v>
      </c>
    </row>
    <row r="402" spans="1:7">
      <c r="A402" t="s">
        <v>21176</v>
      </c>
      <c r="B402" t="s">
        <v>21177</v>
      </c>
      <c r="C402"/>
      <c r="D402" t="s">
        <v>21178</v>
      </c>
      <c r="E402" t="s">
        <v>21179</v>
      </c>
      <c r="F402" t="s">
        <v>26105</v>
      </c>
      <c r="G402" t="s">
        <v>24097</v>
      </c>
    </row>
    <row r="403" spans="1:7">
      <c r="A403" t="s">
        <v>21180</v>
      </c>
      <c r="B403" t="s">
        <v>21131</v>
      </c>
      <c r="C403" t="s">
        <v>21132</v>
      </c>
      <c r="D403" t="s">
        <v>21181</v>
      </c>
      <c r="E403" t="s">
        <v>21182</v>
      </c>
      <c r="F403" t="s">
        <v>26105</v>
      </c>
      <c r="G403" t="s">
        <v>24095</v>
      </c>
    </row>
    <row r="404" spans="1:7">
      <c r="A404" t="s">
        <v>1283</v>
      </c>
      <c r="B404" t="s">
        <v>21183</v>
      </c>
      <c r="C404" t="s">
        <v>21184</v>
      </c>
      <c r="D404" t="s">
        <v>21185</v>
      </c>
      <c r="E404" t="s">
        <v>21186</v>
      </c>
      <c r="F404" t="s">
        <v>26105</v>
      </c>
      <c r="G404" t="s">
        <v>24058</v>
      </c>
    </row>
    <row r="405" spans="1:7">
      <c r="A405" t="s">
        <v>21187</v>
      </c>
      <c r="B405"/>
      <c r="C405" t="s">
        <v>21188</v>
      </c>
      <c r="D405" t="s">
        <v>21189</v>
      </c>
      <c r="E405" t="s">
        <v>21190</v>
      </c>
      <c r="F405" t="s">
        <v>26105</v>
      </c>
      <c r="G405" t="s">
        <v>23977</v>
      </c>
    </row>
    <row r="406" spans="1:7">
      <c r="A406" t="s">
        <v>8503</v>
      </c>
      <c r="B406" t="s">
        <v>21191</v>
      </c>
      <c r="C406" t="s">
        <v>21192</v>
      </c>
      <c r="D406" t="s">
        <v>21193</v>
      </c>
      <c r="E406" t="s">
        <v>21194</v>
      </c>
      <c r="F406" t="s">
        <v>26105</v>
      </c>
      <c r="G406" t="s">
        <v>23975</v>
      </c>
    </row>
    <row r="407" spans="1:7">
      <c r="A407" t="s">
        <v>21195</v>
      </c>
      <c r="B407" t="s">
        <v>21196</v>
      </c>
      <c r="C407" t="s">
        <v>21197</v>
      </c>
      <c r="D407" t="s">
        <v>21198</v>
      </c>
      <c r="E407" t="s">
        <v>21199</v>
      </c>
      <c r="F407" t="s">
        <v>26105</v>
      </c>
      <c r="G407" t="s">
        <v>23975</v>
      </c>
    </row>
    <row r="408" spans="1:7">
      <c r="A408" t="s">
        <v>1728</v>
      </c>
      <c r="B408" t="s">
        <v>21200</v>
      </c>
      <c r="C408" t="s">
        <v>21201</v>
      </c>
      <c r="D408" t="s">
        <v>21202</v>
      </c>
      <c r="E408" t="s">
        <v>21203</v>
      </c>
      <c r="F408" t="s">
        <v>26105</v>
      </c>
      <c r="G408" t="s">
        <v>23987</v>
      </c>
    </row>
    <row r="409" spans="1:7">
      <c r="A409" t="s">
        <v>8420</v>
      </c>
      <c r="B409" t="s">
        <v>21204</v>
      </c>
      <c r="C409" t="s">
        <v>21205</v>
      </c>
      <c r="D409" t="s">
        <v>21206</v>
      </c>
      <c r="E409" t="s">
        <v>21207</v>
      </c>
      <c r="F409" t="s">
        <v>26105</v>
      </c>
      <c r="G409" t="s">
        <v>23987</v>
      </c>
    </row>
    <row r="410" spans="1:7">
      <c r="A410" t="s">
        <v>21208</v>
      </c>
      <c r="B410" t="s">
        <v>21209</v>
      </c>
      <c r="C410" t="s">
        <v>21210</v>
      </c>
      <c r="D410" t="s">
        <v>21211</v>
      </c>
      <c r="E410" t="s">
        <v>21212</v>
      </c>
      <c r="F410" t="s">
        <v>26105</v>
      </c>
      <c r="G410" t="s">
        <v>23977</v>
      </c>
    </row>
    <row r="411" spans="1:7">
      <c r="A411" t="s">
        <v>21213</v>
      </c>
      <c r="B411"/>
      <c r="C411" t="s">
        <v>21214</v>
      </c>
      <c r="D411" t="s">
        <v>21215</v>
      </c>
      <c r="E411" t="s">
        <v>21216</v>
      </c>
      <c r="F411" t="s">
        <v>26105</v>
      </c>
      <c r="G411" t="s">
        <v>24055</v>
      </c>
    </row>
    <row r="412" spans="1:7">
      <c r="A412" t="s">
        <v>21217</v>
      </c>
      <c r="B412"/>
      <c r="C412" t="s">
        <v>19928</v>
      </c>
      <c r="D412" t="s">
        <v>21218</v>
      </c>
      <c r="E412" t="s">
        <v>21219</v>
      </c>
      <c r="F412" t="s">
        <v>26105</v>
      </c>
      <c r="G412" t="s">
        <v>24020</v>
      </c>
    </row>
    <row r="413" spans="1:7">
      <c r="A413" t="s">
        <v>21220</v>
      </c>
      <c r="B413" t="s">
        <v>21221</v>
      </c>
      <c r="C413" t="s">
        <v>21222</v>
      </c>
      <c r="D413" t="s">
        <v>21223</v>
      </c>
      <c r="E413" t="s">
        <v>21224</v>
      </c>
      <c r="F413" t="s">
        <v>26105</v>
      </c>
      <c r="G413" t="s">
        <v>24098</v>
      </c>
    </row>
    <row r="414" spans="1:7">
      <c r="A414" t="s">
        <v>21225</v>
      </c>
      <c r="B414" t="s">
        <v>21226</v>
      </c>
      <c r="C414" t="s">
        <v>21227</v>
      </c>
      <c r="D414" t="s">
        <v>21228</v>
      </c>
      <c r="E414" t="s">
        <v>21229</v>
      </c>
      <c r="F414" t="s">
        <v>26105</v>
      </c>
      <c r="G414" t="s">
        <v>23987</v>
      </c>
    </row>
    <row r="415" spans="1:7">
      <c r="A415" t="s">
        <v>21230</v>
      </c>
      <c r="B415" t="s">
        <v>21231</v>
      </c>
      <c r="C415" t="s">
        <v>21232</v>
      </c>
      <c r="D415" t="s">
        <v>21233</v>
      </c>
      <c r="E415" t="s">
        <v>21234</v>
      </c>
      <c r="F415" t="s">
        <v>26105</v>
      </c>
      <c r="G415" t="s">
        <v>23972</v>
      </c>
    </row>
    <row r="416" spans="1:7">
      <c r="A416" t="s">
        <v>21235</v>
      </c>
      <c r="B416"/>
      <c r="C416"/>
      <c r="D416" t="s">
        <v>21236</v>
      </c>
      <c r="E416" t="s">
        <v>21237</v>
      </c>
      <c r="F416" t="s">
        <v>26105</v>
      </c>
      <c r="G416" t="s">
        <v>23989</v>
      </c>
    </row>
    <row r="417" spans="1:7">
      <c r="A417" t="s">
        <v>5750</v>
      </c>
      <c r="B417" t="s">
        <v>21238</v>
      </c>
      <c r="C417" t="s">
        <v>21239</v>
      </c>
      <c r="D417" t="s">
        <v>21240</v>
      </c>
      <c r="E417" t="s">
        <v>21241</v>
      </c>
      <c r="F417" t="s">
        <v>26105</v>
      </c>
      <c r="G417" t="s">
        <v>23987</v>
      </c>
    </row>
    <row r="418" spans="1:7">
      <c r="A418" t="s">
        <v>21242</v>
      </c>
      <c r="B418" t="s">
        <v>21243</v>
      </c>
      <c r="C418" t="s">
        <v>19645</v>
      </c>
      <c r="D418" t="s">
        <v>21244</v>
      </c>
      <c r="E418" t="s">
        <v>21245</v>
      </c>
      <c r="F418" t="s">
        <v>26105</v>
      </c>
      <c r="G418" t="s">
        <v>23975</v>
      </c>
    </row>
    <row r="419" spans="1:7">
      <c r="A419" t="s">
        <v>21246</v>
      </c>
      <c r="B419" t="s">
        <v>21247</v>
      </c>
      <c r="C419" t="s">
        <v>21248</v>
      </c>
      <c r="D419" t="s">
        <v>21249</v>
      </c>
      <c r="E419" t="s">
        <v>21250</v>
      </c>
      <c r="F419" t="s">
        <v>26105</v>
      </c>
      <c r="G419" t="s">
        <v>23989</v>
      </c>
    </row>
    <row r="420" spans="1:7">
      <c r="A420" t="s">
        <v>1514</v>
      </c>
      <c r="B420" t="s">
        <v>21251</v>
      </c>
      <c r="C420" t="s">
        <v>21252</v>
      </c>
      <c r="D420" t="s">
        <v>21253</v>
      </c>
      <c r="E420" t="s">
        <v>21254</v>
      </c>
      <c r="F420" t="s">
        <v>26105</v>
      </c>
      <c r="G420" t="s">
        <v>24028</v>
      </c>
    </row>
    <row r="421" spans="1:7">
      <c r="A421" t="s">
        <v>7195</v>
      </c>
      <c r="B421" t="s">
        <v>21255</v>
      </c>
      <c r="C421" t="s">
        <v>21256</v>
      </c>
      <c r="D421" t="s">
        <v>21257</v>
      </c>
      <c r="E421" t="s">
        <v>21258</v>
      </c>
      <c r="F421" t="s">
        <v>26105</v>
      </c>
      <c r="G421" t="s">
        <v>23973</v>
      </c>
    </row>
    <row r="422" spans="1:7">
      <c r="A422" t="s">
        <v>21259</v>
      </c>
      <c r="B422"/>
      <c r="C422"/>
      <c r="D422" t="s">
        <v>21260</v>
      </c>
      <c r="E422" t="s">
        <v>21261</v>
      </c>
      <c r="F422" t="s">
        <v>26105</v>
      </c>
      <c r="G422" t="s">
        <v>23975</v>
      </c>
    </row>
    <row r="423" spans="1:7">
      <c r="A423" t="s">
        <v>21262</v>
      </c>
      <c r="B423" t="s">
        <v>21263</v>
      </c>
      <c r="C423"/>
      <c r="D423" t="s">
        <v>21264</v>
      </c>
      <c r="E423" t="s">
        <v>21265</v>
      </c>
      <c r="F423" t="s">
        <v>26105</v>
      </c>
      <c r="G423" t="s">
        <v>24099</v>
      </c>
    </row>
    <row r="424" spans="1:7">
      <c r="A424" t="s">
        <v>21266</v>
      </c>
      <c r="B424" t="s">
        <v>21267</v>
      </c>
      <c r="C424" t="s">
        <v>21268</v>
      </c>
      <c r="D424" t="s">
        <v>21269</v>
      </c>
      <c r="E424" t="s">
        <v>21270</v>
      </c>
      <c r="F424" t="s">
        <v>26105</v>
      </c>
      <c r="G424" t="s">
        <v>23987</v>
      </c>
    </row>
    <row r="425" spans="1:7">
      <c r="A425" t="s">
        <v>21271</v>
      </c>
      <c r="B425" t="s">
        <v>21272</v>
      </c>
      <c r="C425" t="s">
        <v>21273</v>
      </c>
      <c r="D425" t="s">
        <v>21274</v>
      </c>
      <c r="E425" t="s">
        <v>21275</v>
      </c>
      <c r="F425" t="s">
        <v>26105</v>
      </c>
      <c r="G425" t="s">
        <v>23987</v>
      </c>
    </row>
    <row r="426" spans="1:7">
      <c r="A426" t="s">
        <v>21276</v>
      </c>
      <c r="B426" t="s">
        <v>21277</v>
      </c>
      <c r="C426" t="s">
        <v>21278</v>
      </c>
      <c r="D426" t="s">
        <v>21279</v>
      </c>
      <c r="E426" t="s">
        <v>21280</v>
      </c>
      <c r="F426" t="s">
        <v>26105</v>
      </c>
      <c r="G426" t="s">
        <v>24003</v>
      </c>
    </row>
    <row r="427" spans="1:7">
      <c r="A427" t="s">
        <v>5271</v>
      </c>
      <c r="B427" t="s">
        <v>21281</v>
      </c>
      <c r="C427" t="s">
        <v>21282</v>
      </c>
      <c r="D427" t="s">
        <v>21283</v>
      </c>
      <c r="E427" t="s">
        <v>21284</v>
      </c>
      <c r="F427" t="s">
        <v>26105</v>
      </c>
      <c r="G427" t="s">
        <v>24056</v>
      </c>
    </row>
    <row r="428" spans="1:7">
      <c r="A428" t="s">
        <v>21285</v>
      </c>
      <c r="B428" t="s">
        <v>21286</v>
      </c>
      <c r="C428"/>
      <c r="D428" t="s">
        <v>21287</v>
      </c>
      <c r="E428" t="s">
        <v>21288</v>
      </c>
      <c r="F428" t="s">
        <v>26105</v>
      </c>
      <c r="G428" t="s">
        <v>24100</v>
      </c>
    </row>
    <row r="429" spans="1:7">
      <c r="A429" t="s">
        <v>2036</v>
      </c>
      <c r="B429" t="s">
        <v>21289</v>
      </c>
      <c r="C429" t="s">
        <v>21290</v>
      </c>
      <c r="D429" t="s">
        <v>21291</v>
      </c>
      <c r="E429" t="s">
        <v>21292</v>
      </c>
      <c r="F429" t="s">
        <v>26105</v>
      </c>
      <c r="G429" t="s">
        <v>24030</v>
      </c>
    </row>
    <row r="430" spans="1:7">
      <c r="A430" t="s">
        <v>8102</v>
      </c>
      <c r="B430" t="s">
        <v>21293</v>
      </c>
      <c r="C430" t="s">
        <v>21294</v>
      </c>
      <c r="D430" t="s">
        <v>21295</v>
      </c>
      <c r="E430" t="s">
        <v>21296</v>
      </c>
      <c r="F430" t="s">
        <v>26105</v>
      </c>
      <c r="G430" t="s">
        <v>23977</v>
      </c>
    </row>
    <row r="431" spans="1:7">
      <c r="A431" t="s">
        <v>21297</v>
      </c>
      <c r="B431" t="s">
        <v>21298</v>
      </c>
      <c r="C431" t="s">
        <v>21299</v>
      </c>
      <c r="D431" t="s">
        <v>21300</v>
      </c>
      <c r="E431" t="s">
        <v>21301</v>
      </c>
      <c r="F431" t="s">
        <v>26105</v>
      </c>
      <c r="G431" t="s">
        <v>23989</v>
      </c>
    </row>
    <row r="432" spans="1:7">
      <c r="A432" t="s">
        <v>21302</v>
      </c>
      <c r="B432" t="s">
        <v>21303</v>
      </c>
      <c r="C432" t="s">
        <v>21304</v>
      </c>
      <c r="D432" t="s">
        <v>21305</v>
      </c>
      <c r="E432" t="s">
        <v>21306</v>
      </c>
      <c r="F432" t="s">
        <v>26105</v>
      </c>
      <c r="G432" t="s">
        <v>23987</v>
      </c>
    </row>
    <row r="433" spans="1:7">
      <c r="A433" t="s">
        <v>2490</v>
      </c>
      <c r="B433"/>
      <c r="C433"/>
      <c r="D433" t="s">
        <v>21307</v>
      </c>
      <c r="E433" t="s">
        <v>21308</v>
      </c>
      <c r="F433" t="s">
        <v>26105</v>
      </c>
      <c r="G433" t="s">
        <v>23989</v>
      </c>
    </row>
    <row r="434" spans="1:7">
      <c r="A434" t="s">
        <v>850</v>
      </c>
      <c r="B434"/>
      <c r="C434"/>
      <c r="D434" t="s">
        <v>21309</v>
      </c>
      <c r="E434" t="s">
        <v>21310</v>
      </c>
      <c r="F434" t="s">
        <v>26105</v>
      </c>
      <c r="G434" t="s">
        <v>23989</v>
      </c>
    </row>
    <row r="435" spans="1:7">
      <c r="A435" t="s">
        <v>4838</v>
      </c>
      <c r="B435" t="s">
        <v>21311</v>
      </c>
      <c r="C435" t="s">
        <v>21312</v>
      </c>
      <c r="D435" t="s">
        <v>21313</v>
      </c>
      <c r="E435" t="s">
        <v>21314</v>
      </c>
      <c r="F435" t="s">
        <v>26105</v>
      </c>
      <c r="G435" t="s">
        <v>23972</v>
      </c>
    </row>
    <row r="436" spans="1:7">
      <c r="A436" t="s">
        <v>8096</v>
      </c>
      <c r="B436"/>
      <c r="C436"/>
      <c r="D436" t="s">
        <v>21315</v>
      </c>
      <c r="E436" t="s">
        <v>21316</v>
      </c>
      <c r="F436" t="s">
        <v>26105</v>
      </c>
      <c r="G436" t="s">
        <v>23975</v>
      </c>
    </row>
    <row r="437" spans="1:7">
      <c r="A437" t="s">
        <v>5155</v>
      </c>
      <c r="B437" t="s">
        <v>21317</v>
      </c>
      <c r="C437" t="s">
        <v>21318</v>
      </c>
      <c r="D437" t="s">
        <v>21319</v>
      </c>
      <c r="E437" t="s">
        <v>21320</v>
      </c>
      <c r="F437" t="s">
        <v>26105</v>
      </c>
      <c r="G437" t="s">
        <v>23989</v>
      </c>
    </row>
    <row r="438" spans="1:7">
      <c r="A438" t="s">
        <v>21321</v>
      </c>
      <c r="B438" t="s">
        <v>21322</v>
      </c>
      <c r="C438"/>
      <c r="D438" t="s">
        <v>21323</v>
      </c>
      <c r="E438" t="s">
        <v>21324</v>
      </c>
      <c r="F438" t="s">
        <v>26105</v>
      </c>
      <c r="G438" t="s">
        <v>24097</v>
      </c>
    </row>
    <row r="439" spans="1:7">
      <c r="A439" t="s">
        <v>9543</v>
      </c>
      <c r="B439"/>
      <c r="C439"/>
      <c r="D439" t="s">
        <v>21325</v>
      </c>
      <c r="E439" t="s">
        <v>21326</v>
      </c>
      <c r="F439" t="s">
        <v>26105</v>
      </c>
      <c r="G439" t="s">
        <v>24101</v>
      </c>
    </row>
    <row r="440" spans="1:7">
      <c r="A440" t="s">
        <v>21327</v>
      </c>
      <c r="B440"/>
      <c r="C440"/>
      <c r="D440" t="s">
        <v>21328</v>
      </c>
      <c r="E440" t="s">
        <v>21329</v>
      </c>
      <c r="F440" t="s">
        <v>26105</v>
      </c>
      <c r="G440" t="s">
        <v>23975</v>
      </c>
    </row>
    <row r="441" spans="1:7">
      <c r="A441" t="s">
        <v>7700</v>
      </c>
      <c r="B441" t="s">
        <v>21330</v>
      </c>
      <c r="C441" t="s">
        <v>21331</v>
      </c>
      <c r="D441" t="s">
        <v>21332</v>
      </c>
      <c r="E441" t="s">
        <v>17535</v>
      </c>
      <c r="F441" t="s">
        <v>26105</v>
      </c>
      <c r="G441" t="s">
        <v>24019</v>
      </c>
    </row>
    <row r="442" spans="1:7">
      <c r="A442" t="s">
        <v>21333</v>
      </c>
      <c r="B442"/>
      <c r="C442" t="s">
        <v>21334</v>
      </c>
      <c r="D442" t="s">
        <v>21335</v>
      </c>
      <c r="E442" t="s">
        <v>21336</v>
      </c>
      <c r="F442" t="s">
        <v>26105</v>
      </c>
      <c r="G442" t="s">
        <v>24102</v>
      </c>
    </row>
    <row r="443" spans="1:7">
      <c r="A443" t="s">
        <v>9204</v>
      </c>
      <c r="B443"/>
      <c r="C443"/>
      <c r="D443" t="s">
        <v>21337</v>
      </c>
      <c r="E443" t="s">
        <v>21338</v>
      </c>
      <c r="F443" t="s">
        <v>26105</v>
      </c>
      <c r="G443" t="s">
        <v>24033</v>
      </c>
    </row>
    <row r="444" spans="1:7">
      <c r="A444" t="s">
        <v>9099</v>
      </c>
      <c r="B444" t="s">
        <v>21339</v>
      </c>
      <c r="C444" t="s">
        <v>21340</v>
      </c>
      <c r="D444" t="s">
        <v>21341</v>
      </c>
      <c r="E444" t="s">
        <v>21342</v>
      </c>
      <c r="F444" t="s">
        <v>26105</v>
      </c>
      <c r="G444" t="s">
        <v>24103</v>
      </c>
    </row>
    <row r="445" spans="1:7">
      <c r="A445" t="s">
        <v>21343</v>
      </c>
      <c r="B445" t="s">
        <v>21344</v>
      </c>
      <c r="C445" t="s">
        <v>21345</v>
      </c>
      <c r="D445" t="s">
        <v>21346</v>
      </c>
      <c r="E445" t="s">
        <v>21347</v>
      </c>
      <c r="F445" t="s">
        <v>26105</v>
      </c>
      <c r="G445" t="s">
        <v>24104</v>
      </c>
    </row>
    <row r="446" spans="1:7">
      <c r="A446" t="s">
        <v>3115</v>
      </c>
      <c r="B446" t="s">
        <v>21348</v>
      </c>
      <c r="C446" t="s">
        <v>21349</v>
      </c>
      <c r="D446" t="s">
        <v>21350</v>
      </c>
      <c r="E446" t="s">
        <v>21351</v>
      </c>
      <c r="F446" t="s">
        <v>26105</v>
      </c>
      <c r="G446" t="s">
        <v>23989</v>
      </c>
    </row>
    <row r="447" spans="1:7">
      <c r="A447" t="s">
        <v>21352</v>
      </c>
      <c r="B447" t="s">
        <v>21353</v>
      </c>
      <c r="C447" t="s">
        <v>21354</v>
      </c>
      <c r="D447" t="s">
        <v>21355</v>
      </c>
      <c r="E447" t="s">
        <v>21356</v>
      </c>
      <c r="F447" t="s">
        <v>26105</v>
      </c>
      <c r="G447" t="s">
        <v>24105</v>
      </c>
    </row>
    <row r="448" spans="1:7">
      <c r="A448" t="s">
        <v>21357</v>
      </c>
      <c r="B448"/>
      <c r="C448" t="s">
        <v>21358</v>
      </c>
      <c r="D448" t="s">
        <v>21359</v>
      </c>
      <c r="E448" t="s">
        <v>21360</v>
      </c>
      <c r="F448" t="s">
        <v>26105</v>
      </c>
      <c r="G448" t="s">
        <v>24023</v>
      </c>
    </row>
    <row r="449" spans="1:7">
      <c r="A449" t="s">
        <v>3224</v>
      </c>
      <c r="B449" t="s">
        <v>21361</v>
      </c>
      <c r="C449" t="s">
        <v>21362</v>
      </c>
      <c r="D449" t="s">
        <v>21363</v>
      </c>
      <c r="E449" t="s">
        <v>21364</v>
      </c>
      <c r="F449" t="s">
        <v>26105</v>
      </c>
      <c r="G449" t="s">
        <v>24106</v>
      </c>
    </row>
    <row r="450" spans="1:7">
      <c r="A450" t="s">
        <v>184</v>
      </c>
      <c r="B450"/>
      <c r="C450"/>
      <c r="D450" t="s">
        <v>21365</v>
      </c>
      <c r="E450" t="s">
        <v>21366</v>
      </c>
      <c r="F450" t="s">
        <v>26105</v>
      </c>
      <c r="G450" t="s">
        <v>23975</v>
      </c>
    </row>
    <row r="451" spans="1:7">
      <c r="A451" t="s">
        <v>5002</v>
      </c>
      <c r="B451" t="s">
        <v>21367</v>
      </c>
      <c r="C451" t="s">
        <v>21368</v>
      </c>
      <c r="D451" t="s">
        <v>21369</v>
      </c>
      <c r="E451" t="s">
        <v>21370</v>
      </c>
      <c r="F451" t="s">
        <v>26105</v>
      </c>
      <c r="G451" t="s">
        <v>23987</v>
      </c>
    </row>
    <row r="452" spans="1:7">
      <c r="A452" t="s">
        <v>21371</v>
      </c>
      <c r="B452"/>
      <c r="C452"/>
      <c r="D452" t="s">
        <v>21372</v>
      </c>
      <c r="E452" t="s">
        <v>21373</v>
      </c>
      <c r="F452" t="s">
        <v>26105</v>
      </c>
      <c r="G452" t="s">
        <v>23975</v>
      </c>
    </row>
    <row r="453" spans="1:7">
      <c r="A453" t="s">
        <v>8285</v>
      </c>
      <c r="B453" t="s">
        <v>21374</v>
      </c>
      <c r="C453" t="s">
        <v>21375</v>
      </c>
      <c r="D453" t="s">
        <v>21376</v>
      </c>
      <c r="E453" t="s">
        <v>21377</v>
      </c>
      <c r="F453" t="s">
        <v>26105</v>
      </c>
      <c r="G453" t="s">
        <v>23979</v>
      </c>
    </row>
    <row r="454" spans="1:7">
      <c r="A454" t="s">
        <v>21378</v>
      </c>
      <c r="B454" t="s">
        <v>21379</v>
      </c>
      <c r="C454"/>
      <c r="D454" t="s">
        <v>21380</v>
      </c>
      <c r="E454" t="s">
        <v>21381</v>
      </c>
      <c r="F454" t="s">
        <v>26105</v>
      </c>
      <c r="G454" t="s">
        <v>24107</v>
      </c>
    </row>
    <row r="455" spans="1:7">
      <c r="A455" t="s">
        <v>2408</v>
      </c>
      <c r="B455"/>
      <c r="C455"/>
      <c r="D455" t="s">
        <v>21382</v>
      </c>
      <c r="E455" t="s">
        <v>21383</v>
      </c>
      <c r="F455" t="s">
        <v>26105</v>
      </c>
      <c r="G455" t="s">
        <v>23987</v>
      </c>
    </row>
    <row r="456" spans="1:7">
      <c r="A456" t="s">
        <v>21384</v>
      </c>
      <c r="B456"/>
      <c r="C456"/>
      <c r="D456" t="s">
        <v>21385</v>
      </c>
      <c r="E456" t="s">
        <v>21386</v>
      </c>
      <c r="F456" t="s">
        <v>26105</v>
      </c>
      <c r="G456" t="s">
        <v>23987</v>
      </c>
    </row>
    <row r="457" spans="1:7">
      <c r="A457" t="s">
        <v>2961</v>
      </c>
      <c r="B457"/>
      <c r="C457" t="s">
        <v>21387</v>
      </c>
      <c r="D457" t="s">
        <v>21388</v>
      </c>
      <c r="E457" t="s">
        <v>21389</v>
      </c>
      <c r="F457" t="s">
        <v>26105</v>
      </c>
      <c r="G457" t="s">
        <v>24014</v>
      </c>
    </row>
    <row r="458" spans="1:7">
      <c r="A458" t="s">
        <v>7983</v>
      </c>
      <c r="B458" t="s">
        <v>21390</v>
      </c>
      <c r="C458" t="s">
        <v>21391</v>
      </c>
      <c r="D458" t="s">
        <v>21392</v>
      </c>
      <c r="E458" t="s">
        <v>21393</v>
      </c>
      <c r="F458" t="s">
        <v>26105</v>
      </c>
      <c r="G458" t="s">
        <v>24019</v>
      </c>
    </row>
    <row r="459" spans="1:7">
      <c r="A459" t="s">
        <v>1446</v>
      </c>
      <c r="B459" t="s">
        <v>21394</v>
      </c>
      <c r="C459" t="s">
        <v>21395</v>
      </c>
      <c r="D459" t="s">
        <v>21396</v>
      </c>
      <c r="E459" t="s">
        <v>21397</v>
      </c>
      <c r="F459" t="s">
        <v>26105</v>
      </c>
      <c r="G459" t="s">
        <v>23989</v>
      </c>
    </row>
    <row r="460" spans="1:7">
      <c r="A460" t="s">
        <v>1563</v>
      </c>
      <c r="B460" t="s">
        <v>21398</v>
      </c>
      <c r="C460" t="s">
        <v>21387</v>
      </c>
      <c r="D460" t="s">
        <v>21399</v>
      </c>
      <c r="E460" t="s">
        <v>21400</v>
      </c>
      <c r="F460" t="s">
        <v>26105</v>
      </c>
      <c r="G460" t="s">
        <v>23971</v>
      </c>
    </row>
    <row r="461" spans="1:7">
      <c r="A461" t="s">
        <v>4997</v>
      </c>
      <c r="B461" t="s">
        <v>21401</v>
      </c>
      <c r="C461" t="s">
        <v>21402</v>
      </c>
      <c r="D461" t="s">
        <v>21403</v>
      </c>
      <c r="E461" t="s">
        <v>21404</v>
      </c>
      <c r="F461" t="s">
        <v>26105</v>
      </c>
      <c r="G461" t="s">
        <v>23984</v>
      </c>
    </row>
    <row r="462" spans="1:7">
      <c r="A462" t="s">
        <v>4597</v>
      </c>
      <c r="B462" t="s">
        <v>21405</v>
      </c>
      <c r="C462" t="s">
        <v>21406</v>
      </c>
      <c r="D462" t="s">
        <v>21407</v>
      </c>
      <c r="E462" t="s">
        <v>21408</v>
      </c>
      <c r="F462" t="s">
        <v>26105</v>
      </c>
      <c r="G462" t="s">
        <v>23988</v>
      </c>
    </row>
    <row r="463" spans="1:7">
      <c r="A463" t="s">
        <v>21409</v>
      </c>
      <c r="B463"/>
      <c r="C463" t="s">
        <v>21410</v>
      </c>
      <c r="D463" t="s">
        <v>21411</v>
      </c>
      <c r="E463" t="s">
        <v>21412</v>
      </c>
      <c r="F463" t="s">
        <v>26105</v>
      </c>
      <c r="G463" t="s">
        <v>24023</v>
      </c>
    </row>
    <row r="464" spans="1:7">
      <c r="A464" t="s">
        <v>21413</v>
      </c>
      <c r="B464" t="s">
        <v>21414</v>
      </c>
      <c r="C464" t="s">
        <v>21415</v>
      </c>
      <c r="D464" t="s">
        <v>21416</v>
      </c>
      <c r="E464" t="s">
        <v>21417</v>
      </c>
      <c r="F464" t="s">
        <v>26105</v>
      </c>
      <c r="G464" t="s">
        <v>23987</v>
      </c>
    </row>
    <row r="465" spans="1:7">
      <c r="A465" t="s">
        <v>3121</v>
      </c>
      <c r="B465" t="s">
        <v>21418</v>
      </c>
      <c r="C465" t="s">
        <v>21419</v>
      </c>
      <c r="D465" t="s">
        <v>21420</v>
      </c>
      <c r="E465" t="s">
        <v>21421</v>
      </c>
      <c r="F465" t="s">
        <v>26105</v>
      </c>
      <c r="G465" t="s">
        <v>24001</v>
      </c>
    </row>
    <row r="466" spans="1:7">
      <c r="A466" t="s">
        <v>21422</v>
      </c>
      <c r="B466" t="s">
        <v>21423</v>
      </c>
      <c r="C466"/>
      <c r="D466" t="s">
        <v>21424</v>
      </c>
      <c r="E466" t="s">
        <v>21425</v>
      </c>
      <c r="F466" t="s">
        <v>26105</v>
      </c>
      <c r="G466" t="s">
        <v>23989</v>
      </c>
    </row>
    <row r="467" spans="1:7">
      <c r="A467" t="s">
        <v>8484</v>
      </c>
      <c r="B467" t="s">
        <v>21426</v>
      </c>
      <c r="C467" t="s">
        <v>21427</v>
      </c>
      <c r="D467" t="s">
        <v>21428</v>
      </c>
      <c r="E467" t="s">
        <v>21429</v>
      </c>
      <c r="F467" t="s">
        <v>26105</v>
      </c>
      <c r="G467" t="s">
        <v>23987</v>
      </c>
    </row>
    <row r="468" spans="1:7">
      <c r="A468" t="s">
        <v>6452</v>
      </c>
      <c r="B468" t="s">
        <v>21430</v>
      </c>
      <c r="C468" t="s">
        <v>21431</v>
      </c>
      <c r="D468" t="s">
        <v>21432</v>
      </c>
      <c r="E468" t="s">
        <v>21433</v>
      </c>
      <c r="F468" t="s">
        <v>26105</v>
      </c>
      <c r="G468" t="s">
        <v>23988</v>
      </c>
    </row>
    <row r="469" spans="1:7">
      <c r="A469" t="s">
        <v>4538</v>
      </c>
      <c r="B469" t="s">
        <v>21434</v>
      </c>
      <c r="C469" t="s">
        <v>21435</v>
      </c>
      <c r="D469" t="s">
        <v>21436</v>
      </c>
      <c r="E469" t="s">
        <v>21437</v>
      </c>
      <c r="F469" t="s">
        <v>26105</v>
      </c>
      <c r="G469" t="s">
        <v>23977</v>
      </c>
    </row>
    <row r="470" spans="1:7">
      <c r="A470" t="s">
        <v>21438</v>
      </c>
      <c r="B470" t="s">
        <v>21439</v>
      </c>
      <c r="C470" t="s">
        <v>21440</v>
      </c>
      <c r="D470" t="s">
        <v>21441</v>
      </c>
      <c r="E470" t="s">
        <v>21442</v>
      </c>
      <c r="F470" t="s">
        <v>26105</v>
      </c>
      <c r="G470" t="s">
        <v>24108</v>
      </c>
    </row>
    <row r="471" spans="1:7">
      <c r="A471" t="s">
        <v>21443</v>
      </c>
      <c r="B471"/>
      <c r="C471"/>
      <c r="D471" t="s">
        <v>21444</v>
      </c>
      <c r="E471" t="s">
        <v>21445</v>
      </c>
      <c r="F471" t="s">
        <v>26105</v>
      </c>
      <c r="G471" t="s">
        <v>23994</v>
      </c>
    </row>
    <row r="472" spans="1:7">
      <c r="A472" t="s">
        <v>4707</v>
      </c>
      <c r="B472"/>
      <c r="C472"/>
      <c r="D472" t="s">
        <v>21446</v>
      </c>
      <c r="E472" t="s">
        <v>21447</v>
      </c>
      <c r="F472" t="s">
        <v>26105</v>
      </c>
      <c r="G472" t="s">
        <v>23972</v>
      </c>
    </row>
    <row r="473" spans="1:7">
      <c r="A473" t="s">
        <v>21448</v>
      </c>
      <c r="B473"/>
      <c r="C473"/>
      <c r="D473" t="s">
        <v>21449</v>
      </c>
      <c r="E473" t="s">
        <v>21450</v>
      </c>
      <c r="F473" t="s">
        <v>26105</v>
      </c>
      <c r="G473" t="s">
        <v>23994</v>
      </c>
    </row>
    <row r="474" spans="1:7">
      <c r="A474" t="s">
        <v>21451</v>
      </c>
      <c r="B474" t="s">
        <v>21452</v>
      </c>
      <c r="C474" t="s">
        <v>21453</v>
      </c>
      <c r="D474" t="s">
        <v>21454</v>
      </c>
      <c r="E474" t="s">
        <v>21455</v>
      </c>
      <c r="F474" t="s">
        <v>26105</v>
      </c>
      <c r="G474" t="s">
        <v>24109</v>
      </c>
    </row>
    <row r="475" spans="1:7">
      <c r="A475" t="s">
        <v>1431</v>
      </c>
      <c r="B475" t="s">
        <v>21456</v>
      </c>
      <c r="C475" t="s">
        <v>21457</v>
      </c>
      <c r="D475" t="s">
        <v>21458</v>
      </c>
      <c r="E475" t="s">
        <v>21459</v>
      </c>
      <c r="F475" t="s">
        <v>26105</v>
      </c>
      <c r="G475" t="s">
        <v>23988</v>
      </c>
    </row>
    <row r="476" spans="1:7">
      <c r="A476" t="s">
        <v>21460</v>
      </c>
      <c r="B476" t="s">
        <v>21461</v>
      </c>
      <c r="C476" t="s">
        <v>21462</v>
      </c>
      <c r="D476" t="s">
        <v>21463</v>
      </c>
      <c r="E476" t="s">
        <v>21464</v>
      </c>
      <c r="F476" t="s">
        <v>26105</v>
      </c>
      <c r="G476" t="s">
        <v>23977</v>
      </c>
    </row>
    <row r="477" spans="1:7">
      <c r="A477" t="s">
        <v>5710</v>
      </c>
      <c r="B477" t="s">
        <v>21465</v>
      </c>
      <c r="C477" t="s">
        <v>21466</v>
      </c>
      <c r="D477" t="s">
        <v>21467</v>
      </c>
      <c r="E477" t="s">
        <v>21468</v>
      </c>
      <c r="F477" t="s">
        <v>26105</v>
      </c>
      <c r="G477" t="s">
        <v>23972</v>
      </c>
    </row>
    <row r="478" spans="1:7">
      <c r="A478" t="s">
        <v>5094</v>
      </c>
      <c r="B478"/>
      <c r="C478"/>
      <c r="D478" t="s">
        <v>21469</v>
      </c>
      <c r="E478" t="s">
        <v>21470</v>
      </c>
      <c r="F478" t="s">
        <v>26105</v>
      </c>
      <c r="G478" t="s">
        <v>23987</v>
      </c>
    </row>
    <row r="479" spans="1:7">
      <c r="A479" t="s">
        <v>21471</v>
      </c>
      <c r="B479"/>
      <c r="C479"/>
      <c r="D479" t="s">
        <v>21472</v>
      </c>
      <c r="E479" t="s">
        <v>21473</v>
      </c>
      <c r="F479" t="s">
        <v>26105</v>
      </c>
      <c r="G479" t="s">
        <v>23972</v>
      </c>
    </row>
    <row r="480" spans="1:7">
      <c r="A480" t="s">
        <v>21474</v>
      </c>
      <c r="B480" t="s">
        <v>21475</v>
      </c>
      <c r="C480" t="s">
        <v>21476</v>
      </c>
      <c r="D480" t="s">
        <v>21477</v>
      </c>
      <c r="E480" t="s">
        <v>21478</v>
      </c>
      <c r="F480" t="s">
        <v>26105</v>
      </c>
      <c r="G480" t="s">
        <v>23979</v>
      </c>
    </row>
    <row r="481" spans="1:7">
      <c r="A481" t="s">
        <v>21479</v>
      </c>
      <c r="B481"/>
      <c r="C481" t="s">
        <v>21476</v>
      </c>
      <c r="D481" t="s">
        <v>21480</v>
      </c>
      <c r="E481" t="s">
        <v>21481</v>
      </c>
      <c r="F481" t="s">
        <v>26105</v>
      </c>
      <c r="G481" t="s">
        <v>24110</v>
      </c>
    </row>
    <row r="482" spans="1:7">
      <c r="A482" t="s">
        <v>2611</v>
      </c>
      <c r="B482" t="s">
        <v>21482</v>
      </c>
      <c r="C482" t="s">
        <v>21483</v>
      </c>
      <c r="D482" t="s">
        <v>21484</v>
      </c>
      <c r="E482" t="s">
        <v>21485</v>
      </c>
      <c r="F482" t="s">
        <v>26105</v>
      </c>
      <c r="G482" t="s">
        <v>23987</v>
      </c>
    </row>
    <row r="483" spans="1:7">
      <c r="A483" t="s">
        <v>1596</v>
      </c>
      <c r="B483" t="s">
        <v>21486</v>
      </c>
      <c r="C483" t="s">
        <v>21487</v>
      </c>
      <c r="D483" t="s">
        <v>21488</v>
      </c>
      <c r="E483" t="s">
        <v>21489</v>
      </c>
      <c r="F483" t="s">
        <v>26105</v>
      </c>
      <c r="G483" t="s">
        <v>23977</v>
      </c>
    </row>
    <row r="484" spans="1:7">
      <c r="A484" t="s">
        <v>21490</v>
      </c>
      <c r="B484" t="s">
        <v>21491</v>
      </c>
      <c r="C484" t="s">
        <v>21492</v>
      </c>
      <c r="D484" t="s">
        <v>21493</v>
      </c>
      <c r="E484" t="s">
        <v>21494</v>
      </c>
      <c r="F484" t="s">
        <v>26105</v>
      </c>
      <c r="G484" t="s">
        <v>23972</v>
      </c>
    </row>
    <row r="485" spans="1:7">
      <c r="A485" t="s">
        <v>21495</v>
      </c>
      <c r="B485" t="s">
        <v>21496</v>
      </c>
      <c r="C485" t="s">
        <v>21497</v>
      </c>
      <c r="D485" t="s">
        <v>21498</v>
      </c>
      <c r="E485" t="s">
        <v>21499</v>
      </c>
      <c r="F485" t="s">
        <v>26105</v>
      </c>
      <c r="G485" t="s">
        <v>23975</v>
      </c>
    </row>
    <row r="486" spans="1:7">
      <c r="A486" t="s">
        <v>21500</v>
      </c>
      <c r="B486" t="s">
        <v>21501</v>
      </c>
      <c r="C486" t="s">
        <v>20668</v>
      </c>
      <c r="D486" t="s">
        <v>21502</v>
      </c>
      <c r="E486" t="s">
        <v>21503</v>
      </c>
      <c r="F486" t="s">
        <v>26105</v>
      </c>
      <c r="G486" t="s">
        <v>23977</v>
      </c>
    </row>
    <row r="487" spans="1:7">
      <c r="A487" t="s">
        <v>21504</v>
      </c>
      <c r="B487" t="s">
        <v>21505</v>
      </c>
      <c r="C487" t="s">
        <v>21506</v>
      </c>
      <c r="D487" t="s">
        <v>21507</v>
      </c>
      <c r="E487" t="s">
        <v>21508</v>
      </c>
      <c r="F487" t="s">
        <v>26105</v>
      </c>
      <c r="G487" t="s">
        <v>24111</v>
      </c>
    </row>
    <row r="488" spans="1:7">
      <c r="A488" t="s">
        <v>8496</v>
      </c>
      <c r="B488" t="s">
        <v>21509</v>
      </c>
      <c r="C488" t="s">
        <v>21510</v>
      </c>
      <c r="D488" t="s">
        <v>21511</v>
      </c>
      <c r="E488" t="s">
        <v>21512</v>
      </c>
      <c r="F488" t="s">
        <v>26105</v>
      </c>
      <c r="G488" t="s">
        <v>23977</v>
      </c>
    </row>
    <row r="489" spans="1:7">
      <c r="A489" t="s">
        <v>21513</v>
      </c>
      <c r="B489" t="s">
        <v>21514</v>
      </c>
      <c r="C489" t="s">
        <v>21515</v>
      </c>
      <c r="D489" t="s">
        <v>21516</v>
      </c>
      <c r="E489" t="s">
        <v>21517</v>
      </c>
      <c r="F489" t="s">
        <v>26105</v>
      </c>
      <c r="G489" t="s">
        <v>24112</v>
      </c>
    </row>
    <row r="490" spans="1:7">
      <c r="A490" t="s">
        <v>21518</v>
      </c>
      <c r="B490"/>
      <c r="C490" t="s">
        <v>21519</v>
      </c>
      <c r="D490" t="s">
        <v>21520</v>
      </c>
      <c r="E490" t="s">
        <v>21521</v>
      </c>
      <c r="F490" t="s">
        <v>26105</v>
      </c>
      <c r="G490" t="s">
        <v>23985</v>
      </c>
    </row>
    <row r="491" spans="1:7">
      <c r="A491" t="s">
        <v>21522</v>
      </c>
      <c r="B491" t="s">
        <v>21523</v>
      </c>
      <c r="C491" t="s">
        <v>21519</v>
      </c>
      <c r="D491" t="s">
        <v>21524</v>
      </c>
      <c r="E491" t="s">
        <v>21525</v>
      </c>
      <c r="F491" t="s">
        <v>26105</v>
      </c>
      <c r="G491" t="s">
        <v>24016</v>
      </c>
    </row>
    <row r="492" spans="1:7">
      <c r="A492" t="s">
        <v>21526</v>
      </c>
      <c r="B492" t="s">
        <v>21527</v>
      </c>
      <c r="C492" t="s">
        <v>21528</v>
      </c>
      <c r="D492" t="s">
        <v>21529</v>
      </c>
      <c r="E492" t="s">
        <v>21530</v>
      </c>
      <c r="F492" t="s">
        <v>26105</v>
      </c>
      <c r="G492" t="s">
        <v>23977</v>
      </c>
    </row>
    <row r="493" spans="1:7">
      <c r="A493" t="s">
        <v>7444</v>
      </c>
      <c r="B493" t="s">
        <v>21531</v>
      </c>
      <c r="C493" t="s">
        <v>21532</v>
      </c>
      <c r="D493" t="s">
        <v>21533</v>
      </c>
      <c r="E493" t="s">
        <v>21534</v>
      </c>
      <c r="F493" t="s">
        <v>26105</v>
      </c>
      <c r="G493" t="s">
        <v>23971</v>
      </c>
    </row>
    <row r="494" spans="1:7">
      <c r="A494" t="s">
        <v>21535</v>
      </c>
      <c r="B494" t="s">
        <v>21536</v>
      </c>
      <c r="C494" t="s">
        <v>21537</v>
      </c>
      <c r="D494" t="s">
        <v>21538</v>
      </c>
      <c r="E494" t="s">
        <v>21539</v>
      </c>
      <c r="F494" t="s">
        <v>26105</v>
      </c>
      <c r="G494" t="s">
        <v>23976</v>
      </c>
    </row>
    <row r="495" spans="1:7">
      <c r="A495" t="s">
        <v>5796</v>
      </c>
      <c r="B495" t="s">
        <v>21540</v>
      </c>
      <c r="C495" t="s">
        <v>21541</v>
      </c>
      <c r="D495" t="s">
        <v>21542</v>
      </c>
      <c r="E495" t="s">
        <v>21543</v>
      </c>
      <c r="F495" t="s">
        <v>26105</v>
      </c>
      <c r="G495" t="s">
        <v>24001</v>
      </c>
    </row>
    <row r="496" spans="1:7">
      <c r="A496" t="s">
        <v>1813</v>
      </c>
      <c r="B496" t="s">
        <v>21544</v>
      </c>
      <c r="C496" t="s">
        <v>21545</v>
      </c>
      <c r="D496" t="s">
        <v>21546</v>
      </c>
      <c r="E496" t="s">
        <v>21547</v>
      </c>
      <c r="F496" t="s">
        <v>26105</v>
      </c>
      <c r="G496" t="s">
        <v>23988</v>
      </c>
    </row>
    <row r="497" spans="1:7">
      <c r="A497" t="s">
        <v>1375</v>
      </c>
      <c r="B497" t="s">
        <v>21548</v>
      </c>
      <c r="C497" t="s">
        <v>21549</v>
      </c>
      <c r="D497" t="s">
        <v>21550</v>
      </c>
      <c r="E497" t="s">
        <v>21551</v>
      </c>
      <c r="F497" t="s">
        <v>26105</v>
      </c>
      <c r="G497" t="s">
        <v>23971</v>
      </c>
    </row>
    <row r="498" spans="1:7">
      <c r="A498" t="s">
        <v>6304</v>
      </c>
      <c r="B498" t="s">
        <v>21552</v>
      </c>
      <c r="C498" t="s">
        <v>21553</v>
      </c>
      <c r="D498" t="s">
        <v>21554</v>
      </c>
      <c r="E498" t="s">
        <v>21555</v>
      </c>
      <c r="F498" t="s">
        <v>26105</v>
      </c>
      <c r="G498" t="s">
        <v>23973</v>
      </c>
    </row>
    <row r="499" spans="1:7">
      <c r="A499" t="s">
        <v>21556</v>
      </c>
      <c r="B499" t="s">
        <v>21557</v>
      </c>
      <c r="C499" t="s">
        <v>21558</v>
      </c>
      <c r="D499" t="s">
        <v>21559</v>
      </c>
      <c r="E499" t="s">
        <v>21560</v>
      </c>
      <c r="F499" t="s">
        <v>26105</v>
      </c>
      <c r="G499" t="s">
        <v>24113</v>
      </c>
    </row>
    <row r="500" spans="1:7">
      <c r="A500" t="s">
        <v>21561</v>
      </c>
      <c r="B500" t="s">
        <v>21562</v>
      </c>
      <c r="C500" t="s">
        <v>21563</v>
      </c>
      <c r="D500" t="s">
        <v>21564</v>
      </c>
      <c r="E500" t="s">
        <v>21565</v>
      </c>
      <c r="F500" t="s">
        <v>26105</v>
      </c>
      <c r="G500" t="s">
        <v>23975</v>
      </c>
    </row>
    <row r="501" spans="1:7">
      <c r="A501" t="s">
        <v>7089</v>
      </c>
      <c r="B501" t="s">
        <v>21566</v>
      </c>
      <c r="C501" t="s">
        <v>21567</v>
      </c>
      <c r="D501" t="s">
        <v>21568</v>
      </c>
      <c r="E501" t="s">
        <v>21569</v>
      </c>
      <c r="F501" t="s">
        <v>26105</v>
      </c>
      <c r="G501" t="s">
        <v>23976</v>
      </c>
    </row>
    <row r="502" spans="1:7">
      <c r="A502" t="s">
        <v>2915</v>
      </c>
      <c r="B502" t="s">
        <v>21570</v>
      </c>
      <c r="C502" t="s">
        <v>21571</v>
      </c>
      <c r="D502" t="s">
        <v>21572</v>
      </c>
      <c r="E502" t="s">
        <v>21573</v>
      </c>
      <c r="F502" t="s">
        <v>26105</v>
      </c>
      <c r="G502" t="s">
        <v>23979</v>
      </c>
    </row>
    <row r="503" spans="1:7">
      <c r="A503" t="s">
        <v>21574</v>
      </c>
      <c r="B503" t="s">
        <v>21575</v>
      </c>
      <c r="C503" t="s">
        <v>21576</v>
      </c>
      <c r="D503" t="s">
        <v>21577</v>
      </c>
      <c r="E503" t="s">
        <v>21578</v>
      </c>
      <c r="F503" t="s">
        <v>26105</v>
      </c>
      <c r="G503" t="s">
        <v>24056</v>
      </c>
    </row>
    <row r="504" spans="1:7">
      <c r="A504" t="s">
        <v>1266</v>
      </c>
      <c r="B504" t="s">
        <v>21579</v>
      </c>
      <c r="C504" t="s">
        <v>21580</v>
      </c>
      <c r="D504" t="s">
        <v>21581</v>
      </c>
      <c r="E504" t="s">
        <v>21582</v>
      </c>
      <c r="F504" t="s">
        <v>26105</v>
      </c>
      <c r="G504" t="s">
        <v>23971</v>
      </c>
    </row>
    <row r="505" spans="1:7">
      <c r="A505" t="s">
        <v>21583</v>
      </c>
      <c r="B505"/>
      <c r="C505"/>
      <c r="D505" t="s">
        <v>21584</v>
      </c>
      <c r="E505" t="s">
        <v>21585</v>
      </c>
      <c r="F505" t="s">
        <v>26105</v>
      </c>
      <c r="G505" t="s">
        <v>23975</v>
      </c>
    </row>
    <row r="506" spans="1:7">
      <c r="A506" t="s">
        <v>6835</v>
      </c>
      <c r="B506" t="s">
        <v>21586</v>
      </c>
      <c r="C506" t="s">
        <v>21587</v>
      </c>
      <c r="D506" t="s">
        <v>21588</v>
      </c>
      <c r="E506" t="s">
        <v>21589</v>
      </c>
      <c r="F506" t="s">
        <v>26105</v>
      </c>
      <c r="G506" t="s">
        <v>23972</v>
      </c>
    </row>
    <row r="507" spans="1:7">
      <c r="A507" t="s">
        <v>21590</v>
      </c>
      <c r="B507"/>
      <c r="C507" t="s">
        <v>21591</v>
      </c>
      <c r="D507" t="s">
        <v>21592</v>
      </c>
      <c r="E507" t="s">
        <v>21593</v>
      </c>
      <c r="F507" t="s">
        <v>26105</v>
      </c>
      <c r="G507" t="s">
        <v>23998</v>
      </c>
    </row>
    <row r="508" spans="1:7">
      <c r="A508" t="s">
        <v>21594</v>
      </c>
      <c r="B508"/>
      <c r="C508"/>
      <c r="D508" t="s">
        <v>21595</v>
      </c>
      <c r="E508" t="s">
        <v>21596</v>
      </c>
      <c r="F508" t="s">
        <v>26105</v>
      </c>
      <c r="G508" t="s">
        <v>23994</v>
      </c>
    </row>
    <row r="509" spans="1:7">
      <c r="A509" t="s">
        <v>5057</v>
      </c>
      <c r="B509" t="s">
        <v>21597</v>
      </c>
      <c r="C509" t="s">
        <v>21598</v>
      </c>
      <c r="D509" t="s">
        <v>21599</v>
      </c>
      <c r="E509" t="s">
        <v>21600</v>
      </c>
      <c r="F509" t="s">
        <v>26105</v>
      </c>
      <c r="G509" t="s">
        <v>23987</v>
      </c>
    </row>
    <row r="510" spans="1:7">
      <c r="A510" t="s">
        <v>3505</v>
      </c>
      <c r="B510"/>
      <c r="C510"/>
      <c r="D510" t="s">
        <v>21601</v>
      </c>
      <c r="E510" t="s">
        <v>21602</v>
      </c>
      <c r="F510" t="s">
        <v>26105</v>
      </c>
      <c r="G510" t="s">
        <v>23975</v>
      </c>
    </row>
    <row r="511" spans="1:7">
      <c r="A511" t="s">
        <v>2889</v>
      </c>
      <c r="B511" t="s">
        <v>21603</v>
      </c>
      <c r="C511" t="s">
        <v>21604</v>
      </c>
      <c r="D511" t="s">
        <v>21605</v>
      </c>
      <c r="E511" t="s">
        <v>21606</v>
      </c>
      <c r="F511" t="s">
        <v>26105</v>
      </c>
      <c r="G511" t="s">
        <v>23972</v>
      </c>
    </row>
    <row r="512" spans="1:7">
      <c r="A512" t="s">
        <v>7541</v>
      </c>
      <c r="B512"/>
      <c r="C512"/>
      <c r="D512" t="s">
        <v>21607</v>
      </c>
      <c r="E512" t="s">
        <v>21608</v>
      </c>
      <c r="F512" t="s">
        <v>26105</v>
      </c>
      <c r="G512" t="s">
        <v>24001</v>
      </c>
    </row>
    <row r="513" spans="1:7">
      <c r="A513" t="s">
        <v>2954</v>
      </c>
      <c r="B513" t="s">
        <v>21609</v>
      </c>
      <c r="C513" t="s">
        <v>21610</v>
      </c>
      <c r="D513" t="s">
        <v>21611</v>
      </c>
      <c r="E513" t="s">
        <v>21612</v>
      </c>
      <c r="F513" t="s">
        <v>26105</v>
      </c>
      <c r="G513" t="s">
        <v>23971</v>
      </c>
    </row>
    <row r="514" spans="1:7">
      <c r="A514" t="s">
        <v>2677</v>
      </c>
      <c r="B514" t="s">
        <v>21613</v>
      </c>
      <c r="C514" t="s">
        <v>21614</v>
      </c>
      <c r="D514" t="s">
        <v>21615</v>
      </c>
      <c r="E514" t="s">
        <v>21616</v>
      </c>
      <c r="F514" t="s">
        <v>26105</v>
      </c>
      <c r="G514" t="s">
        <v>23971</v>
      </c>
    </row>
    <row r="515" spans="1:7">
      <c r="A515" t="s">
        <v>21617</v>
      </c>
      <c r="B515" t="s">
        <v>21618</v>
      </c>
      <c r="C515" t="s">
        <v>21619</v>
      </c>
      <c r="D515" t="s">
        <v>21620</v>
      </c>
      <c r="E515" t="s">
        <v>21621</v>
      </c>
      <c r="F515" t="s">
        <v>26105</v>
      </c>
      <c r="G515" t="s">
        <v>23984</v>
      </c>
    </row>
    <row r="516" spans="1:7">
      <c r="A516" t="s">
        <v>21622</v>
      </c>
      <c r="B516"/>
      <c r="C516" t="s">
        <v>21623</v>
      </c>
      <c r="D516" t="s">
        <v>21624</v>
      </c>
      <c r="E516" t="s">
        <v>21625</v>
      </c>
      <c r="F516" t="s">
        <v>26105</v>
      </c>
      <c r="G516" t="s">
        <v>24034</v>
      </c>
    </row>
    <row r="517" spans="1:7">
      <c r="A517" t="s">
        <v>5839</v>
      </c>
      <c r="B517"/>
      <c r="C517"/>
      <c r="D517" t="s">
        <v>21626</v>
      </c>
      <c r="E517" t="s">
        <v>21627</v>
      </c>
      <c r="F517" t="s">
        <v>26105</v>
      </c>
      <c r="G517" t="s">
        <v>23975</v>
      </c>
    </row>
    <row r="518" spans="1:7">
      <c r="A518" t="s">
        <v>21628</v>
      </c>
      <c r="B518"/>
      <c r="C518" t="s">
        <v>20009</v>
      </c>
      <c r="D518" t="s">
        <v>21629</v>
      </c>
      <c r="E518" t="s">
        <v>21630</v>
      </c>
      <c r="F518" t="s">
        <v>26105</v>
      </c>
      <c r="G518" t="s">
        <v>24027</v>
      </c>
    </row>
    <row r="519" spans="1:7">
      <c r="A519" t="s">
        <v>8177</v>
      </c>
      <c r="B519" t="s">
        <v>21631</v>
      </c>
      <c r="C519" t="s">
        <v>21632</v>
      </c>
      <c r="D519" t="s">
        <v>21633</v>
      </c>
      <c r="E519" t="s">
        <v>21634</v>
      </c>
      <c r="F519" t="s">
        <v>26105</v>
      </c>
      <c r="G519" t="s">
        <v>23972</v>
      </c>
    </row>
    <row r="520" spans="1:7">
      <c r="A520" t="s">
        <v>8892</v>
      </c>
      <c r="B520"/>
      <c r="C520" t="s">
        <v>21635</v>
      </c>
      <c r="D520" t="s">
        <v>21636</v>
      </c>
      <c r="E520" t="s">
        <v>21637</v>
      </c>
      <c r="F520" t="s">
        <v>26105</v>
      </c>
      <c r="G520" t="s">
        <v>24034</v>
      </c>
    </row>
    <row r="521" spans="1:7">
      <c r="A521" t="s">
        <v>21638</v>
      </c>
      <c r="B521" t="s">
        <v>21639</v>
      </c>
      <c r="C521" t="s">
        <v>21640</v>
      </c>
      <c r="D521" t="s">
        <v>21641</v>
      </c>
      <c r="E521" t="s">
        <v>21642</v>
      </c>
      <c r="F521" t="s">
        <v>26105</v>
      </c>
      <c r="G521" t="s">
        <v>23971</v>
      </c>
    </row>
    <row r="522" spans="1:7">
      <c r="A522" t="s">
        <v>8037</v>
      </c>
      <c r="B522" t="s">
        <v>21643</v>
      </c>
      <c r="C522" t="s">
        <v>21644</v>
      </c>
      <c r="D522" t="s">
        <v>21645</v>
      </c>
      <c r="E522" t="s">
        <v>21646</v>
      </c>
      <c r="F522" t="s">
        <v>26105</v>
      </c>
      <c r="G522" t="s">
        <v>24001</v>
      </c>
    </row>
    <row r="523" spans="1:7">
      <c r="A523" t="s">
        <v>2576</v>
      </c>
      <c r="B523" t="s">
        <v>21647</v>
      </c>
      <c r="C523" t="s">
        <v>21648</v>
      </c>
      <c r="D523" t="s">
        <v>21649</v>
      </c>
      <c r="E523" t="s">
        <v>21650</v>
      </c>
      <c r="F523" t="s">
        <v>26105</v>
      </c>
      <c r="G523" t="s">
        <v>23977</v>
      </c>
    </row>
    <row r="524" spans="1:7">
      <c r="A524" t="s">
        <v>21651</v>
      </c>
      <c r="B524"/>
      <c r="C524" t="s">
        <v>21652</v>
      </c>
      <c r="D524" t="s">
        <v>21653</v>
      </c>
      <c r="E524" t="s">
        <v>21654</v>
      </c>
      <c r="F524" t="s">
        <v>26105</v>
      </c>
      <c r="G524" t="s">
        <v>23975</v>
      </c>
    </row>
    <row r="525" spans="1:7">
      <c r="A525" t="s">
        <v>21655</v>
      </c>
      <c r="B525"/>
      <c r="C525" t="s">
        <v>21656</v>
      </c>
      <c r="D525" t="s">
        <v>21657</v>
      </c>
      <c r="E525" t="s">
        <v>21658</v>
      </c>
      <c r="F525" t="s">
        <v>26105</v>
      </c>
      <c r="G525" t="s">
        <v>24034</v>
      </c>
    </row>
    <row r="526" spans="1:7">
      <c r="A526" t="s">
        <v>296</v>
      </c>
      <c r="B526" t="s">
        <v>21659</v>
      </c>
      <c r="C526" t="s">
        <v>21660</v>
      </c>
      <c r="D526" t="s">
        <v>21661</v>
      </c>
      <c r="E526" t="s">
        <v>21662</v>
      </c>
      <c r="F526" t="s">
        <v>26105</v>
      </c>
      <c r="G526" t="s">
        <v>23987</v>
      </c>
    </row>
    <row r="527" spans="1:7">
      <c r="A527" t="s">
        <v>1368</v>
      </c>
      <c r="B527" t="s">
        <v>21663</v>
      </c>
      <c r="C527" t="s">
        <v>21664</v>
      </c>
      <c r="D527" t="s">
        <v>21665</v>
      </c>
      <c r="E527" t="s">
        <v>21666</v>
      </c>
      <c r="F527" t="s">
        <v>26105</v>
      </c>
      <c r="G527" t="s">
        <v>23974</v>
      </c>
    </row>
    <row r="528" spans="1:7">
      <c r="A528" t="s">
        <v>6840</v>
      </c>
      <c r="B528" t="s">
        <v>21667</v>
      </c>
      <c r="C528" t="s">
        <v>21668</v>
      </c>
      <c r="D528" t="s">
        <v>21669</v>
      </c>
      <c r="E528" t="s">
        <v>21670</v>
      </c>
      <c r="F528" t="s">
        <v>26105</v>
      </c>
      <c r="G528" t="s">
        <v>24111</v>
      </c>
    </row>
    <row r="529" spans="1:7">
      <c r="A529" t="s">
        <v>7228</v>
      </c>
      <c r="B529"/>
      <c r="C529"/>
      <c r="D529" t="s">
        <v>21671</v>
      </c>
      <c r="E529" t="s">
        <v>21672</v>
      </c>
      <c r="F529" t="s">
        <v>26105</v>
      </c>
      <c r="G529" t="s">
        <v>23975</v>
      </c>
    </row>
    <row r="530" spans="1:7">
      <c r="A530" t="s">
        <v>5306</v>
      </c>
      <c r="B530" t="s">
        <v>21673</v>
      </c>
      <c r="C530" t="s">
        <v>21674</v>
      </c>
      <c r="D530" t="s">
        <v>21675</v>
      </c>
      <c r="E530" t="s">
        <v>21676</v>
      </c>
      <c r="F530" t="s">
        <v>26105</v>
      </c>
      <c r="G530" t="s">
        <v>24019</v>
      </c>
    </row>
    <row r="531" spans="1:7">
      <c r="A531" t="s">
        <v>9713</v>
      </c>
      <c r="B531" t="s">
        <v>21677</v>
      </c>
      <c r="C531" t="s">
        <v>21678</v>
      </c>
      <c r="D531" t="s">
        <v>21679</v>
      </c>
      <c r="E531" t="s">
        <v>21680</v>
      </c>
      <c r="F531" t="s">
        <v>26105</v>
      </c>
      <c r="G531" t="s">
        <v>23975</v>
      </c>
    </row>
    <row r="532" spans="1:7">
      <c r="A532" t="s">
        <v>7852</v>
      </c>
      <c r="B532"/>
      <c r="C532"/>
      <c r="D532" t="s">
        <v>21681</v>
      </c>
      <c r="E532" t="s">
        <v>21682</v>
      </c>
      <c r="F532" t="s">
        <v>26105</v>
      </c>
      <c r="G532" t="s">
        <v>23975</v>
      </c>
    </row>
    <row r="533" spans="1:7">
      <c r="A533" t="s">
        <v>21683</v>
      </c>
      <c r="B533" t="s">
        <v>21684</v>
      </c>
      <c r="C533" t="s">
        <v>21685</v>
      </c>
      <c r="D533" t="s">
        <v>21686</v>
      </c>
      <c r="E533" t="s">
        <v>21687</v>
      </c>
      <c r="F533" t="s">
        <v>26105</v>
      </c>
      <c r="G533" t="s">
        <v>23988</v>
      </c>
    </row>
    <row r="534" spans="1:7">
      <c r="A534" t="s">
        <v>813</v>
      </c>
      <c r="B534" t="s">
        <v>21688</v>
      </c>
      <c r="C534" t="s">
        <v>21689</v>
      </c>
      <c r="D534" t="s">
        <v>21690</v>
      </c>
      <c r="E534" t="s">
        <v>21691</v>
      </c>
      <c r="F534" t="s">
        <v>26105</v>
      </c>
      <c r="G534" t="s">
        <v>24016</v>
      </c>
    </row>
    <row r="535" spans="1:7">
      <c r="A535" t="s">
        <v>1140</v>
      </c>
      <c r="B535" t="s">
        <v>21692</v>
      </c>
      <c r="C535" t="s">
        <v>21693</v>
      </c>
      <c r="D535" t="s">
        <v>21694</v>
      </c>
      <c r="E535" t="s">
        <v>21695</v>
      </c>
      <c r="F535" t="s">
        <v>26105</v>
      </c>
      <c r="G535" t="s">
        <v>23975</v>
      </c>
    </row>
    <row r="536" spans="1:7">
      <c r="A536" t="s">
        <v>21696</v>
      </c>
      <c r="B536" t="s">
        <v>21697</v>
      </c>
      <c r="C536" t="s">
        <v>21698</v>
      </c>
      <c r="D536" t="s">
        <v>21699</v>
      </c>
      <c r="E536" t="s">
        <v>21700</v>
      </c>
      <c r="F536" t="s">
        <v>26105</v>
      </c>
      <c r="G536" t="s">
        <v>23975</v>
      </c>
    </row>
    <row r="537" spans="1:7">
      <c r="A537" t="s">
        <v>7617</v>
      </c>
      <c r="B537" t="s">
        <v>21701</v>
      </c>
      <c r="C537" t="s">
        <v>21702</v>
      </c>
      <c r="D537" t="s">
        <v>21703</v>
      </c>
      <c r="E537" t="s">
        <v>21704</v>
      </c>
      <c r="F537" t="s">
        <v>26105</v>
      </c>
      <c r="G537" t="s">
        <v>24114</v>
      </c>
    </row>
    <row r="538" spans="1:7">
      <c r="A538" t="s">
        <v>8707</v>
      </c>
      <c r="B538" t="s">
        <v>21705</v>
      </c>
      <c r="C538" t="s">
        <v>21706</v>
      </c>
      <c r="D538" t="s">
        <v>21707</v>
      </c>
      <c r="E538" t="s">
        <v>21708</v>
      </c>
      <c r="F538" t="s">
        <v>26105</v>
      </c>
      <c r="G538" t="s">
        <v>23979</v>
      </c>
    </row>
    <row r="539" spans="1:7">
      <c r="A539" t="s">
        <v>21709</v>
      </c>
      <c r="B539" t="s">
        <v>21710</v>
      </c>
      <c r="C539"/>
      <c r="D539" t="s">
        <v>21711</v>
      </c>
      <c r="E539" t="s">
        <v>21712</v>
      </c>
      <c r="F539" t="s">
        <v>26105</v>
      </c>
      <c r="G539" t="s">
        <v>24115</v>
      </c>
    </row>
    <row r="540" spans="1:7">
      <c r="A540" t="s">
        <v>5856</v>
      </c>
      <c r="B540" t="s">
        <v>21713</v>
      </c>
      <c r="C540" t="s">
        <v>21714</v>
      </c>
      <c r="D540" t="s">
        <v>21715</v>
      </c>
      <c r="E540" t="s">
        <v>21716</v>
      </c>
      <c r="F540" t="s">
        <v>26105</v>
      </c>
      <c r="G540" t="s">
        <v>23975</v>
      </c>
    </row>
    <row r="541" spans="1:7">
      <c r="A541" t="s">
        <v>21717</v>
      </c>
      <c r="B541"/>
      <c r="C541"/>
      <c r="D541" t="s">
        <v>21718</v>
      </c>
      <c r="E541" t="s">
        <v>21719</v>
      </c>
      <c r="F541" t="s">
        <v>26105</v>
      </c>
      <c r="G541" t="s">
        <v>23972</v>
      </c>
    </row>
    <row r="542" spans="1:7">
      <c r="A542" t="s">
        <v>4912</v>
      </c>
      <c r="B542" t="s">
        <v>21720</v>
      </c>
      <c r="C542" t="s">
        <v>21721</v>
      </c>
      <c r="D542" t="s">
        <v>21722</v>
      </c>
      <c r="E542" t="s">
        <v>21723</v>
      </c>
      <c r="F542" t="s">
        <v>26105</v>
      </c>
      <c r="G542" t="s">
        <v>24116</v>
      </c>
    </row>
    <row r="543" spans="1:7">
      <c r="A543" t="s">
        <v>5382</v>
      </c>
      <c r="B543" t="s">
        <v>21724</v>
      </c>
      <c r="C543" t="s">
        <v>21725</v>
      </c>
      <c r="D543" t="s">
        <v>21726</v>
      </c>
      <c r="E543" t="s">
        <v>21727</v>
      </c>
      <c r="F543" t="s">
        <v>26105</v>
      </c>
      <c r="G543" t="s">
        <v>23979</v>
      </c>
    </row>
    <row r="544" spans="1:7">
      <c r="A544" t="s">
        <v>21728</v>
      </c>
      <c r="B544"/>
      <c r="C544" t="s">
        <v>21729</v>
      </c>
      <c r="D544" t="s">
        <v>21730</v>
      </c>
      <c r="E544" t="s">
        <v>21731</v>
      </c>
      <c r="F544" t="s">
        <v>26105</v>
      </c>
      <c r="G544" t="s">
        <v>24020</v>
      </c>
    </row>
    <row r="545" spans="1:7">
      <c r="A545" t="s">
        <v>21732</v>
      </c>
      <c r="B545" t="s">
        <v>21733</v>
      </c>
      <c r="C545" t="s">
        <v>21734</v>
      </c>
      <c r="D545" t="s">
        <v>21735</v>
      </c>
      <c r="E545" t="s">
        <v>21736</v>
      </c>
      <c r="F545" t="s">
        <v>26105</v>
      </c>
      <c r="G545" t="s">
        <v>24117</v>
      </c>
    </row>
    <row r="546" spans="1:7">
      <c r="A546" t="s">
        <v>4683</v>
      </c>
      <c r="B546" t="s">
        <v>21737</v>
      </c>
      <c r="C546" t="s">
        <v>21738</v>
      </c>
      <c r="D546" t="s">
        <v>21739</v>
      </c>
      <c r="E546" t="s">
        <v>21740</v>
      </c>
      <c r="F546" t="s">
        <v>26105</v>
      </c>
      <c r="G546" t="s">
        <v>23979</v>
      </c>
    </row>
    <row r="547" spans="1:7">
      <c r="A547" t="s">
        <v>21741</v>
      </c>
      <c r="B547"/>
      <c r="C547" t="s">
        <v>21742</v>
      </c>
      <c r="D547" t="s">
        <v>21743</v>
      </c>
      <c r="E547" t="s">
        <v>21744</v>
      </c>
      <c r="F547" t="s">
        <v>26105</v>
      </c>
      <c r="G547" t="s">
        <v>24027</v>
      </c>
    </row>
    <row r="548" spans="1:7">
      <c r="A548" t="s">
        <v>912</v>
      </c>
      <c r="B548"/>
      <c r="C548"/>
      <c r="D548" t="s">
        <v>21745</v>
      </c>
      <c r="E548" t="s">
        <v>21746</v>
      </c>
      <c r="F548" t="s">
        <v>26105</v>
      </c>
      <c r="G548" t="s">
        <v>24001</v>
      </c>
    </row>
    <row r="549" spans="1:7">
      <c r="A549" t="s">
        <v>5615</v>
      </c>
      <c r="B549" t="s">
        <v>21747</v>
      </c>
      <c r="C549" t="s">
        <v>21748</v>
      </c>
      <c r="D549" t="s">
        <v>21749</v>
      </c>
      <c r="E549" t="s">
        <v>21750</v>
      </c>
      <c r="F549" t="s">
        <v>26105</v>
      </c>
      <c r="G549" t="s">
        <v>24003</v>
      </c>
    </row>
    <row r="550" spans="1:7">
      <c r="A550" t="s">
        <v>21751</v>
      </c>
      <c r="B550" t="s">
        <v>21752</v>
      </c>
      <c r="C550" t="s">
        <v>21753</v>
      </c>
      <c r="D550" t="s">
        <v>21754</v>
      </c>
      <c r="E550" t="s">
        <v>21755</v>
      </c>
      <c r="F550" t="s">
        <v>26105</v>
      </c>
      <c r="G550" t="s">
        <v>24019</v>
      </c>
    </row>
    <row r="551" spans="1:7">
      <c r="A551" t="s">
        <v>7836</v>
      </c>
      <c r="B551" t="s">
        <v>21756</v>
      </c>
      <c r="C551" t="s">
        <v>21757</v>
      </c>
      <c r="D551" t="s">
        <v>21758</v>
      </c>
      <c r="E551" t="s">
        <v>21759</v>
      </c>
      <c r="F551" t="s">
        <v>26105</v>
      </c>
      <c r="G551" t="s">
        <v>24118</v>
      </c>
    </row>
    <row r="552" spans="1:7">
      <c r="A552" t="s">
        <v>9140</v>
      </c>
      <c r="B552" t="s">
        <v>21760</v>
      </c>
      <c r="C552" t="s">
        <v>21761</v>
      </c>
      <c r="D552" t="s">
        <v>21762</v>
      </c>
      <c r="E552" t="s">
        <v>21763</v>
      </c>
      <c r="F552" t="s">
        <v>26105</v>
      </c>
      <c r="G552" t="s">
        <v>23977</v>
      </c>
    </row>
    <row r="553" spans="1:7">
      <c r="A553" t="s">
        <v>6831</v>
      </c>
      <c r="B553"/>
      <c r="C553"/>
      <c r="D553" t="s">
        <v>21764</v>
      </c>
      <c r="E553" t="s">
        <v>21765</v>
      </c>
      <c r="F553" t="s">
        <v>26105</v>
      </c>
      <c r="G553" t="s">
        <v>23975</v>
      </c>
    </row>
    <row r="554" spans="1:7">
      <c r="A554" t="s">
        <v>6789</v>
      </c>
      <c r="B554" t="s">
        <v>21766</v>
      </c>
      <c r="C554" t="s">
        <v>21767</v>
      </c>
      <c r="D554" t="s">
        <v>21768</v>
      </c>
      <c r="E554" t="s">
        <v>21769</v>
      </c>
      <c r="F554" t="s">
        <v>26105</v>
      </c>
      <c r="G554" t="s">
        <v>23979</v>
      </c>
    </row>
    <row r="555" spans="1:7">
      <c r="A555" t="s">
        <v>7464</v>
      </c>
      <c r="B555" t="s">
        <v>21770</v>
      </c>
      <c r="C555" t="s">
        <v>21771</v>
      </c>
      <c r="D555" t="s">
        <v>21772</v>
      </c>
      <c r="E555" t="s">
        <v>21773</v>
      </c>
      <c r="F555" t="s">
        <v>26105</v>
      </c>
      <c r="G555" t="s">
        <v>23987</v>
      </c>
    </row>
    <row r="556" spans="1:7">
      <c r="A556" t="s">
        <v>8864</v>
      </c>
      <c r="B556" t="s">
        <v>21774</v>
      </c>
      <c r="C556" t="s">
        <v>21775</v>
      </c>
      <c r="D556" t="s">
        <v>21776</v>
      </c>
      <c r="E556" t="s">
        <v>21777</v>
      </c>
      <c r="F556" t="s">
        <v>26105</v>
      </c>
      <c r="G556" t="s">
        <v>23972</v>
      </c>
    </row>
    <row r="557" spans="1:7">
      <c r="A557" t="s">
        <v>21778</v>
      </c>
      <c r="B557" t="s">
        <v>21779</v>
      </c>
      <c r="C557" t="s">
        <v>21780</v>
      </c>
      <c r="D557" t="s">
        <v>21781</v>
      </c>
      <c r="E557" t="s">
        <v>21782</v>
      </c>
      <c r="F557" t="s">
        <v>26105</v>
      </c>
      <c r="G557" t="s">
        <v>23972</v>
      </c>
    </row>
    <row r="558" spans="1:7">
      <c r="A558" t="s">
        <v>1056</v>
      </c>
      <c r="B558" t="s">
        <v>21783</v>
      </c>
      <c r="C558" t="s">
        <v>21784</v>
      </c>
      <c r="D558" t="s">
        <v>21785</v>
      </c>
      <c r="E558" t="s">
        <v>21786</v>
      </c>
      <c r="F558" t="s">
        <v>26105</v>
      </c>
      <c r="G558" t="s">
        <v>23975</v>
      </c>
    </row>
    <row r="559" spans="1:7">
      <c r="A559" t="s">
        <v>8989</v>
      </c>
      <c r="B559" t="s">
        <v>21787</v>
      </c>
      <c r="C559" t="s">
        <v>21788</v>
      </c>
      <c r="D559" t="s">
        <v>21789</v>
      </c>
      <c r="E559" t="s">
        <v>21790</v>
      </c>
      <c r="F559" t="s">
        <v>26105</v>
      </c>
      <c r="G559" t="s">
        <v>23975</v>
      </c>
    </row>
    <row r="560" spans="1:7">
      <c r="A560" t="s">
        <v>4666</v>
      </c>
      <c r="B560" t="s">
        <v>21791</v>
      </c>
      <c r="C560" t="s">
        <v>21792</v>
      </c>
      <c r="D560" t="s">
        <v>21793</v>
      </c>
      <c r="E560" t="s">
        <v>21794</v>
      </c>
      <c r="F560" t="s">
        <v>26105</v>
      </c>
      <c r="G560" t="s">
        <v>24001</v>
      </c>
    </row>
    <row r="561" spans="1:7">
      <c r="A561" t="s">
        <v>2343</v>
      </c>
      <c r="B561"/>
      <c r="C561" t="s">
        <v>21729</v>
      </c>
      <c r="D561" t="s">
        <v>21795</v>
      </c>
      <c r="E561" t="s">
        <v>21796</v>
      </c>
      <c r="F561" t="s">
        <v>26105</v>
      </c>
      <c r="G561" t="s">
        <v>24020</v>
      </c>
    </row>
    <row r="562" spans="1:7">
      <c r="A562" t="s">
        <v>21797</v>
      </c>
      <c r="B562" t="s">
        <v>21798</v>
      </c>
      <c r="C562" t="s">
        <v>21799</v>
      </c>
      <c r="D562" t="s">
        <v>21800</v>
      </c>
      <c r="E562" t="s">
        <v>21801</v>
      </c>
      <c r="F562" t="s">
        <v>26105</v>
      </c>
      <c r="G562" t="s">
        <v>23989</v>
      </c>
    </row>
    <row r="563" spans="1:7">
      <c r="A563" t="s">
        <v>21802</v>
      </c>
      <c r="B563"/>
      <c r="C563" t="s">
        <v>21803</v>
      </c>
      <c r="D563" t="s">
        <v>21804</v>
      </c>
      <c r="E563" t="s">
        <v>21805</v>
      </c>
      <c r="F563" t="s">
        <v>26105</v>
      </c>
      <c r="G563" t="s">
        <v>24027</v>
      </c>
    </row>
    <row r="564" spans="1:7">
      <c r="A564" t="s">
        <v>1209</v>
      </c>
      <c r="B564" t="s">
        <v>21806</v>
      </c>
      <c r="C564" t="s">
        <v>21807</v>
      </c>
      <c r="D564" t="s">
        <v>21808</v>
      </c>
      <c r="E564" t="s">
        <v>21809</v>
      </c>
      <c r="F564" t="s">
        <v>26105</v>
      </c>
      <c r="G564" t="s">
        <v>23977</v>
      </c>
    </row>
    <row r="565" spans="1:7">
      <c r="A565" t="s">
        <v>1587</v>
      </c>
      <c r="B565" t="s">
        <v>21810</v>
      </c>
      <c r="C565" t="s">
        <v>21811</v>
      </c>
      <c r="D565" t="s">
        <v>21812</v>
      </c>
      <c r="E565" t="s">
        <v>21813</v>
      </c>
      <c r="F565" t="s">
        <v>26105</v>
      </c>
      <c r="G565" t="s">
        <v>23987</v>
      </c>
    </row>
    <row r="566" spans="1:7">
      <c r="A566" t="s">
        <v>1664</v>
      </c>
      <c r="B566"/>
      <c r="C566" t="s">
        <v>20157</v>
      </c>
      <c r="D566" t="s">
        <v>21814</v>
      </c>
      <c r="E566" t="s">
        <v>21815</v>
      </c>
      <c r="F566" t="s">
        <v>26105</v>
      </c>
      <c r="G566" t="s">
        <v>24034</v>
      </c>
    </row>
    <row r="567" spans="1:7">
      <c r="A567" t="s">
        <v>21816</v>
      </c>
      <c r="B567" t="s">
        <v>21817</v>
      </c>
      <c r="C567"/>
      <c r="D567" t="s">
        <v>21818</v>
      </c>
      <c r="E567" t="s">
        <v>21819</v>
      </c>
      <c r="F567" t="s">
        <v>26105</v>
      </c>
      <c r="G567" t="s">
        <v>24119</v>
      </c>
    </row>
    <row r="568" spans="1:7">
      <c r="A568" t="s">
        <v>1827</v>
      </c>
      <c r="B568" t="s">
        <v>21820</v>
      </c>
      <c r="C568" t="s">
        <v>21821</v>
      </c>
      <c r="D568" t="s">
        <v>21822</v>
      </c>
      <c r="E568" t="s">
        <v>21823</v>
      </c>
      <c r="F568" t="s">
        <v>26105</v>
      </c>
      <c r="G568" t="s">
        <v>23987</v>
      </c>
    </row>
    <row r="569" spans="1:7">
      <c r="A569" t="s">
        <v>7719</v>
      </c>
      <c r="B569" t="s">
        <v>21824</v>
      </c>
      <c r="C569" t="s">
        <v>21825</v>
      </c>
      <c r="D569" t="s">
        <v>21826</v>
      </c>
      <c r="E569" t="s">
        <v>21827</v>
      </c>
      <c r="F569" t="s">
        <v>26105</v>
      </c>
      <c r="G569" t="s">
        <v>24001</v>
      </c>
    </row>
    <row r="570" spans="1:7">
      <c r="A570" t="s">
        <v>21828</v>
      </c>
      <c r="B570" t="s">
        <v>21829</v>
      </c>
      <c r="C570"/>
      <c r="D570" t="s">
        <v>21830</v>
      </c>
      <c r="E570" t="s">
        <v>21831</v>
      </c>
      <c r="F570" t="s">
        <v>26105</v>
      </c>
      <c r="G570" t="s">
        <v>24119</v>
      </c>
    </row>
    <row r="571" spans="1:7">
      <c r="A571" t="s">
        <v>21832</v>
      </c>
      <c r="B571"/>
      <c r="C571" t="s">
        <v>19620</v>
      </c>
      <c r="D571" t="s">
        <v>21833</v>
      </c>
      <c r="E571" t="s">
        <v>21834</v>
      </c>
      <c r="F571" t="s">
        <v>26105</v>
      </c>
      <c r="G571" t="s">
        <v>23983</v>
      </c>
    </row>
    <row r="572" spans="1:7">
      <c r="A572" t="s">
        <v>21835</v>
      </c>
      <c r="B572" t="s">
        <v>21836</v>
      </c>
      <c r="C572" t="s">
        <v>21837</v>
      </c>
      <c r="D572" t="s">
        <v>21838</v>
      </c>
      <c r="E572" t="s">
        <v>21839</v>
      </c>
      <c r="F572" t="s">
        <v>26105</v>
      </c>
      <c r="G572" t="s">
        <v>24026</v>
      </c>
    </row>
    <row r="573" spans="1:7">
      <c r="A573" t="s">
        <v>21840</v>
      </c>
      <c r="B573"/>
      <c r="C573" t="s">
        <v>21841</v>
      </c>
      <c r="D573" t="s">
        <v>21842</v>
      </c>
      <c r="E573" t="s">
        <v>21843</v>
      </c>
      <c r="F573" t="s">
        <v>26105</v>
      </c>
      <c r="G573" t="s">
        <v>24027</v>
      </c>
    </row>
    <row r="574" spans="1:7">
      <c r="A574" t="s">
        <v>5811</v>
      </c>
      <c r="B574" t="s">
        <v>21844</v>
      </c>
      <c r="C574" t="s">
        <v>21845</v>
      </c>
      <c r="D574" t="s">
        <v>21846</v>
      </c>
      <c r="E574" t="s">
        <v>21847</v>
      </c>
      <c r="F574" t="s">
        <v>26105</v>
      </c>
      <c r="G574" t="s">
        <v>24120</v>
      </c>
    </row>
    <row r="575" spans="1:7">
      <c r="A575" t="s">
        <v>4743</v>
      </c>
      <c r="B575" t="s">
        <v>21848</v>
      </c>
      <c r="C575" t="s">
        <v>21849</v>
      </c>
      <c r="D575" t="s">
        <v>21850</v>
      </c>
      <c r="E575" t="s">
        <v>21851</v>
      </c>
      <c r="F575" t="s">
        <v>26105</v>
      </c>
      <c r="G575" t="s">
        <v>24003</v>
      </c>
    </row>
    <row r="576" spans="1:7">
      <c r="A576" t="s">
        <v>21852</v>
      </c>
      <c r="B576"/>
      <c r="C576" t="s">
        <v>21395</v>
      </c>
      <c r="D576" t="s">
        <v>21853</v>
      </c>
      <c r="E576" t="s">
        <v>21854</v>
      </c>
      <c r="F576" t="s">
        <v>26105</v>
      </c>
      <c r="G576" t="s">
        <v>23998</v>
      </c>
    </row>
    <row r="577" spans="1:7">
      <c r="A577" t="s">
        <v>21855</v>
      </c>
      <c r="B577" t="s">
        <v>21856</v>
      </c>
      <c r="C577" t="s">
        <v>21857</v>
      </c>
      <c r="D577" t="s">
        <v>21858</v>
      </c>
      <c r="E577" t="s">
        <v>21859</v>
      </c>
      <c r="F577" t="s">
        <v>26105</v>
      </c>
      <c r="G577" t="s">
        <v>24096</v>
      </c>
    </row>
    <row r="578" spans="1:7">
      <c r="A578" t="s">
        <v>276</v>
      </c>
      <c r="B578"/>
      <c r="C578" t="s">
        <v>20554</v>
      </c>
      <c r="D578" t="s">
        <v>21860</v>
      </c>
      <c r="E578" t="s">
        <v>21861</v>
      </c>
      <c r="F578" t="s">
        <v>26105</v>
      </c>
      <c r="G578" t="s">
        <v>24023</v>
      </c>
    </row>
    <row r="579" spans="1:7">
      <c r="A579" t="s">
        <v>8059</v>
      </c>
      <c r="B579"/>
      <c r="C579" t="s">
        <v>21644</v>
      </c>
      <c r="D579" t="s">
        <v>21862</v>
      </c>
      <c r="E579" t="s">
        <v>21863</v>
      </c>
      <c r="F579" t="s">
        <v>26105</v>
      </c>
      <c r="G579" t="s">
        <v>24023</v>
      </c>
    </row>
    <row r="580" spans="1:7">
      <c r="A580" t="s">
        <v>21864</v>
      </c>
      <c r="B580"/>
      <c r="C580"/>
      <c r="D580" t="s">
        <v>21865</v>
      </c>
      <c r="E580" t="s">
        <v>21866</v>
      </c>
      <c r="F580" t="s">
        <v>26105</v>
      </c>
      <c r="G580" t="s">
        <v>24121</v>
      </c>
    </row>
    <row r="581" spans="1:7">
      <c r="A581" t="s">
        <v>21867</v>
      </c>
      <c r="B581"/>
      <c r="C581"/>
      <c r="D581" t="s">
        <v>21868</v>
      </c>
      <c r="E581" t="s">
        <v>21869</v>
      </c>
      <c r="F581" t="s">
        <v>26105</v>
      </c>
      <c r="G581" t="s">
        <v>24121</v>
      </c>
    </row>
    <row r="582" spans="1:7">
      <c r="A582" t="s">
        <v>21870</v>
      </c>
      <c r="B582" t="s">
        <v>21871</v>
      </c>
      <c r="C582" t="s">
        <v>21872</v>
      </c>
      <c r="D582" t="s">
        <v>21873</v>
      </c>
      <c r="E582" t="s">
        <v>21874</v>
      </c>
      <c r="F582" t="s">
        <v>26105</v>
      </c>
      <c r="G582" t="s">
        <v>24028</v>
      </c>
    </row>
    <row r="583" spans="1:7">
      <c r="A583" t="s">
        <v>8088</v>
      </c>
      <c r="B583" t="s">
        <v>21875</v>
      </c>
      <c r="C583" t="s">
        <v>21876</v>
      </c>
      <c r="D583" t="s">
        <v>21877</v>
      </c>
      <c r="E583" t="s">
        <v>21878</v>
      </c>
      <c r="F583" t="s">
        <v>26105</v>
      </c>
      <c r="G583" t="s">
        <v>24019</v>
      </c>
    </row>
    <row r="584" spans="1:7">
      <c r="A584" t="s">
        <v>21879</v>
      </c>
      <c r="B584"/>
      <c r="C584" t="s">
        <v>20135</v>
      </c>
      <c r="D584" t="s">
        <v>21880</v>
      </c>
      <c r="E584" t="s">
        <v>21881</v>
      </c>
      <c r="F584" t="s">
        <v>26105</v>
      </c>
      <c r="G584" t="s">
        <v>24122</v>
      </c>
    </row>
    <row r="585" spans="1:7">
      <c r="A585" t="s">
        <v>7785</v>
      </c>
      <c r="B585"/>
      <c r="C585"/>
      <c r="D585" t="s">
        <v>21882</v>
      </c>
      <c r="E585" t="s">
        <v>21883</v>
      </c>
      <c r="F585" t="s">
        <v>26105</v>
      </c>
      <c r="G585" t="s">
        <v>24001</v>
      </c>
    </row>
    <row r="586" spans="1:7">
      <c r="A586" t="s">
        <v>2172</v>
      </c>
      <c r="B586" t="s">
        <v>21884</v>
      </c>
      <c r="C586" t="s">
        <v>21885</v>
      </c>
      <c r="D586" t="s">
        <v>21886</v>
      </c>
      <c r="E586" t="s">
        <v>21887</v>
      </c>
      <c r="F586" t="s">
        <v>26105</v>
      </c>
      <c r="G586" t="s">
        <v>24123</v>
      </c>
    </row>
    <row r="587" spans="1:7">
      <c r="A587" t="s">
        <v>1716</v>
      </c>
      <c r="B587"/>
      <c r="C587"/>
      <c r="D587" t="s">
        <v>21888</v>
      </c>
      <c r="E587" t="s">
        <v>21889</v>
      </c>
      <c r="F587" t="s">
        <v>26105</v>
      </c>
      <c r="G587" t="s">
        <v>23972</v>
      </c>
    </row>
    <row r="588" spans="1:7">
      <c r="A588" t="s">
        <v>21890</v>
      </c>
      <c r="B588" t="s">
        <v>21891</v>
      </c>
      <c r="C588" t="s">
        <v>21892</v>
      </c>
      <c r="D588" t="s">
        <v>21893</v>
      </c>
      <c r="E588" t="s">
        <v>21894</v>
      </c>
      <c r="F588" t="s">
        <v>26105</v>
      </c>
      <c r="G588" t="s">
        <v>23987</v>
      </c>
    </row>
    <row r="589" spans="1:7">
      <c r="A589" t="s">
        <v>1570</v>
      </c>
      <c r="B589" t="s">
        <v>21895</v>
      </c>
      <c r="C589" t="s">
        <v>21896</v>
      </c>
      <c r="D589" t="s">
        <v>21897</v>
      </c>
      <c r="E589" t="s">
        <v>21898</v>
      </c>
      <c r="F589" t="s">
        <v>26105</v>
      </c>
      <c r="G589" t="s">
        <v>24063</v>
      </c>
    </row>
    <row r="590" spans="1:7">
      <c r="A590" t="s">
        <v>9609</v>
      </c>
      <c r="B590" t="s">
        <v>21899</v>
      </c>
      <c r="C590" t="s">
        <v>21900</v>
      </c>
      <c r="D590" t="s">
        <v>21901</v>
      </c>
      <c r="E590" t="s">
        <v>21902</v>
      </c>
      <c r="F590" t="s">
        <v>26105</v>
      </c>
      <c r="G590" t="s">
        <v>24063</v>
      </c>
    </row>
    <row r="591" spans="1:7">
      <c r="A591" t="s">
        <v>1340</v>
      </c>
      <c r="B591" t="s">
        <v>21903</v>
      </c>
      <c r="C591" t="s">
        <v>21904</v>
      </c>
      <c r="D591" t="s">
        <v>21905</v>
      </c>
      <c r="E591" t="s">
        <v>21906</v>
      </c>
      <c r="F591" t="s">
        <v>26105</v>
      </c>
      <c r="G591" t="s">
        <v>23979</v>
      </c>
    </row>
    <row r="592" spans="1:7">
      <c r="A592" t="s">
        <v>7651</v>
      </c>
      <c r="B592"/>
      <c r="C592"/>
      <c r="D592" t="s">
        <v>21907</v>
      </c>
      <c r="E592" t="s">
        <v>21908</v>
      </c>
      <c r="F592" t="s">
        <v>26105</v>
      </c>
      <c r="G592" t="s">
        <v>23989</v>
      </c>
    </row>
    <row r="593" spans="1:7">
      <c r="A593" t="s">
        <v>21909</v>
      </c>
      <c r="B593"/>
      <c r="C593"/>
      <c r="D593" t="s">
        <v>21910</v>
      </c>
      <c r="E593" t="s">
        <v>21911</v>
      </c>
      <c r="F593" t="s">
        <v>26105</v>
      </c>
      <c r="G593" t="s">
        <v>24121</v>
      </c>
    </row>
    <row r="594" spans="1:7">
      <c r="A594" t="s">
        <v>7163</v>
      </c>
      <c r="B594" t="s">
        <v>21912</v>
      </c>
      <c r="C594" t="s">
        <v>21913</v>
      </c>
      <c r="D594" t="s">
        <v>21914</v>
      </c>
      <c r="E594" t="s">
        <v>21915</v>
      </c>
      <c r="F594" t="s">
        <v>26105</v>
      </c>
      <c r="G594" t="s">
        <v>24003</v>
      </c>
    </row>
    <row r="595" spans="1:7">
      <c r="A595" t="s">
        <v>6148</v>
      </c>
      <c r="B595" t="s">
        <v>21916</v>
      </c>
      <c r="C595" t="s">
        <v>21917</v>
      </c>
      <c r="D595" t="s">
        <v>21918</v>
      </c>
      <c r="E595" t="s">
        <v>21919</v>
      </c>
      <c r="F595" t="s">
        <v>26105</v>
      </c>
      <c r="G595" t="s">
        <v>24124</v>
      </c>
    </row>
    <row r="596" spans="1:7">
      <c r="A596" t="s">
        <v>3019</v>
      </c>
      <c r="B596" t="s">
        <v>21920</v>
      </c>
      <c r="C596" t="s">
        <v>21921</v>
      </c>
      <c r="D596" t="s">
        <v>21922</v>
      </c>
      <c r="E596" t="s">
        <v>21923</v>
      </c>
      <c r="F596" t="s">
        <v>26105</v>
      </c>
      <c r="G596" t="s">
        <v>23979</v>
      </c>
    </row>
    <row r="597" spans="1:7">
      <c r="A597" t="s">
        <v>5291</v>
      </c>
      <c r="B597" t="s">
        <v>21924</v>
      </c>
      <c r="C597" t="s">
        <v>21925</v>
      </c>
      <c r="D597" t="s">
        <v>21926</v>
      </c>
      <c r="E597" t="s">
        <v>21927</v>
      </c>
      <c r="F597" t="s">
        <v>26105</v>
      </c>
      <c r="G597" t="s">
        <v>24013</v>
      </c>
    </row>
    <row r="598" spans="1:7">
      <c r="A598" t="s">
        <v>829</v>
      </c>
      <c r="B598" t="s">
        <v>21928</v>
      </c>
      <c r="C598" t="s">
        <v>21929</v>
      </c>
      <c r="D598" t="s">
        <v>21930</v>
      </c>
      <c r="E598" t="s">
        <v>21931</v>
      </c>
      <c r="F598" t="s">
        <v>26105</v>
      </c>
      <c r="G598" t="s">
        <v>23972</v>
      </c>
    </row>
    <row r="599" spans="1:7">
      <c r="A599" t="s">
        <v>21932</v>
      </c>
      <c r="B599" t="s">
        <v>21933</v>
      </c>
      <c r="C599" t="s">
        <v>21934</v>
      </c>
      <c r="D599" t="s">
        <v>21935</v>
      </c>
      <c r="E599" t="s">
        <v>21936</v>
      </c>
      <c r="F599" t="s">
        <v>26105</v>
      </c>
      <c r="G599" t="s">
        <v>23977</v>
      </c>
    </row>
    <row r="600" spans="1:7">
      <c r="A600" t="s">
        <v>8879</v>
      </c>
      <c r="B600" t="s">
        <v>21937</v>
      </c>
      <c r="C600" t="s">
        <v>21938</v>
      </c>
      <c r="D600" t="s">
        <v>21939</v>
      </c>
      <c r="E600" t="s">
        <v>21940</v>
      </c>
      <c r="F600" t="s">
        <v>26105</v>
      </c>
      <c r="G600" t="s">
        <v>24028</v>
      </c>
    </row>
    <row r="601" spans="1:7">
      <c r="A601" t="s">
        <v>8868</v>
      </c>
      <c r="B601" t="s">
        <v>21941</v>
      </c>
      <c r="C601" t="s">
        <v>21942</v>
      </c>
      <c r="D601" t="s">
        <v>21943</v>
      </c>
      <c r="E601" t="s">
        <v>21944</v>
      </c>
      <c r="F601" t="s">
        <v>26105</v>
      </c>
      <c r="G601" t="s">
        <v>24028</v>
      </c>
    </row>
    <row r="602" spans="1:7">
      <c r="A602" t="s">
        <v>8604</v>
      </c>
      <c r="B602" t="s">
        <v>21945</v>
      </c>
      <c r="C602" t="s">
        <v>21946</v>
      </c>
      <c r="D602" t="s">
        <v>21947</v>
      </c>
      <c r="E602" t="s">
        <v>21948</v>
      </c>
      <c r="F602" t="s">
        <v>26105</v>
      </c>
      <c r="G602" t="s">
        <v>23972</v>
      </c>
    </row>
    <row r="603" spans="1:7">
      <c r="A603" t="s">
        <v>21949</v>
      </c>
      <c r="B603" t="s">
        <v>21950</v>
      </c>
      <c r="C603" t="s">
        <v>21951</v>
      </c>
      <c r="D603" t="s">
        <v>21952</v>
      </c>
      <c r="E603" t="s">
        <v>21953</v>
      </c>
      <c r="F603" t="s">
        <v>26105</v>
      </c>
      <c r="G603" t="s">
        <v>24125</v>
      </c>
    </row>
    <row r="604" spans="1:7">
      <c r="A604" t="s">
        <v>21954</v>
      </c>
      <c r="B604" t="s">
        <v>21955</v>
      </c>
      <c r="C604"/>
      <c r="D604" t="s">
        <v>21956</v>
      </c>
      <c r="E604" t="s">
        <v>21957</v>
      </c>
      <c r="F604" t="s">
        <v>26105</v>
      </c>
      <c r="G604" t="s">
        <v>24126</v>
      </c>
    </row>
    <row r="605" spans="1:7">
      <c r="A605" t="s">
        <v>5199</v>
      </c>
      <c r="B605" t="s">
        <v>21958</v>
      </c>
      <c r="C605" t="s">
        <v>21959</v>
      </c>
      <c r="D605" t="s">
        <v>21960</v>
      </c>
      <c r="E605" t="s">
        <v>21961</v>
      </c>
      <c r="F605" t="s">
        <v>26105</v>
      </c>
      <c r="G605" t="s">
        <v>23989</v>
      </c>
    </row>
    <row r="606" spans="1:7">
      <c r="A606" t="s">
        <v>21962</v>
      </c>
      <c r="B606" t="s">
        <v>21963</v>
      </c>
      <c r="C606" t="s">
        <v>21964</v>
      </c>
      <c r="D606" t="s">
        <v>21965</v>
      </c>
      <c r="E606" t="s">
        <v>21966</v>
      </c>
      <c r="F606" t="s">
        <v>26105</v>
      </c>
      <c r="G606" t="s">
        <v>23989</v>
      </c>
    </row>
    <row r="607" spans="1:7">
      <c r="A607" t="s">
        <v>21967</v>
      </c>
      <c r="B607" t="s">
        <v>21968</v>
      </c>
      <c r="C607" t="s">
        <v>21334</v>
      </c>
      <c r="D607" t="s">
        <v>21969</v>
      </c>
      <c r="E607" t="s">
        <v>21970</v>
      </c>
      <c r="F607" t="s">
        <v>26105</v>
      </c>
      <c r="G607" t="s">
        <v>24003</v>
      </c>
    </row>
    <row r="608" spans="1:7">
      <c r="A608" t="s">
        <v>21971</v>
      </c>
      <c r="B608"/>
      <c r="C608"/>
      <c r="D608" t="s">
        <v>21972</v>
      </c>
      <c r="E608" t="s">
        <v>21973</v>
      </c>
      <c r="F608" t="s">
        <v>26105</v>
      </c>
      <c r="G608" t="s">
        <v>24127</v>
      </c>
    </row>
    <row r="609" spans="1:7">
      <c r="A609" t="s">
        <v>8847</v>
      </c>
      <c r="B609" t="s">
        <v>21974</v>
      </c>
      <c r="C609" t="s">
        <v>21975</v>
      </c>
      <c r="D609" t="s">
        <v>21976</v>
      </c>
      <c r="E609" t="s">
        <v>21977</v>
      </c>
      <c r="F609" t="s">
        <v>26105</v>
      </c>
      <c r="G609" t="s">
        <v>24128</v>
      </c>
    </row>
    <row r="610" spans="1:7">
      <c r="A610" t="s">
        <v>5080</v>
      </c>
      <c r="B610"/>
      <c r="C610" t="s">
        <v>21978</v>
      </c>
      <c r="D610" t="s">
        <v>21979</v>
      </c>
      <c r="E610" t="s">
        <v>21980</v>
      </c>
      <c r="F610" t="s">
        <v>26105</v>
      </c>
      <c r="G610" t="s">
        <v>23983</v>
      </c>
    </row>
    <row r="611" spans="1:7">
      <c r="A611" t="s">
        <v>21981</v>
      </c>
      <c r="B611" t="s">
        <v>21982</v>
      </c>
      <c r="C611" t="s">
        <v>21729</v>
      </c>
      <c r="D611" t="s">
        <v>21983</v>
      </c>
      <c r="E611" t="s">
        <v>21984</v>
      </c>
      <c r="F611" t="s">
        <v>26105</v>
      </c>
      <c r="G611" t="s">
        <v>23972</v>
      </c>
    </row>
    <row r="612" spans="1:7">
      <c r="A612" t="s">
        <v>2862</v>
      </c>
      <c r="B612" t="s">
        <v>21985</v>
      </c>
      <c r="C612" t="s">
        <v>21986</v>
      </c>
      <c r="D612" t="s">
        <v>21987</v>
      </c>
      <c r="E612" t="s">
        <v>21988</v>
      </c>
      <c r="F612" t="s">
        <v>26105</v>
      </c>
      <c r="G612" t="s">
        <v>24129</v>
      </c>
    </row>
    <row r="613" spans="1:7">
      <c r="A613" t="s">
        <v>393</v>
      </c>
      <c r="B613"/>
      <c r="C613"/>
      <c r="D613" t="s">
        <v>21989</v>
      </c>
      <c r="E613" t="s">
        <v>21990</v>
      </c>
      <c r="F613" t="s">
        <v>26105</v>
      </c>
      <c r="G613" t="s">
        <v>23977</v>
      </c>
    </row>
    <row r="614" spans="1:7">
      <c r="A614" t="s">
        <v>3046</v>
      </c>
      <c r="B614"/>
      <c r="C614" t="s">
        <v>21991</v>
      </c>
      <c r="D614" t="s">
        <v>21992</v>
      </c>
      <c r="E614" t="s">
        <v>21993</v>
      </c>
      <c r="F614" t="s">
        <v>26105</v>
      </c>
      <c r="G614" t="s">
        <v>23995</v>
      </c>
    </row>
    <row r="615" spans="1:7">
      <c r="A615" t="s">
        <v>21994</v>
      </c>
      <c r="B615" t="s">
        <v>21995</v>
      </c>
      <c r="C615" t="s">
        <v>21996</v>
      </c>
      <c r="D615" t="s">
        <v>21997</v>
      </c>
      <c r="E615" t="s">
        <v>21998</v>
      </c>
      <c r="F615" t="s">
        <v>26105</v>
      </c>
      <c r="G615" t="s">
        <v>24028</v>
      </c>
    </row>
    <row r="616" spans="1:7">
      <c r="A616" t="s">
        <v>21999</v>
      </c>
      <c r="B616"/>
      <c r="C616" t="s">
        <v>21996</v>
      </c>
      <c r="D616" t="s">
        <v>22000</v>
      </c>
      <c r="E616" t="s">
        <v>22001</v>
      </c>
      <c r="F616" t="s">
        <v>26105</v>
      </c>
      <c r="G616" t="s">
        <v>24055</v>
      </c>
    </row>
    <row r="617" spans="1:7">
      <c r="A617" t="s">
        <v>9502</v>
      </c>
      <c r="B617" t="s">
        <v>22002</v>
      </c>
      <c r="C617" t="s">
        <v>22003</v>
      </c>
      <c r="D617" t="s">
        <v>22004</v>
      </c>
      <c r="E617" t="s">
        <v>22005</v>
      </c>
      <c r="F617" t="s">
        <v>26105</v>
      </c>
      <c r="G617" t="s">
        <v>23988</v>
      </c>
    </row>
    <row r="618" spans="1:7">
      <c r="A618" t="s">
        <v>6666</v>
      </c>
      <c r="B618" t="s">
        <v>22006</v>
      </c>
      <c r="C618" t="s">
        <v>22007</v>
      </c>
      <c r="D618" t="s">
        <v>22008</v>
      </c>
      <c r="E618" t="s">
        <v>22009</v>
      </c>
      <c r="F618" t="s">
        <v>26105</v>
      </c>
      <c r="G618" t="s">
        <v>23988</v>
      </c>
    </row>
    <row r="619" spans="1:7">
      <c r="A619" t="s">
        <v>22010</v>
      </c>
      <c r="B619" t="s">
        <v>22011</v>
      </c>
      <c r="C619" t="s">
        <v>20841</v>
      </c>
      <c r="D619" t="s">
        <v>22012</v>
      </c>
      <c r="E619" t="s">
        <v>22013</v>
      </c>
      <c r="F619" t="s">
        <v>26105</v>
      </c>
      <c r="G619" t="s">
        <v>23975</v>
      </c>
    </row>
    <row r="620" spans="1:7">
      <c r="A620" t="s">
        <v>22014</v>
      </c>
      <c r="B620" t="s">
        <v>22015</v>
      </c>
      <c r="C620" t="s">
        <v>22016</v>
      </c>
      <c r="D620" t="s">
        <v>22017</v>
      </c>
      <c r="E620" t="s">
        <v>22018</v>
      </c>
      <c r="F620" t="s">
        <v>26105</v>
      </c>
      <c r="G620" t="s">
        <v>24001</v>
      </c>
    </row>
    <row r="621" spans="1:7">
      <c r="A621" t="s">
        <v>6237</v>
      </c>
      <c r="B621" t="s">
        <v>22019</v>
      </c>
      <c r="C621"/>
      <c r="D621" t="s">
        <v>22020</v>
      </c>
      <c r="E621" t="s">
        <v>22021</v>
      </c>
      <c r="F621" t="s">
        <v>26105</v>
      </c>
      <c r="G621" t="s">
        <v>24130</v>
      </c>
    </row>
    <row r="622" spans="1:7">
      <c r="A622" t="s">
        <v>9560</v>
      </c>
      <c r="B622" t="s">
        <v>22022</v>
      </c>
      <c r="C622" t="s">
        <v>22023</v>
      </c>
      <c r="D622" t="s">
        <v>22024</v>
      </c>
      <c r="E622" t="s">
        <v>22025</v>
      </c>
      <c r="F622" t="s">
        <v>26105</v>
      </c>
      <c r="G622" t="s">
        <v>23971</v>
      </c>
    </row>
    <row r="623" spans="1:7">
      <c r="A623" t="s">
        <v>22026</v>
      </c>
      <c r="B623" t="s">
        <v>22027</v>
      </c>
      <c r="C623" t="s">
        <v>22028</v>
      </c>
      <c r="D623" t="s">
        <v>22029</v>
      </c>
      <c r="E623" t="s">
        <v>22030</v>
      </c>
      <c r="F623" t="s">
        <v>26105</v>
      </c>
      <c r="G623" t="s">
        <v>24056</v>
      </c>
    </row>
    <row r="624" spans="1:7">
      <c r="A624" t="s">
        <v>22031</v>
      </c>
      <c r="B624" t="s">
        <v>22032</v>
      </c>
      <c r="C624"/>
      <c r="D624" t="s">
        <v>22033</v>
      </c>
      <c r="E624" t="s">
        <v>22034</v>
      </c>
      <c r="F624" t="s">
        <v>26105</v>
      </c>
      <c r="G624" t="s">
        <v>24131</v>
      </c>
    </row>
    <row r="625" spans="1:7">
      <c r="A625" t="s">
        <v>3382</v>
      </c>
      <c r="B625" t="s">
        <v>22035</v>
      </c>
      <c r="C625" t="s">
        <v>19735</v>
      </c>
      <c r="D625" t="s">
        <v>22036</v>
      </c>
      <c r="E625" t="s">
        <v>22037</v>
      </c>
      <c r="F625" t="s">
        <v>26105</v>
      </c>
      <c r="G625" t="s">
        <v>23989</v>
      </c>
    </row>
    <row r="626" spans="1:7">
      <c r="A626" t="s">
        <v>5870</v>
      </c>
      <c r="B626" t="s">
        <v>22038</v>
      </c>
      <c r="C626" t="s">
        <v>22039</v>
      </c>
      <c r="D626" t="s">
        <v>22040</v>
      </c>
      <c r="E626" t="s">
        <v>22041</v>
      </c>
      <c r="F626" t="s">
        <v>26105</v>
      </c>
      <c r="G626" t="s">
        <v>23987</v>
      </c>
    </row>
    <row r="627" spans="1:7">
      <c r="A627" t="s">
        <v>22042</v>
      </c>
      <c r="B627"/>
      <c r="C627" t="s">
        <v>22043</v>
      </c>
      <c r="D627" t="s">
        <v>22044</v>
      </c>
      <c r="E627" t="s">
        <v>22045</v>
      </c>
      <c r="F627" t="s">
        <v>26105</v>
      </c>
      <c r="G627" t="s">
        <v>24027</v>
      </c>
    </row>
    <row r="628" spans="1:7">
      <c r="A628" t="s">
        <v>22046</v>
      </c>
      <c r="B628" t="s">
        <v>22047</v>
      </c>
      <c r="C628" t="s">
        <v>22048</v>
      </c>
      <c r="D628" t="s">
        <v>22049</v>
      </c>
      <c r="E628" t="s">
        <v>22050</v>
      </c>
      <c r="F628" t="s">
        <v>26105</v>
      </c>
      <c r="G628" t="s">
        <v>23988</v>
      </c>
    </row>
    <row r="629" spans="1:7">
      <c r="A629" t="s">
        <v>6170</v>
      </c>
      <c r="B629" t="s">
        <v>22051</v>
      </c>
      <c r="C629" t="s">
        <v>22052</v>
      </c>
      <c r="D629" t="s">
        <v>22053</v>
      </c>
      <c r="E629" t="s">
        <v>22054</v>
      </c>
      <c r="F629" t="s">
        <v>26105</v>
      </c>
      <c r="G629" t="s">
        <v>24045</v>
      </c>
    </row>
    <row r="630" spans="1:7">
      <c r="A630" t="s">
        <v>22055</v>
      </c>
      <c r="B630" t="s">
        <v>22056</v>
      </c>
      <c r="C630" t="s">
        <v>22057</v>
      </c>
      <c r="D630" t="s">
        <v>22058</v>
      </c>
      <c r="E630" t="s">
        <v>22059</v>
      </c>
      <c r="F630" t="s">
        <v>26105</v>
      </c>
      <c r="G630" t="s">
        <v>23976</v>
      </c>
    </row>
    <row r="631" spans="1:7">
      <c r="A631" t="s">
        <v>5360</v>
      </c>
      <c r="B631" t="s">
        <v>22060</v>
      </c>
      <c r="C631" t="s">
        <v>22061</v>
      </c>
      <c r="D631" t="s">
        <v>22062</v>
      </c>
      <c r="E631" t="s">
        <v>22063</v>
      </c>
      <c r="F631" t="s">
        <v>26105</v>
      </c>
      <c r="G631" t="s">
        <v>24028</v>
      </c>
    </row>
    <row r="632" spans="1:7">
      <c r="A632" t="s">
        <v>22064</v>
      </c>
      <c r="B632" t="s">
        <v>22065</v>
      </c>
      <c r="C632" t="s">
        <v>22066</v>
      </c>
      <c r="D632" t="s">
        <v>22067</v>
      </c>
      <c r="E632" t="s">
        <v>22068</v>
      </c>
      <c r="F632" t="s">
        <v>26105</v>
      </c>
      <c r="G632" t="s">
        <v>23972</v>
      </c>
    </row>
    <row r="633" spans="1:7">
      <c r="A633" t="s">
        <v>22069</v>
      </c>
      <c r="B633" t="s">
        <v>22070</v>
      </c>
      <c r="C633" t="s">
        <v>22071</v>
      </c>
      <c r="D633" t="s">
        <v>22072</v>
      </c>
      <c r="E633" t="s">
        <v>22073</v>
      </c>
      <c r="F633" t="s">
        <v>26105</v>
      </c>
      <c r="G633" t="s">
        <v>24091</v>
      </c>
    </row>
    <row r="634" spans="1:7">
      <c r="A634" t="s">
        <v>9043</v>
      </c>
      <c r="B634"/>
      <c r="C634" t="s">
        <v>22074</v>
      </c>
      <c r="D634" t="s">
        <v>22075</v>
      </c>
      <c r="E634" t="s">
        <v>22076</v>
      </c>
      <c r="F634" t="s">
        <v>26105</v>
      </c>
      <c r="G634" t="s">
        <v>23975</v>
      </c>
    </row>
    <row r="635" spans="1:7">
      <c r="A635" t="s">
        <v>7233</v>
      </c>
      <c r="B635"/>
      <c r="C635"/>
      <c r="D635" t="s">
        <v>22077</v>
      </c>
      <c r="E635" t="s">
        <v>22078</v>
      </c>
      <c r="F635" t="s">
        <v>26105</v>
      </c>
      <c r="G635" t="s">
        <v>24132</v>
      </c>
    </row>
    <row r="636" spans="1:7">
      <c r="A636" t="s">
        <v>22079</v>
      </c>
      <c r="B636"/>
      <c r="C636" t="s">
        <v>22080</v>
      </c>
      <c r="D636" t="s">
        <v>22081</v>
      </c>
      <c r="E636" t="s">
        <v>22082</v>
      </c>
      <c r="F636" t="s">
        <v>26105</v>
      </c>
      <c r="G636" t="s">
        <v>23998</v>
      </c>
    </row>
    <row r="637" spans="1:7">
      <c r="A637" t="s">
        <v>22083</v>
      </c>
      <c r="B637" t="s">
        <v>22084</v>
      </c>
      <c r="C637" t="s">
        <v>22085</v>
      </c>
      <c r="D637" t="s">
        <v>22086</v>
      </c>
      <c r="E637" t="s">
        <v>22087</v>
      </c>
      <c r="F637" t="s">
        <v>26105</v>
      </c>
      <c r="G637" t="s">
        <v>23977</v>
      </c>
    </row>
    <row r="638" spans="1:7">
      <c r="A638" t="s">
        <v>1190</v>
      </c>
      <c r="B638" t="s">
        <v>22088</v>
      </c>
      <c r="C638" t="s">
        <v>22089</v>
      </c>
      <c r="D638" t="s">
        <v>22090</v>
      </c>
      <c r="E638" t="s">
        <v>22091</v>
      </c>
      <c r="F638" t="s">
        <v>26105</v>
      </c>
      <c r="G638" t="s">
        <v>24019</v>
      </c>
    </row>
    <row r="639" spans="1:7">
      <c r="A639" t="s">
        <v>8813</v>
      </c>
      <c r="B639" t="s">
        <v>22092</v>
      </c>
      <c r="C639" t="s">
        <v>22093</v>
      </c>
      <c r="D639" t="s">
        <v>22094</v>
      </c>
      <c r="E639" t="s">
        <v>22095</v>
      </c>
      <c r="F639" t="s">
        <v>26105</v>
      </c>
      <c r="G639" t="s">
        <v>23972</v>
      </c>
    </row>
    <row r="640" spans="1:7">
      <c r="A640" t="s">
        <v>22096</v>
      </c>
      <c r="B640" t="s">
        <v>22097</v>
      </c>
      <c r="C640" t="s">
        <v>22098</v>
      </c>
      <c r="D640" t="s">
        <v>22099</v>
      </c>
      <c r="E640" t="s">
        <v>22100</v>
      </c>
      <c r="F640" t="s">
        <v>26105</v>
      </c>
      <c r="G640" t="s">
        <v>23989</v>
      </c>
    </row>
    <row r="641" spans="1:7">
      <c r="A641" t="s">
        <v>7349</v>
      </c>
      <c r="B641" t="s">
        <v>22101</v>
      </c>
      <c r="C641" t="s">
        <v>22102</v>
      </c>
      <c r="D641" t="s">
        <v>22103</v>
      </c>
      <c r="E641" t="s">
        <v>22104</v>
      </c>
      <c r="F641" t="s">
        <v>26105</v>
      </c>
      <c r="G641" t="s">
        <v>23987</v>
      </c>
    </row>
    <row r="642" spans="1:7">
      <c r="A642" t="s">
        <v>7488</v>
      </c>
      <c r="B642" t="s">
        <v>22105</v>
      </c>
      <c r="C642" t="s">
        <v>22106</v>
      </c>
      <c r="D642" t="s">
        <v>22107</v>
      </c>
      <c r="E642" t="s">
        <v>22108</v>
      </c>
      <c r="F642" t="s">
        <v>26105</v>
      </c>
      <c r="G642" t="s">
        <v>23977</v>
      </c>
    </row>
    <row r="643" spans="1:7">
      <c r="A643" t="s">
        <v>22109</v>
      </c>
      <c r="B643" t="s">
        <v>22110</v>
      </c>
      <c r="C643" t="s">
        <v>22043</v>
      </c>
      <c r="D643" t="s">
        <v>22111</v>
      </c>
      <c r="E643" t="s">
        <v>22112</v>
      </c>
      <c r="F643" t="s">
        <v>26105</v>
      </c>
      <c r="G643" t="s">
        <v>23977</v>
      </c>
    </row>
    <row r="644" spans="1:7">
      <c r="A644" t="s">
        <v>22113</v>
      </c>
      <c r="B644" t="s">
        <v>22114</v>
      </c>
      <c r="C644" t="s">
        <v>22115</v>
      </c>
      <c r="D644" t="s">
        <v>22116</v>
      </c>
      <c r="E644" t="s">
        <v>22117</v>
      </c>
      <c r="F644" t="s">
        <v>26105</v>
      </c>
      <c r="G644" t="s">
        <v>23989</v>
      </c>
    </row>
    <row r="645" spans="1:7">
      <c r="A645" t="s">
        <v>2896</v>
      </c>
      <c r="B645" t="s">
        <v>22118</v>
      </c>
      <c r="C645"/>
      <c r="D645" t="s">
        <v>22119</v>
      </c>
      <c r="E645" t="s">
        <v>22120</v>
      </c>
      <c r="F645" t="s">
        <v>26105</v>
      </c>
      <c r="G645" t="s">
        <v>24133</v>
      </c>
    </row>
    <row r="646" spans="1:7">
      <c r="A646" t="s">
        <v>5009</v>
      </c>
      <c r="B646" t="s">
        <v>22121</v>
      </c>
      <c r="C646" t="s">
        <v>22122</v>
      </c>
      <c r="D646" t="s">
        <v>22123</v>
      </c>
      <c r="E646" t="s">
        <v>22124</v>
      </c>
      <c r="F646" t="s">
        <v>26105</v>
      </c>
      <c r="G646" t="s">
        <v>23988</v>
      </c>
    </row>
    <row r="647" spans="1:7">
      <c r="A647" t="s">
        <v>8032</v>
      </c>
      <c r="B647"/>
      <c r="C647"/>
      <c r="D647" t="s">
        <v>22125</v>
      </c>
      <c r="E647" t="s">
        <v>22126</v>
      </c>
      <c r="F647" t="s">
        <v>26105</v>
      </c>
      <c r="G647" t="s">
        <v>23975</v>
      </c>
    </row>
    <row r="648" spans="1:7">
      <c r="A648" t="s">
        <v>886</v>
      </c>
      <c r="B648"/>
      <c r="C648"/>
      <c r="D648" t="s">
        <v>22127</v>
      </c>
      <c r="E648" t="s">
        <v>22128</v>
      </c>
      <c r="F648" t="s">
        <v>26105</v>
      </c>
      <c r="G648" t="s">
        <v>23975</v>
      </c>
    </row>
    <row r="649" spans="1:7">
      <c r="A649" t="s">
        <v>6819</v>
      </c>
      <c r="B649" t="s">
        <v>22129</v>
      </c>
      <c r="C649" t="s">
        <v>22130</v>
      </c>
      <c r="D649" t="s">
        <v>22131</v>
      </c>
      <c r="E649" t="s">
        <v>22132</v>
      </c>
      <c r="F649" t="s">
        <v>26105</v>
      </c>
      <c r="G649" t="s">
        <v>23988</v>
      </c>
    </row>
    <row r="650" spans="1:7">
      <c r="A650" t="s">
        <v>8210</v>
      </c>
      <c r="B650" t="s">
        <v>22133</v>
      </c>
      <c r="C650" t="s">
        <v>22134</v>
      </c>
      <c r="D650" t="s">
        <v>22135</v>
      </c>
      <c r="E650" t="s">
        <v>22136</v>
      </c>
      <c r="F650" t="s">
        <v>26105</v>
      </c>
      <c r="G650" t="s">
        <v>23979</v>
      </c>
    </row>
    <row r="651" spans="1:7">
      <c r="A651" t="s">
        <v>7903</v>
      </c>
      <c r="B651" t="s">
        <v>22137</v>
      </c>
      <c r="C651" t="s">
        <v>22138</v>
      </c>
      <c r="D651" t="s">
        <v>22139</v>
      </c>
      <c r="E651" t="s">
        <v>22140</v>
      </c>
      <c r="F651" t="s">
        <v>26105</v>
      </c>
      <c r="G651" t="s">
        <v>23988</v>
      </c>
    </row>
    <row r="652" spans="1:7">
      <c r="A652" t="s">
        <v>7842</v>
      </c>
      <c r="B652"/>
      <c r="C652"/>
      <c r="D652" t="s">
        <v>22141</v>
      </c>
      <c r="E652" t="s">
        <v>22142</v>
      </c>
      <c r="F652" t="s">
        <v>26105</v>
      </c>
      <c r="G652" t="s">
        <v>23989</v>
      </c>
    </row>
    <row r="653" spans="1:7">
      <c r="A653" t="s">
        <v>22143</v>
      </c>
      <c r="B653" t="s">
        <v>22144</v>
      </c>
      <c r="C653" t="s">
        <v>22145</v>
      </c>
      <c r="D653" t="s">
        <v>22146</v>
      </c>
      <c r="E653" t="s">
        <v>22147</v>
      </c>
      <c r="F653" t="s">
        <v>26105</v>
      </c>
      <c r="G653" t="s">
        <v>24003</v>
      </c>
    </row>
    <row r="654" spans="1:7">
      <c r="A654" t="s">
        <v>8854</v>
      </c>
      <c r="B654" t="s">
        <v>22148</v>
      </c>
      <c r="C654" t="s">
        <v>22149</v>
      </c>
      <c r="D654" t="s">
        <v>22150</v>
      </c>
      <c r="E654" t="s">
        <v>22151</v>
      </c>
      <c r="F654" t="s">
        <v>26105</v>
      </c>
      <c r="G654" t="s">
        <v>24001</v>
      </c>
    </row>
    <row r="655" spans="1:7">
      <c r="A655" t="s">
        <v>22152</v>
      </c>
      <c r="B655" t="s">
        <v>22153</v>
      </c>
      <c r="C655" t="s">
        <v>22154</v>
      </c>
      <c r="D655" t="s">
        <v>22155</v>
      </c>
      <c r="E655" t="s">
        <v>22156</v>
      </c>
      <c r="F655" t="s">
        <v>26105</v>
      </c>
      <c r="G655" t="s">
        <v>23984</v>
      </c>
    </row>
    <row r="656" spans="1:7">
      <c r="A656" t="s">
        <v>22157</v>
      </c>
      <c r="B656" t="s">
        <v>22158</v>
      </c>
      <c r="C656" t="s">
        <v>22159</v>
      </c>
      <c r="D656" t="s">
        <v>22160</v>
      </c>
      <c r="E656" t="s">
        <v>22161</v>
      </c>
      <c r="F656" t="s">
        <v>26105</v>
      </c>
      <c r="G656" t="s">
        <v>23989</v>
      </c>
    </row>
    <row r="657" spans="1:7">
      <c r="A657" t="s">
        <v>22162</v>
      </c>
      <c r="B657" t="s">
        <v>22163</v>
      </c>
      <c r="C657" t="s">
        <v>22164</v>
      </c>
      <c r="D657" t="s">
        <v>22165</v>
      </c>
      <c r="E657" t="s">
        <v>22166</v>
      </c>
      <c r="F657" t="s">
        <v>26105</v>
      </c>
      <c r="G657" t="s">
        <v>24134</v>
      </c>
    </row>
    <row r="658" spans="1:7">
      <c r="A658" t="s">
        <v>8679</v>
      </c>
      <c r="B658"/>
      <c r="C658" t="s">
        <v>20668</v>
      </c>
      <c r="D658" t="s">
        <v>22167</v>
      </c>
      <c r="E658" t="s">
        <v>22168</v>
      </c>
      <c r="F658" t="s">
        <v>26105</v>
      </c>
      <c r="G658" t="s">
        <v>24027</v>
      </c>
    </row>
    <row r="659" spans="1:7">
      <c r="A659" t="s">
        <v>5833</v>
      </c>
      <c r="B659" t="s">
        <v>22169</v>
      </c>
      <c r="C659" t="s">
        <v>22170</v>
      </c>
      <c r="D659" t="s">
        <v>22171</v>
      </c>
      <c r="E659" t="s">
        <v>22172</v>
      </c>
      <c r="F659" t="s">
        <v>26105</v>
      </c>
      <c r="G659" t="s">
        <v>23987</v>
      </c>
    </row>
    <row r="660" spans="1:7">
      <c r="A660" t="s">
        <v>8834</v>
      </c>
      <c r="B660" t="s">
        <v>22173</v>
      </c>
      <c r="C660" t="s">
        <v>22174</v>
      </c>
      <c r="D660" t="s">
        <v>22175</v>
      </c>
      <c r="E660" t="s">
        <v>22176</v>
      </c>
      <c r="F660" t="s">
        <v>26105</v>
      </c>
      <c r="G660" t="s">
        <v>24003</v>
      </c>
    </row>
    <row r="661" spans="1:7">
      <c r="A661" t="s">
        <v>22177</v>
      </c>
      <c r="B661"/>
      <c r="C661"/>
      <c r="D661" t="s">
        <v>22178</v>
      </c>
      <c r="E661" t="s">
        <v>22179</v>
      </c>
      <c r="F661" t="s">
        <v>26105</v>
      </c>
      <c r="G661" t="s">
        <v>24028</v>
      </c>
    </row>
    <row r="662" spans="1:7">
      <c r="A662" t="s">
        <v>22180</v>
      </c>
      <c r="B662"/>
      <c r="C662"/>
      <c r="D662" t="s">
        <v>22181</v>
      </c>
      <c r="E662" t="s">
        <v>22182</v>
      </c>
      <c r="F662" t="s">
        <v>26105</v>
      </c>
      <c r="G662" t="s">
        <v>24028</v>
      </c>
    </row>
    <row r="663" spans="1:7">
      <c r="A663" t="s">
        <v>6061</v>
      </c>
      <c r="B663" t="s">
        <v>22183</v>
      </c>
      <c r="C663" t="s">
        <v>22184</v>
      </c>
      <c r="D663" t="s">
        <v>22185</v>
      </c>
      <c r="E663" t="s">
        <v>22186</v>
      </c>
      <c r="F663" t="s">
        <v>26105</v>
      </c>
      <c r="G663" t="s">
        <v>23988</v>
      </c>
    </row>
    <row r="664" spans="1:7">
      <c r="A664" t="s">
        <v>3090</v>
      </c>
      <c r="B664" t="s">
        <v>22187</v>
      </c>
      <c r="C664" t="s">
        <v>22188</v>
      </c>
      <c r="D664" t="s">
        <v>22189</v>
      </c>
      <c r="E664" t="s">
        <v>22190</v>
      </c>
      <c r="F664" t="s">
        <v>26105</v>
      </c>
      <c r="G664" t="s">
        <v>23989</v>
      </c>
    </row>
    <row r="665" spans="1:7">
      <c r="A665" t="s">
        <v>22191</v>
      </c>
      <c r="B665"/>
      <c r="C665"/>
      <c r="D665" t="s">
        <v>22192</v>
      </c>
      <c r="E665" t="s">
        <v>22193</v>
      </c>
      <c r="F665" t="s">
        <v>26105</v>
      </c>
      <c r="G665" t="s">
        <v>23975</v>
      </c>
    </row>
    <row r="666" spans="1:7">
      <c r="A666" t="s">
        <v>820</v>
      </c>
      <c r="B666"/>
      <c r="C666"/>
      <c r="D666" t="s">
        <v>22194</v>
      </c>
      <c r="E666" t="s">
        <v>22195</v>
      </c>
      <c r="F666" t="s">
        <v>26105</v>
      </c>
      <c r="G666" t="s">
        <v>23989</v>
      </c>
    </row>
    <row r="667" spans="1:7">
      <c r="A667" t="s">
        <v>6515</v>
      </c>
      <c r="B667" t="s">
        <v>22196</v>
      </c>
      <c r="C667" t="s">
        <v>22197</v>
      </c>
      <c r="D667" t="s">
        <v>22198</v>
      </c>
      <c r="E667" t="s">
        <v>22199</v>
      </c>
      <c r="F667" t="s">
        <v>26105</v>
      </c>
      <c r="G667" t="s">
        <v>23977</v>
      </c>
    </row>
    <row r="668" spans="1:7">
      <c r="A668" t="s">
        <v>5356</v>
      </c>
      <c r="B668" t="s">
        <v>22200</v>
      </c>
      <c r="C668" t="s">
        <v>22201</v>
      </c>
      <c r="D668" t="s">
        <v>22202</v>
      </c>
      <c r="E668" t="s">
        <v>22203</v>
      </c>
      <c r="F668" t="s">
        <v>26105</v>
      </c>
      <c r="G668" t="s">
        <v>24019</v>
      </c>
    </row>
    <row r="669" spans="1:7">
      <c r="A669" t="s">
        <v>72</v>
      </c>
      <c r="B669" t="s">
        <v>22204</v>
      </c>
      <c r="C669" t="s">
        <v>22205</v>
      </c>
      <c r="D669" t="s">
        <v>22206</v>
      </c>
      <c r="E669" t="s">
        <v>22207</v>
      </c>
      <c r="F669" t="s">
        <v>26105</v>
      </c>
      <c r="G669" t="s">
        <v>23975</v>
      </c>
    </row>
    <row r="670" spans="1:7">
      <c r="A670" t="s">
        <v>22208</v>
      </c>
      <c r="B670"/>
      <c r="C670" t="s">
        <v>20467</v>
      </c>
      <c r="D670" t="s">
        <v>22209</v>
      </c>
      <c r="E670" t="s">
        <v>22210</v>
      </c>
      <c r="F670" t="s">
        <v>26105</v>
      </c>
      <c r="G670" t="s">
        <v>24055</v>
      </c>
    </row>
    <row r="671" spans="1:7">
      <c r="A671" t="s">
        <v>2278</v>
      </c>
      <c r="B671"/>
      <c r="C671"/>
      <c r="D671" t="s">
        <v>22211</v>
      </c>
      <c r="E671" t="s">
        <v>22212</v>
      </c>
      <c r="F671" t="s">
        <v>26105</v>
      </c>
      <c r="G671" t="s">
        <v>24001</v>
      </c>
    </row>
    <row r="672" spans="1:7">
      <c r="A672" t="s">
        <v>22213</v>
      </c>
      <c r="B672" t="s">
        <v>22214</v>
      </c>
      <c r="C672" t="s">
        <v>22215</v>
      </c>
      <c r="D672" t="s">
        <v>22216</v>
      </c>
      <c r="E672" t="s">
        <v>22217</v>
      </c>
      <c r="F672" t="s">
        <v>26105</v>
      </c>
      <c r="G672" t="s">
        <v>24028</v>
      </c>
    </row>
    <row r="673" spans="1:7">
      <c r="A673" t="s">
        <v>5205</v>
      </c>
      <c r="B673"/>
      <c r="C673"/>
      <c r="D673" t="s">
        <v>22218</v>
      </c>
      <c r="E673" t="s">
        <v>22219</v>
      </c>
      <c r="F673" t="s">
        <v>26105</v>
      </c>
      <c r="G673" t="s">
        <v>23989</v>
      </c>
    </row>
    <row r="674" spans="1:7">
      <c r="A674" t="s">
        <v>22220</v>
      </c>
      <c r="B674"/>
      <c r="C674"/>
      <c r="D674" t="s">
        <v>22221</v>
      </c>
      <c r="E674" t="s">
        <v>22222</v>
      </c>
      <c r="F674" t="s">
        <v>26105</v>
      </c>
      <c r="G674" t="s">
        <v>23994</v>
      </c>
    </row>
    <row r="675" spans="1:7">
      <c r="A675" t="s">
        <v>8948</v>
      </c>
      <c r="B675" t="s">
        <v>22223</v>
      </c>
      <c r="C675" t="s">
        <v>22224</v>
      </c>
      <c r="D675" t="s">
        <v>22225</v>
      </c>
      <c r="E675" t="s">
        <v>22226</v>
      </c>
      <c r="F675" t="s">
        <v>26105</v>
      </c>
      <c r="G675" t="s">
        <v>23979</v>
      </c>
    </row>
    <row r="676" spans="1:7">
      <c r="A676" t="s">
        <v>2527</v>
      </c>
      <c r="B676" t="s">
        <v>22227</v>
      </c>
      <c r="C676" t="s">
        <v>22228</v>
      </c>
      <c r="D676" t="s">
        <v>22229</v>
      </c>
      <c r="E676" t="s">
        <v>22230</v>
      </c>
      <c r="F676" t="s">
        <v>26105</v>
      </c>
      <c r="G676" t="s">
        <v>24001</v>
      </c>
    </row>
    <row r="677" spans="1:7">
      <c r="A677" t="s">
        <v>7152</v>
      </c>
      <c r="B677" t="s">
        <v>22231</v>
      </c>
      <c r="C677" t="s">
        <v>22232</v>
      </c>
      <c r="D677" t="s">
        <v>22233</v>
      </c>
      <c r="E677" t="s">
        <v>22234</v>
      </c>
      <c r="F677" t="s">
        <v>26105</v>
      </c>
      <c r="G677" t="s">
        <v>23972</v>
      </c>
    </row>
    <row r="678" spans="1:7">
      <c r="A678" t="s">
        <v>4861</v>
      </c>
      <c r="B678" t="s">
        <v>22235</v>
      </c>
      <c r="C678" t="s">
        <v>22236</v>
      </c>
      <c r="D678" t="s">
        <v>22237</v>
      </c>
      <c r="E678" t="s">
        <v>22238</v>
      </c>
      <c r="F678" t="s">
        <v>26105</v>
      </c>
      <c r="G678" t="s">
        <v>23972</v>
      </c>
    </row>
    <row r="679" spans="1:7">
      <c r="A679" t="s">
        <v>22239</v>
      </c>
      <c r="B679" t="s">
        <v>22240</v>
      </c>
      <c r="C679" t="s">
        <v>22241</v>
      </c>
      <c r="D679" t="s">
        <v>22242</v>
      </c>
      <c r="E679" t="s">
        <v>22243</v>
      </c>
      <c r="F679" t="s">
        <v>26105</v>
      </c>
      <c r="G679" t="s">
        <v>23975</v>
      </c>
    </row>
    <row r="680" spans="1:7">
      <c r="A680" t="s">
        <v>22244</v>
      </c>
      <c r="B680" t="s">
        <v>22245</v>
      </c>
      <c r="C680" t="s">
        <v>22246</v>
      </c>
      <c r="D680" t="s">
        <v>22247</v>
      </c>
      <c r="E680" t="s">
        <v>22248</v>
      </c>
      <c r="F680" t="s">
        <v>26105</v>
      </c>
      <c r="G680" t="s">
        <v>23977</v>
      </c>
    </row>
    <row r="681" spans="1:7">
      <c r="A681" t="s">
        <v>22249</v>
      </c>
      <c r="B681" t="s">
        <v>22250</v>
      </c>
      <c r="C681" t="s">
        <v>22251</v>
      </c>
      <c r="D681" t="s">
        <v>22252</v>
      </c>
      <c r="E681" t="s">
        <v>22253</v>
      </c>
      <c r="F681" t="s">
        <v>26105</v>
      </c>
      <c r="G681" t="s">
        <v>24003</v>
      </c>
    </row>
    <row r="682" spans="1:7">
      <c r="A682" t="s">
        <v>6332</v>
      </c>
      <c r="B682"/>
      <c r="C682" t="s">
        <v>20025</v>
      </c>
      <c r="D682" t="s">
        <v>22254</v>
      </c>
      <c r="E682" t="s">
        <v>22255</v>
      </c>
      <c r="F682" t="s">
        <v>26105</v>
      </c>
      <c r="G682" t="s">
        <v>24027</v>
      </c>
    </row>
    <row r="683" spans="1:7">
      <c r="A683" t="s">
        <v>22256</v>
      </c>
      <c r="B683" t="s">
        <v>20480</v>
      </c>
      <c r="C683" t="s">
        <v>20481</v>
      </c>
      <c r="D683" t="s">
        <v>22257</v>
      </c>
      <c r="E683" t="s">
        <v>22258</v>
      </c>
      <c r="F683" t="s">
        <v>26105</v>
      </c>
      <c r="G683" t="s">
        <v>24026</v>
      </c>
    </row>
    <row r="684" spans="1:7">
      <c r="A684" t="s">
        <v>22259</v>
      </c>
      <c r="B684" t="s">
        <v>22260</v>
      </c>
      <c r="C684" t="s">
        <v>22261</v>
      </c>
      <c r="D684" t="s">
        <v>22262</v>
      </c>
      <c r="E684" t="s">
        <v>22263</v>
      </c>
      <c r="F684" t="s">
        <v>26105</v>
      </c>
      <c r="G684" t="s">
        <v>24135</v>
      </c>
    </row>
    <row r="685" spans="1:7">
      <c r="A685" t="s">
        <v>22264</v>
      </c>
      <c r="B685" t="s">
        <v>22265</v>
      </c>
      <c r="C685" t="s">
        <v>21742</v>
      </c>
      <c r="D685" t="s">
        <v>22266</v>
      </c>
      <c r="E685" t="s">
        <v>22267</v>
      </c>
      <c r="F685" t="s">
        <v>26105</v>
      </c>
      <c r="G685" t="s">
        <v>23977</v>
      </c>
    </row>
    <row r="686" spans="1:7">
      <c r="A686" t="s">
        <v>1994</v>
      </c>
      <c r="B686" t="s">
        <v>22268</v>
      </c>
      <c r="C686" t="s">
        <v>22269</v>
      </c>
      <c r="D686" t="s">
        <v>22270</v>
      </c>
      <c r="E686" t="s">
        <v>22271</v>
      </c>
      <c r="F686" t="s">
        <v>26105</v>
      </c>
      <c r="G686" t="s">
        <v>24028</v>
      </c>
    </row>
    <row r="687" spans="1:7">
      <c r="A687" t="s">
        <v>22272</v>
      </c>
      <c r="B687"/>
      <c r="C687" t="s">
        <v>20107</v>
      </c>
      <c r="D687" t="s">
        <v>22273</v>
      </c>
      <c r="E687" t="s">
        <v>22274</v>
      </c>
      <c r="F687" t="s">
        <v>26105</v>
      </c>
      <c r="G687" t="s">
        <v>23983</v>
      </c>
    </row>
    <row r="688" spans="1:7">
      <c r="A688" t="s">
        <v>1147</v>
      </c>
      <c r="B688" t="s">
        <v>22275</v>
      </c>
      <c r="C688" t="s">
        <v>22276</v>
      </c>
      <c r="D688" t="s">
        <v>22277</v>
      </c>
      <c r="E688" t="s">
        <v>22278</v>
      </c>
      <c r="F688" t="s">
        <v>26105</v>
      </c>
      <c r="G688" t="s">
        <v>23988</v>
      </c>
    </row>
    <row r="689" spans="1:7">
      <c r="A689" t="s">
        <v>9478</v>
      </c>
      <c r="B689"/>
      <c r="C689"/>
      <c r="D689" t="s">
        <v>22279</v>
      </c>
      <c r="E689" t="s">
        <v>22280</v>
      </c>
      <c r="F689" t="s">
        <v>26105</v>
      </c>
      <c r="G689" t="s">
        <v>23987</v>
      </c>
    </row>
    <row r="690" spans="1:7">
      <c r="A690" t="s">
        <v>22281</v>
      </c>
      <c r="B690" t="s">
        <v>22282</v>
      </c>
      <c r="C690" t="s">
        <v>22283</v>
      </c>
      <c r="D690" t="s">
        <v>22284</v>
      </c>
      <c r="E690" t="s">
        <v>22285</v>
      </c>
      <c r="F690" t="s">
        <v>26105</v>
      </c>
      <c r="G690" t="s">
        <v>23975</v>
      </c>
    </row>
    <row r="691" spans="1:7">
      <c r="A691" t="s">
        <v>22286</v>
      </c>
      <c r="B691" t="s">
        <v>22287</v>
      </c>
      <c r="C691" t="s">
        <v>22288</v>
      </c>
      <c r="D691" t="s">
        <v>22289</v>
      </c>
      <c r="E691" t="s">
        <v>22290</v>
      </c>
      <c r="F691" t="s">
        <v>26105</v>
      </c>
      <c r="G691" t="s">
        <v>23975</v>
      </c>
    </row>
    <row r="692" spans="1:7">
      <c r="A692" t="s">
        <v>5738</v>
      </c>
      <c r="B692"/>
      <c r="C692"/>
      <c r="D692" t="s">
        <v>22291</v>
      </c>
      <c r="E692" t="s">
        <v>22292</v>
      </c>
      <c r="F692" t="s">
        <v>26105</v>
      </c>
      <c r="G692" t="s">
        <v>23989</v>
      </c>
    </row>
    <row r="693" spans="1:7">
      <c r="A693" t="s">
        <v>22293</v>
      </c>
      <c r="B693"/>
      <c r="C693" t="s">
        <v>22294</v>
      </c>
      <c r="D693" t="s">
        <v>22295</v>
      </c>
      <c r="E693" t="s">
        <v>22296</v>
      </c>
      <c r="F693" t="s">
        <v>26105</v>
      </c>
      <c r="G693" t="s">
        <v>23983</v>
      </c>
    </row>
    <row r="694" spans="1:7">
      <c r="A694" t="s">
        <v>22297</v>
      </c>
      <c r="B694" t="s">
        <v>22298</v>
      </c>
      <c r="C694" t="s">
        <v>21358</v>
      </c>
      <c r="D694" t="s">
        <v>22299</v>
      </c>
      <c r="E694" t="s">
        <v>22300</v>
      </c>
      <c r="F694" t="s">
        <v>26105</v>
      </c>
      <c r="G694" t="s">
        <v>24001</v>
      </c>
    </row>
    <row r="695" spans="1:7">
      <c r="A695" t="s">
        <v>22301</v>
      </c>
      <c r="B695" t="s">
        <v>22302</v>
      </c>
      <c r="C695" t="s">
        <v>22303</v>
      </c>
      <c r="D695" t="s">
        <v>22304</v>
      </c>
      <c r="E695" t="s">
        <v>22305</v>
      </c>
      <c r="F695" t="s">
        <v>26105</v>
      </c>
      <c r="G695" t="s">
        <v>23972</v>
      </c>
    </row>
    <row r="696" spans="1:7">
      <c r="A696" t="s">
        <v>8664</v>
      </c>
      <c r="B696"/>
      <c r="C696" t="s">
        <v>21623</v>
      </c>
      <c r="D696" t="s">
        <v>22306</v>
      </c>
      <c r="E696" t="s">
        <v>22307</v>
      </c>
      <c r="F696" t="s">
        <v>26105</v>
      </c>
      <c r="G696" t="s">
        <v>24034</v>
      </c>
    </row>
    <row r="697" spans="1:7">
      <c r="A697" t="s">
        <v>22308</v>
      </c>
      <c r="B697" t="s">
        <v>22309</v>
      </c>
      <c r="C697" t="s">
        <v>22310</v>
      </c>
      <c r="D697" t="s">
        <v>22311</v>
      </c>
      <c r="E697" t="s">
        <v>22312</v>
      </c>
      <c r="F697" t="s">
        <v>26105</v>
      </c>
      <c r="G697" t="s">
        <v>23972</v>
      </c>
    </row>
    <row r="698" spans="1:7">
      <c r="A698" t="s">
        <v>22313</v>
      </c>
      <c r="B698" t="s">
        <v>22314</v>
      </c>
      <c r="C698" t="s">
        <v>22315</v>
      </c>
      <c r="D698" t="s">
        <v>22316</v>
      </c>
      <c r="E698" t="s">
        <v>22317</v>
      </c>
      <c r="F698" t="s">
        <v>26105</v>
      </c>
      <c r="G698" t="s">
        <v>23977</v>
      </c>
    </row>
    <row r="699" spans="1:7">
      <c r="A699" t="s">
        <v>22318</v>
      </c>
      <c r="B699" t="s">
        <v>22319</v>
      </c>
      <c r="C699"/>
      <c r="D699" t="s">
        <v>22320</v>
      </c>
      <c r="E699" t="s">
        <v>22321</v>
      </c>
      <c r="F699" t="s">
        <v>26105</v>
      </c>
      <c r="G699" t="s">
        <v>24136</v>
      </c>
    </row>
    <row r="700" spans="1:7">
      <c r="A700" t="s">
        <v>22322</v>
      </c>
      <c r="B700" t="s">
        <v>22323</v>
      </c>
      <c r="C700"/>
      <c r="D700" t="s">
        <v>22324</v>
      </c>
      <c r="E700" t="s">
        <v>22325</v>
      </c>
      <c r="F700" t="s">
        <v>26105</v>
      </c>
      <c r="G700" t="s">
        <v>23989</v>
      </c>
    </row>
    <row r="701" spans="1:7">
      <c r="A701" t="s">
        <v>22326</v>
      </c>
      <c r="B701"/>
      <c r="C701"/>
      <c r="D701" t="s">
        <v>22327</v>
      </c>
      <c r="E701" t="s">
        <v>22328</v>
      </c>
      <c r="F701" t="s">
        <v>26105</v>
      </c>
      <c r="G701" t="s">
        <v>23975</v>
      </c>
    </row>
    <row r="702" spans="1:7">
      <c r="A702" t="s">
        <v>9057</v>
      </c>
      <c r="B702" t="s">
        <v>22329</v>
      </c>
      <c r="C702" t="s">
        <v>22330</v>
      </c>
      <c r="D702" t="s">
        <v>22331</v>
      </c>
      <c r="E702" t="s">
        <v>22332</v>
      </c>
      <c r="F702" t="s">
        <v>26105</v>
      </c>
      <c r="G702" t="s">
        <v>24001</v>
      </c>
    </row>
    <row r="703" spans="1:7">
      <c r="A703" t="s">
        <v>22333</v>
      </c>
      <c r="B703" t="s">
        <v>22334</v>
      </c>
      <c r="C703"/>
      <c r="D703" t="s">
        <v>22335</v>
      </c>
      <c r="E703" t="s">
        <v>22336</v>
      </c>
      <c r="F703" t="s">
        <v>26105</v>
      </c>
      <c r="G703" t="s">
        <v>23989</v>
      </c>
    </row>
    <row r="704" spans="1:7">
      <c r="A704" t="s">
        <v>1677</v>
      </c>
      <c r="B704" t="s">
        <v>22337</v>
      </c>
      <c r="C704" t="s">
        <v>20711</v>
      </c>
      <c r="D704" t="s">
        <v>22338</v>
      </c>
      <c r="E704" t="s">
        <v>22339</v>
      </c>
      <c r="F704" t="s">
        <v>26105</v>
      </c>
      <c r="G704" t="s">
        <v>23973</v>
      </c>
    </row>
    <row r="705" spans="1:7">
      <c r="A705" t="s">
        <v>22340</v>
      </c>
      <c r="B705" t="s">
        <v>22341</v>
      </c>
      <c r="C705"/>
      <c r="D705" t="s">
        <v>22342</v>
      </c>
      <c r="E705" t="s">
        <v>22343</v>
      </c>
      <c r="F705" t="s">
        <v>26105</v>
      </c>
      <c r="G705" t="s">
        <v>24001</v>
      </c>
    </row>
    <row r="706" spans="1:7">
      <c r="A706" t="s">
        <v>5402</v>
      </c>
      <c r="B706" t="s">
        <v>22344</v>
      </c>
      <c r="C706" t="s">
        <v>22345</v>
      </c>
      <c r="D706" t="s">
        <v>22346</v>
      </c>
      <c r="E706" t="s">
        <v>22347</v>
      </c>
      <c r="F706" t="s">
        <v>26105</v>
      </c>
      <c r="G706" t="s">
        <v>23977</v>
      </c>
    </row>
    <row r="707" spans="1:7">
      <c r="A707" t="s">
        <v>22348</v>
      </c>
      <c r="B707" t="s">
        <v>22349</v>
      </c>
      <c r="C707" t="s">
        <v>22350</v>
      </c>
      <c r="D707" t="s">
        <v>22351</v>
      </c>
      <c r="E707" t="s">
        <v>22352</v>
      </c>
      <c r="F707" t="s">
        <v>26105</v>
      </c>
      <c r="G707" t="s">
        <v>24137</v>
      </c>
    </row>
    <row r="708" spans="1:7">
      <c r="A708" t="s">
        <v>22353</v>
      </c>
      <c r="B708" t="s">
        <v>22354</v>
      </c>
      <c r="C708"/>
      <c r="D708" t="s">
        <v>22355</v>
      </c>
      <c r="E708" t="s">
        <v>22356</v>
      </c>
      <c r="F708" t="s">
        <v>26105</v>
      </c>
      <c r="G708" t="s">
        <v>24013</v>
      </c>
    </row>
    <row r="709" spans="1:7">
      <c r="A709" t="s">
        <v>22357</v>
      </c>
      <c r="B709" t="s">
        <v>20348</v>
      </c>
      <c r="C709" t="s">
        <v>20349</v>
      </c>
      <c r="D709" t="s">
        <v>22358</v>
      </c>
      <c r="E709" t="s">
        <v>22359</v>
      </c>
      <c r="F709" t="s">
        <v>26105</v>
      </c>
      <c r="G709" t="s">
        <v>24138</v>
      </c>
    </row>
    <row r="710" spans="1:7">
      <c r="A710" t="s">
        <v>22360</v>
      </c>
      <c r="B710"/>
      <c r="C710" t="s">
        <v>21640</v>
      </c>
      <c r="D710" t="s">
        <v>22361</v>
      </c>
      <c r="E710" t="s">
        <v>22362</v>
      </c>
      <c r="F710" t="s">
        <v>26105</v>
      </c>
      <c r="G710" t="s">
        <v>24014</v>
      </c>
    </row>
    <row r="711" spans="1:7">
      <c r="A711" t="s">
        <v>6645</v>
      </c>
      <c r="B711" t="s">
        <v>22363</v>
      </c>
      <c r="C711" t="s">
        <v>22364</v>
      </c>
      <c r="D711" t="s">
        <v>22365</v>
      </c>
      <c r="E711" t="s">
        <v>22366</v>
      </c>
      <c r="F711" t="s">
        <v>26105</v>
      </c>
      <c r="G711" t="s">
        <v>23979</v>
      </c>
    </row>
    <row r="712" spans="1:7">
      <c r="A712" t="s">
        <v>8724</v>
      </c>
      <c r="B712"/>
      <c r="C712" t="s">
        <v>21214</v>
      </c>
      <c r="D712" t="s">
        <v>22367</v>
      </c>
      <c r="E712" t="s">
        <v>22368</v>
      </c>
      <c r="F712" t="s">
        <v>26105</v>
      </c>
      <c r="G712" t="s">
        <v>24028</v>
      </c>
    </row>
    <row r="713" spans="1:7">
      <c r="A713" t="s">
        <v>6614</v>
      </c>
      <c r="B713"/>
      <c r="C713" t="s">
        <v>21510</v>
      </c>
      <c r="D713" t="s">
        <v>22369</v>
      </c>
      <c r="E713" t="s">
        <v>22370</v>
      </c>
      <c r="F713" t="s">
        <v>26105</v>
      </c>
      <c r="G713" t="s">
        <v>24027</v>
      </c>
    </row>
    <row r="714" spans="1:7">
      <c r="A714" t="s">
        <v>1093</v>
      </c>
      <c r="B714"/>
      <c r="C714" t="s">
        <v>22371</v>
      </c>
      <c r="D714" t="s">
        <v>22372</v>
      </c>
      <c r="E714" t="s">
        <v>22373</v>
      </c>
      <c r="F714" t="s">
        <v>26105</v>
      </c>
      <c r="G714" t="s">
        <v>24034</v>
      </c>
    </row>
    <row r="715" spans="1:7">
      <c r="A715" t="s">
        <v>950</v>
      </c>
      <c r="B715" t="s">
        <v>22374</v>
      </c>
      <c r="C715" t="s">
        <v>22375</v>
      </c>
      <c r="D715" t="s">
        <v>22376</v>
      </c>
      <c r="E715" t="s">
        <v>22377</v>
      </c>
      <c r="F715" t="s">
        <v>26105</v>
      </c>
      <c r="G715" t="s">
        <v>23977</v>
      </c>
    </row>
    <row r="716" spans="1:7">
      <c r="A716" t="s">
        <v>22378</v>
      </c>
      <c r="B716" t="s">
        <v>22379</v>
      </c>
      <c r="C716" t="s">
        <v>22380</v>
      </c>
      <c r="D716" t="s">
        <v>22381</v>
      </c>
      <c r="E716" t="s">
        <v>22382</v>
      </c>
      <c r="F716" t="s">
        <v>26105</v>
      </c>
      <c r="G716" t="s">
        <v>24139</v>
      </c>
    </row>
    <row r="717" spans="1:7">
      <c r="A717" t="s">
        <v>1125</v>
      </c>
      <c r="B717" t="s">
        <v>22383</v>
      </c>
      <c r="C717" t="s">
        <v>22384</v>
      </c>
      <c r="D717" t="s">
        <v>22385</v>
      </c>
      <c r="E717" t="s">
        <v>22386</v>
      </c>
      <c r="F717" t="s">
        <v>26105</v>
      </c>
      <c r="G717" t="s">
        <v>23975</v>
      </c>
    </row>
    <row r="718" spans="1:7">
      <c r="A718" t="s">
        <v>3450</v>
      </c>
      <c r="B718" t="s">
        <v>22387</v>
      </c>
      <c r="C718" t="s">
        <v>22388</v>
      </c>
      <c r="D718" t="s">
        <v>22389</v>
      </c>
      <c r="E718" t="s">
        <v>22390</v>
      </c>
      <c r="F718" t="s">
        <v>26105</v>
      </c>
      <c r="G718" t="s">
        <v>24140</v>
      </c>
    </row>
    <row r="719" spans="1:7">
      <c r="A719" t="s">
        <v>22391</v>
      </c>
      <c r="B719" t="s">
        <v>22392</v>
      </c>
      <c r="C719" t="s">
        <v>22393</v>
      </c>
      <c r="D719" t="s">
        <v>22394</v>
      </c>
      <c r="E719" t="s">
        <v>22395</v>
      </c>
      <c r="F719" t="s">
        <v>26105</v>
      </c>
      <c r="G719" t="s">
        <v>23976</v>
      </c>
    </row>
    <row r="720" spans="1:7">
      <c r="A720" t="s">
        <v>22396</v>
      </c>
      <c r="B720" t="s">
        <v>22397</v>
      </c>
      <c r="C720"/>
      <c r="D720" t="s">
        <v>22398</v>
      </c>
      <c r="E720" t="s">
        <v>22399</v>
      </c>
      <c r="F720" t="s">
        <v>26105</v>
      </c>
      <c r="G720" t="s">
        <v>24141</v>
      </c>
    </row>
    <row r="721" spans="1:7">
      <c r="A721" t="s">
        <v>1788</v>
      </c>
      <c r="B721"/>
      <c r="C721" t="s">
        <v>20148</v>
      </c>
      <c r="D721" t="s">
        <v>22400</v>
      </c>
      <c r="E721" t="s">
        <v>22401</v>
      </c>
      <c r="F721" t="s">
        <v>26105</v>
      </c>
      <c r="G721" t="s">
        <v>24055</v>
      </c>
    </row>
    <row r="722" spans="1:7">
      <c r="A722" t="s">
        <v>6192</v>
      </c>
      <c r="B722" t="s">
        <v>22402</v>
      </c>
      <c r="C722" t="s">
        <v>22403</v>
      </c>
      <c r="D722" t="s">
        <v>22404</v>
      </c>
      <c r="E722" t="s">
        <v>22405</v>
      </c>
      <c r="F722" t="s">
        <v>26105</v>
      </c>
      <c r="G722" t="s">
        <v>23987</v>
      </c>
    </row>
    <row r="723" spans="1:7">
      <c r="A723" t="s">
        <v>22406</v>
      </c>
      <c r="B723" t="s">
        <v>22407</v>
      </c>
      <c r="C723" t="s">
        <v>22408</v>
      </c>
      <c r="D723" t="s">
        <v>22409</v>
      </c>
      <c r="E723" t="s">
        <v>22410</v>
      </c>
      <c r="F723" t="s">
        <v>26105</v>
      </c>
      <c r="G723" t="s">
        <v>23971</v>
      </c>
    </row>
    <row r="724" spans="1:7">
      <c r="A724" t="s">
        <v>22411</v>
      </c>
      <c r="B724" t="s">
        <v>22412</v>
      </c>
      <c r="C724" t="s">
        <v>22413</v>
      </c>
      <c r="D724" t="s">
        <v>22414</v>
      </c>
      <c r="E724" t="s">
        <v>22415</v>
      </c>
      <c r="F724" t="s">
        <v>26105</v>
      </c>
      <c r="G724" t="s">
        <v>24056</v>
      </c>
    </row>
    <row r="725" spans="1:7">
      <c r="A725" t="s">
        <v>6627</v>
      </c>
      <c r="B725" t="s">
        <v>22416</v>
      </c>
      <c r="C725" t="s">
        <v>21841</v>
      </c>
      <c r="D725" t="s">
        <v>22417</v>
      </c>
      <c r="E725" t="s">
        <v>22418</v>
      </c>
      <c r="F725" t="s">
        <v>26105</v>
      </c>
      <c r="G725" t="s">
        <v>23977</v>
      </c>
    </row>
    <row r="726" spans="1:7">
      <c r="A726" t="s">
        <v>22419</v>
      </c>
      <c r="B726" t="s">
        <v>22420</v>
      </c>
      <c r="C726" t="s">
        <v>22421</v>
      </c>
      <c r="D726" t="s">
        <v>22422</v>
      </c>
      <c r="E726" t="s">
        <v>22423</v>
      </c>
      <c r="F726" t="s">
        <v>26105</v>
      </c>
      <c r="G726" t="s">
        <v>23989</v>
      </c>
    </row>
    <row r="727" spans="1:7">
      <c r="A727" t="s">
        <v>22424</v>
      </c>
      <c r="B727"/>
      <c r="C727"/>
      <c r="D727" t="s">
        <v>22425</v>
      </c>
      <c r="E727" t="s">
        <v>22426</v>
      </c>
      <c r="F727" t="s">
        <v>26105</v>
      </c>
      <c r="G727" t="s">
        <v>24142</v>
      </c>
    </row>
    <row r="728" spans="1:7">
      <c r="A728" t="s">
        <v>1865</v>
      </c>
      <c r="B728"/>
      <c r="C728" t="s">
        <v>19657</v>
      </c>
      <c r="D728" t="s">
        <v>22427</v>
      </c>
      <c r="E728" t="s">
        <v>22428</v>
      </c>
      <c r="F728" t="s">
        <v>26105</v>
      </c>
      <c r="G728" t="s">
        <v>24034</v>
      </c>
    </row>
    <row r="729" spans="1:7">
      <c r="A729" t="s">
        <v>22429</v>
      </c>
      <c r="B729" t="s">
        <v>22430</v>
      </c>
      <c r="C729" t="s">
        <v>20467</v>
      </c>
      <c r="D729" t="s">
        <v>22431</v>
      </c>
      <c r="E729" t="s">
        <v>22432</v>
      </c>
      <c r="F729" t="s">
        <v>26105</v>
      </c>
      <c r="G729" t="s">
        <v>24028</v>
      </c>
    </row>
    <row r="730" spans="1:7">
      <c r="A730" t="s">
        <v>22433</v>
      </c>
      <c r="B730" t="s">
        <v>22434</v>
      </c>
      <c r="C730" t="s">
        <v>22435</v>
      </c>
      <c r="D730" t="s">
        <v>22436</v>
      </c>
      <c r="E730" t="s">
        <v>22437</v>
      </c>
      <c r="F730" t="s">
        <v>26105</v>
      </c>
      <c r="G730" t="s">
        <v>23977</v>
      </c>
    </row>
    <row r="731" spans="1:7">
      <c r="A731" t="s">
        <v>22438</v>
      </c>
      <c r="B731"/>
      <c r="C731" t="s">
        <v>21729</v>
      </c>
      <c r="D731" t="s">
        <v>22439</v>
      </c>
      <c r="E731" t="s">
        <v>22440</v>
      </c>
      <c r="F731" t="s">
        <v>26105</v>
      </c>
      <c r="G731" t="s">
        <v>24020</v>
      </c>
    </row>
    <row r="732" spans="1:7">
      <c r="A732" t="s">
        <v>1204</v>
      </c>
      <c r="B732" t="s">
        <v>22441</v>
      </c>
      <c r="C732" t="s">
        <v>22442</v>
      </c>
      <c r="D732" t="s">
        <v>22443</v>
      </c>
      <c r="E732" t="s">
        <v>22444</v>
      </c>
      <c r="F732" t="s">
        <v>26105</v>
      </c>
      <c r="G732" t="s">
        <v>23971</v>
      </c>
    </row>
    <row r="733" spans="1:7">
      <c r="A733" t="s">
        <v>5064</v>
      </c>
      <c r="B733"/>
      <c r="C733"/>
      <c r="D733" t="s">
        <v>22445</v>
      </c>
      <c r="E733" t="s">
        <v>22446</v>
      </c>
      <c r="F733" t="s">
        <v>26105</v>
      </c>
      <c r="G733" t="s">
        <v>23975</v>
      </c>
    </row>
    <row r="734" spans="1:7">
      <c r="A734" t="s">
        <v>22447</v>
      </c>
      <c r="B734" t="s">
        <v>22448</v>
      </c>
      <c r="C734" t="s">
        <v>19960</v>
      </c>
      <c r="D734" t="s">
        <v>22449</v>
      </c>
      <c r="E734" t="s">
        <v>22450</v>
      </c>
      <c r="F734" t="s">
        <v>26105</v>
      </c>
      <c r="G734" t="s">
        <v>23972</v>
      </c>
    </row>
    <row r="735" spans="1:7">
      <c r="A735" t="s">
        <v>4819</v>
      </c>
      <c r="B735" t="s">
        <v>22451</v>
      </c>
      <c r="C735" t="s">
        <v>22452</v>
      </c>
      <c r="D735" t="s">
        <v>22453</v>
      </c>
      <c r="E735" t="s">
        <v>22454</v>
      </c>
      <c r="F735" t="s">
        <v>26105</v>
      </c>
      <c r="G735" t="s">
        <v>23972</v>
      </c>
    </row>
    <row r="736" spans="1:7">
      <c r="A736" t="s">
        <v>4715</v>
      </c>
      <c r="B736" t="s">
        <v>22455</v>
      </c>
      <c r="C736" t="s">
        <v>22456</v>
      </c>
      <c r="D736" t="s">
        <v>22457</v>
      </c>
      <c r="E736" t="s">
        <v>22458</v>
      </c>
      <c r="F736" t="s">
        <v>26105</v>
      </c>
      <c r="G736" t="s">
        <v>23977</v>
      </c>
    </row>
    <row r="737" spans="1:7">
      <c r="A737" t="s">
        <v>22459</v>
      </c>
      <c r="B737" t="s">
        <v>22460</v>
      </c>
      <c r="C737" t="s">
        <v>22461</v>
      </c>
      <c r="D737" t="s">
        <v>22462</v>
      </c>
      <c r="E737" t="s">
        <v>22463</v>
      </c>
      <c r="F737" t="s">
        <v>26105</v>
      </c>
      <c r="G737" t="s">
        <v>23972</v>
      </c>
    </row>
    <row r="738" spans="1:7">
      <c r="A738" t="s">
        <v>7435</v>
      </c>
      <c r="B738" t="s">
        <v>22464</v>
      </c>
      <c r="C738" t="s">
        <v>22465</v>
      </c>
      <c r="D738" t="s">
        <v>22466</v>
      </c>
      <c r="E738" t="s">
        <v>22467</v>
      </c>
      <c r="F738" t="s">
        <v>26105</v>
      </c>
      <c r="G738" t="s">
        <v>23987</v>
      </c>
    </row>
    <row r="739" spans="1:7">
      <c r="A739" t="s">
        <v>6009</v>
      </c>
      <c r="B739" t="s">
        <v>22468</v>
      </c>
      <c r="C739" t="s">
        <v>22469</v>
      </c>
      <c r="D739" t="s">
        <v>22470</v>
      </c>
      <c r="E739" t="s">
        <v>22471</v>
      </c>
      <c r="F739" t="s">
        <v>26105</v>
      </c>
      <c r="G739" t="s">
        <v>23977</v>
      </c>
    </row>
    <row r="740" spans="1:7">
      <c r="A740" t="s">
        <v>22472</v>
      </c>
      <c r="B740" t="s">
        <v>22473</v>
      </c>
      <c r="C740" t="s">
        <v>22474</v>
      </c>
      <c r="D740" t="s">
        <v>22475</v>
      </c>
      <c r="E740" t="s">
        <v>22476</v>
      </c>
      <c r="F740" t="s">
        <v>26105</v>
      </c>
      <c r="G740" t="s">
        <v>24001</v>
      </c>
    </row>
    <row r="741" spans="1:7">
      <c r="A741" t="s">
        <v>2318</v>
      </c>
      <c r="B741" t="s">
        <v>22477</v>
      </c>
      <c r="C741" t="s">
        <v>22478</v>
      </c>
      <c r="D741" t="s">
        <v>22479</v>
      </c>
      <c r="E741" t="s">
        <v>22480</v>
      </c>
      <c r="F741" t="s">
        <v>26105</v>
      </c>
      <c r="G741" t="s">
        <v>23987</v>
      </c>
    </row>
    <row r="742" spans="1:7">
      <c r="A742" t="s">
        <v>22481</v>
      </c>
      <c r="B742"/>
      <c r="C742" t="s">
        <v>22080</v>
      </c>
      <c r="D742" t="s">
        <v>22482</v>
      </c>
      <c r="E742" t="s">
        <v>22483</v>
      </c>
      <c r="F742" t="s">
        <v>26105</v>
      </c>
      <c r="G742" t="s">
        <v>23998</v>
      </c>
    </row>
    <row r="743" spans="1:7">
      <c r="A743" t="s">
        <v>3063</v>
      </c>
      <c r="B743" t="s">
        <v>22484</v>
      </c>
      <c r="C743" t="s">
        <v>22485</v>
      </c>
      <c r="D743" t="s">
        <v>22486</v>
      </c>
      <c r="E743" t="s">
        <v>22487</v>
      </c>
      <c r="F743" t="s">
        <v>26105</v>
      </c>
      <c r="G743" t="s">
        <v>24001</v>
      </c>
    </row>
    <row r="744" spans="1:7">
      <c r="A744" t="s">
        <v>6826</v>
      </c>
      <c r="B744"/>
      <c r="C744"/>
      <c r="D744" t="s">
        <v>22488</v>
      </c>
      <c r="E744" t="s">
        <v>17023</v>
      </c>
      <c r="F744" t="s">
        <v>26105</v>
      </c>
      <c r="G744" t="s">
        <v>23975</v>
      </c>
    </row>
    <row r="745" spans="1:7">
      <c r="A745" t="s">
        <v>22489</v>
      </c>
      <c r="B745" t="s">
        <v>22490</v>
      </c>
      <c r="C745" t="s">
        <v>22491</v>
      </c>
      <c r="D745" t="s">
        <v>22492</v>
      </c>
      <c r="E745" t="s">
        <v>22493</v>
      </c>
      <c r="F745" t="s">
        <v>26105</v>
      </c>
      <c r="G745" t="s">
        <v>24143</v>
      </c>
    </row>
    <row r="746" spans="1:7">
      <c r="A746" t="s">
        <v>902</v>
      </c>
      <c r="B746"/>
      <c r="C746"/>
      <c r="D746" t="s">
        <v>22494</v>
      </c>
      <c r="E746" t="s">
        <v>22495</v>
      </c>
      <c r="F746" t="s">
        <v>26105</v>
      </c>
      <c r="G746" t="s">
        <v>24144</v>
      </c>
    </row>
    <row r="747" spans="1:7">
      <c r="A747" t="s">
        <v>22496</v>
      </c>
      <c r="B747"/>
      <c r="C747"/>
      <c r="D747" t="s">
        <v>22497</v>
      </c>
      <c r="E747" t="s">
        <v>22498</v>
      </c>
      <c r="F747" t="s">
        <v>26105</v>
      </c>
      <c r="G747" t="s">
        <v>23972</v>
      </c>
    </row>
    <row r="748" spans="1:7">
      <c r="A748" t="s">
        <v>22499</v>
      </c>
      <c r="B748" t="s">
        <v>22500</v>
      </c>
      <c r="C748" t="s">
        <v>22501</v>
      </c>
      <c r="D748" t="s">
        <v>22502</v>
      </c>
      <c r="E748" t="s">
        <v>22503</v>
      </c>
      <c r="F748" t="s">
        <v>26105</v>
      </c>
      <c r="G748" t="s">
        <v>23987</v>
      </c>
    </row>
    <row r="749" spans="1:7">
      <c r="A749" t="s">
        <v>22504</v>
      </c>
      <c r="B749" t="s">
        <v>22505</v>
      </c>
      <c r="C749" t="s">
        <v>22506</v>
      </c>
      <c r="D749" t="s">
        <v>22507</v>
      </c>
      <c r="E749" t="s">
        <v>22508</v>
      </c>
      <c r="F749" t="s">
        <v>26105</v>
      </c>
      <c r="G749" t="s">
        <v>24019</v>
      </c>
    </row>
    <row r="750" spans="1:7">
      <c r="A750" t="s">
        <v>22509</v>
      </c>
      <c r="B750"/>
      <c r="C750" t="s">
        <v>21729</v>
      </c>
      <c r="D750" t="s">
        <v>22510</v>
      </c>
      <c r="E750" t="s">
        <v>22511</v>
      </c>
      <c r="F750" t="s">
        <v>26105</v>
      </c>
      <c r="G750" t="s">
        <v>24020</v>
      </c>
    </row>
    <row r="751" spans="1:7">
      <c r="A751" t="s">
        <v>4494</v>
      </c>
      <c r="B751" t="s">
        <v>22512</v>
      </c>
      <c r="C751" t="s">
        <v>22513</v>
      </c>
      <c r="D751" t="s">
        <v>22514</v>
      </c>
      <c r="E751" t="s">
        <v>22515</v>
      </c>
      <c r="F751" t="s">
        <v>26105</v>
      </c>
      <c r="G751" t="s">
        <v>24028</v>
      </c>
    </row>
    <row r="752" spans="1:7">
      <c r="A752" t="s">
        <v>22516</v>
      </c>
      <c r="B752"/>
      <c r="C752" t="s">
        <v>22513</v>
      </c>
      <c r="D752" t="s">
        <v>22517</v>
      </c>
      <c r="E752" t="s">
        <v>22518</v>
      </c>
      <c r="F752" t="s">
        <v>26105</v>
      </c>
      <c r="G752" t="s">
        <v>24055</v>
      </c>
    </row>
    <row r="753" spans="1:7">
      <c r="A753" t="s">
        <v>22519</v>
      </c>
      <c r="B753" t="s">
        <v>22520</v>
      </c>
      <c r="C753" t="s">
        <v>22521</v>
      </c>
      <c r="D753" t="s">
        <v>22522</v>
      </c>
      <c r="E753" t="s">
        <v>22523</v>
      </c>
      <c r="F753" t="s">
        <v>26105</v>
      </c>
      <c r="G753" t="s">
        <v>24003</v>
      </c>
    </row>
    <row r="754" spans="1:7">
      <c r="A754" t="s">
        <v>22524</v>
      </c>
      <c r="B754" t="s">
        <v>22525</v>
      </c>
      <c r="C754" t="s">
        <v>22526</v>
      </c>
      <c r="D754" t="s">
        <v>22527</v>
      </c>
      <c r="E754" t="s">
        <v>22528</v>
      </c>
      <c r="F754" t="s">
        <v>26105</v>
      </c>
      <c r="G754" t="s">
        <v>23977</v>
      </c>
    </row>
    <row r="755" spans="1:7">
      <c r="A755" t="s">
        <v>2427</v>
      </c>
      <c r="B755"/>
      <c r="C755"/>
      <c r="D755" t="s">
        <v>22529</v>
      </c>
      <c r="E755" t="s">
        <v>22530</v>
      </c>
      <c r="F755" t="s">
        <v>26105</v>
      </c>
      <c r="G755" t="s">
        <v>23975</v>
      </c>
    </row>
    <row r="756" spans="1:7">
      <c r="A756" t="s">
        <v>7956</v>
      </c>
      <c r="B756" t="s">
        <v>22531</v>
      </c>
      <c r="C756" t="s">
        <v>22532</v>
      </c>
      <c r="D756" t="s">
        <v>22533</v>
      </c>
      <c r="E756" t="s">
        <v>22534</v>
      </c>
      <c r="F756" t="s">
        <v>26105</v>
      </c>
      <c r="G756" t="s">
        <v>24019</v>
      </c>
    </row>
    <row r="757" spans="1:7">
      <c r="A757" t="s">
        <v>8042</v>
      </c>
      <c r="B757"/>
      <c r="C757" t="s">
        <v>20294</v>
      </c>
      <c r="D757" t="s">
        <v>22535</v>
      </c>
      <c r="E757" t="s">
        <v>22536</v>
      </c>
      <c r="F757" t="s">
        <v>26105</v>
      </c>
      <c r="G757" t="s">
        <v>24023</v>
      </c>
    </row>
    <row r="758" spans="1:7">
      <c r="A758" t="s">
        <v>4489</v>
      </c>
      <c r="B758" t="s">
        <v>22537</v>
      </c>
      <c r="C758" t="s">
        <v>22538</v>
      </c>
      <c r="D758" t="s">
        <v>22539</v>
      </c>
      <c r="E758" t="s">
        <v>22540</v>
      </c>
      <c r="F758" t="s">
        <v>26105</v>
      </c>
      <c r="G758" t="s">
        <v>23977</v>
      </c>
    </row>
    <row r="759" spans="1:7">
      <c r="A759" t="s">
        <v>22541</v>
      </c>
      <c r="B759" t="s">
        <v>22542</v>
      </c>
      <c r="C759" t="s">
        <v>22543</v>
      </c>
      <c r="D759" t="s">
        <v>22544</v>
      </c>
      <c r="E759" t="s">
        <v>22545</v>
      </c>
      <c r="F759" t="s">
        <v>26105</v>
      </c>
      <c r="G759" t="s">
        <v>23977</v>
      </c>
    </row>
    <row r="760" spans="1:7">
      <c r="A760" t="s">
        <v>22546</v>
      </c>
      <c r="B760" t="s">
        <v>22547</v>
      </c>
      <c r="C760" t="s">
        <v>22548</v>
      </c>
      <c r="D760" t="s">
        <v>22549</v>
      </c>
      <c r="E760" t="s">
        <v>22550</v>
      </c>
      <c r="F760" t="s">
        <v>26105</v>
      </c>
      <c r="G760" t="s">
        <v>23989</v>
      </c>
    </row>
    <row r="761" spans="1:7">
      <c r="A761" t="s">
        <v>9595</v>
      </c>
      <c r="B761" t="s">
        <v>22551</v>
      </c>
      <c r="C761" t="s">
        <v>22552</v>
      </c>
      <c r="D761" t="s">
        <v>22553</v>
      </c>
      <c r="E761" t="s">
        <v>22554</v>
      </c>
      <c r="F761" t="s">
        <v>26105</v>
      </c>
      <c r="G761" t="s">
        <v>23979</v>
      </c>
    </row>
    <row r="762" spans="1:7">
      <c r="A762" t="s">
        <v>271</v>
      </c>
      <c r="B762" t="s">
        <v>22555</v>
      </c>
      <c r="C762" t="s">
        <v>22556</v>
      </c>
      <c r="D762" t="s">
        <v>22557</v>
      </c>
      <c r="E762" t="s">
        <v>22558</v>
      </c>
      <c r="F762" t="s">
        <v>26105</v>
      </c>
      <c r="G762" t="s">
        <v>24111</v>
      </c>
    </row>
    <row r="763" spans="1:7">
      <c r="A763" t="s">
        <v>22559</v>
      </c>
      <c r="B763"/>
      <c r="C763"/>
      <c r="D763" t="s">
        <v>22560</v>
      </c>
      <c r="E763" t="s">
        <v>22561</v>
      </c>
      <c r="F763" t="s">
        <v>26105</v>
      </c>
      <c r="G763" t="s">
        <v>23994</v>
      </c>
    </row>
    <row r="764" spans="1:7">
      <c r="A764" t="s">
        <v>8170</v>
      </c>
      <c r="B764" t="s">
        <v>22562</v>
      </c>
      <c r="C764" t="s">
        <v>22563</v>
      </c>
      <c r="D764" t="s">
        <v>22564</v>
      </c>
      <c r="E764" t="s">
        <v>22565</v>
      </c>
      <c r="F764" t="s">
        <v>26105</v>
      </c>
      <c r="G764" t="s">
        <v>23979</v>
      </c>
    </row>
    <row r="765" spans="1:7">
      <c r="A765" t="s">
        <v>1769</v>
      </c>
      <c r="B765" t="s">
        <v>22566</v>
      </c>
      <c r="C765" t="s">
        <v>22567</v>
      </c>
      <c r="D765" t="s">
        <v>22568</v>
      </c>
      <c r="E765" t="s">
        <v>22569</v>
      </c>
      <c r="F765" t="s">
        <v>26105</v>
      </c>
      <c r="G765" t="s">
        <v>23987</v>
      </c>
    </row>
    <row r="766" spans="1:7">
      <c r="A766" t="s">
        <v>22570</v>
      </c>
      <c r="B766"/>
      <c r="C766" t="s">
        <v>21110</v>
      </c>
      <c r="D766" t="s">
        <v>22571</v>
      </c>
      <c r="E766" t="s">
        <v>22572</v>
      </c>
      <c r="F766" t="s">
        <v>26105</v>
      </c>
      <c r="G766" t="s">
        <v>23998</v>
      </c>
    </row>
    <row r="767" spans="1:7">
      <c r="A767" t="s">
        <v>2496</v>
      </c>
      <c r="B767" t="s">
        <v>22573</v>
      </c>
      <c r="C767" t="s">
        <v>22574</v>
      </c>
      <c r="D767" t="s">
        <v>22575</v>
      </c>
      <c r="E767" t="s">
        <v>22576</v>
      </c>
      <c r="F767" t="s">
        <v>26105</v>
      </c>
      <c r="G767" t="s">
        <v>23979</v>
      </c>
    </row>
    <row r="768" spans="1:7">
      <c r="A768" t="s">
        <v>1702</v>
      </c>
      <c r="B768"/>
      <c r="C768" t="s">
        <v>22577</v>
      </c>
      <c r="D768" t="s">
        <v>22578</v>
      </c>
      <c r="E768" t="s">
        <v>22579</v>
      </c>
      <c r="F768" t="s">
        <v>26105</v>
      </c>
      <c r="G768" t="s">
        <v>23998</v>
      </c>
    </row>
    <row r="769" spans="1:7">
      <c r="A769" t="s">
        <v>22580</v>
      </c>
      <c r="B769" t="s">
        <v>22581</v>
      </c>
      <c r="C769" t="s">
        <v>22582</v>
      </c>
      <c r="D769" t="s">
        <v>22583</v>
      </c>
      <c r="E769" t="s">
        <v>22584</v>
      </c>
      <c r="F769" t="s">
        <v>26105</v>
      </c>
      <c r="G769" t="s">
        <v>23988</v>
      </c>
    </row>
    <row r="770" spans="1:7">
      <c r="A770" t="s">
        <v>2638</v>
      </c>
      <c r="B770" t="s">
        <v>22585</v>
      </c>
      <c r="C770" t="s">
        <v>22586</v>
      </c>
      <c r="D770" t="s">
        <v>22587</v>
      </c>
      <c r="E770" t="s">
        <v>22588</v>
      </c>
      <c r="F770" t="s">
        <v>26105</v>
      </c>
      <c r="G770" t="s">
        <v>23987</v>
      </c>
    </row>
    <row r="771" spans="1:7">
      <c r="A771" t="s">
        <v>22589</v>
      </c>
      <c r="B771" t="s">
        <v>22590</v>
      </c>
      <c r="C771" t="s">
        <v>21018</v>
      </c>
      <c r="D771" t="s">
        <v>22591</v>
      </c>
      <c r="E771" t="s">
        <v>22592</v>
      </c>
      <c r="F771" t="s">
        <v>26105</v>
      </c>
      <c r="G771" t="s">
        <v>24145</v>
      </c>
    </row>
    <row r="772" spans="1:7">
      <c r="A772" t="s">
        <v>22593</v>
      </c>
      <c r="B772" t="s">
        <v>22594</v>
      </c>
      <c r="C772" t="s">
        <v>22595</v>
      </c>
      <c r="D772" t="s">
        <v>22596</v>
      </c>
      <c r="E772" t="s">
        <v>22597</v>
      </c>
      <c r="F772" t="s">
        <v>26105</v>
      </c>
      <c r="G772" t="s">
        <v>23996</v>
      </c>
    </row>
    <row r="773" spans="1:7">
      <c r="A773" t="s">
        <v>2536</v>
      </c>
      <c r="B773" t="s">
        <v>22598</v>
      </c>
      <c r="C773" t="s">
        <v>20131</v>
      </c>
      <c r="D773" t="s">
        <v>22599</v>
      </c>
      <c r="E773" t="s">
        <v>22600</v>
      </c>
      <c r="F773" t="s">
        <v>26105</v>
      </c>
      <c r="G773" t="s">
        <v>24001</v>
      </c>
    </row>
    <row r="774" spans="1:7">
      <c r="A774" t="s">
        <v>9112</v>
      </c>
      <c r="B774" t="s">
        <v>22601</v>
      </c>
      <c r="C774" t="s">
        <v>22602</v>
      </c>
      <c r="D774" t="s">
        <v>22603</v>
      </c>
      <c r="E774" t="s">
        <v>22604</v>
      </c>
      <c r="F774" t="s">
        <v>26105</v>
      </c>
      <c r="G774" t="s">
        <v>24001</v>
      </c>
    </row>
    <row r="775" spans="1:7">
      <c r="A775" t="s">
        <v>8460</v>
      </c>
      <c r="B775" t="s">
        <v>22605</v>
      </c>
      <c r="C775" t="s">
        <v>21623</v>
      </c>
      <c r="D775" t="s">
        <v>22606</v>
      </c>
      <c r="E775" t="s">
        <v>22607</v>
      </c>
      <c r="F775" t="s">
        <v>26105</v>
      </c>
      <c r="G775" t="s">
        <v>23987</v>
      </c>
    </row>
    <row r="776" spans="1:7">
      <c r="A776" t="s">
        <v>4979</v>
      </c>
      <c r="B776" t="s">
        <v>22608</v>
      </c>
      <c r="C776" t="s">
        <v>22609</v>
      </c>
      <c r="D776" t="s">
        <v>22610</v>
      </c>
      <c r="E776" t="s">
        <v>22611</v>
      </c>
      <c r="F776" t="s">
        <v>26105</v>
      </c>
      <c r="G776" t="s">
        <v>23972</v>
      </c>
    </row>
    <row r="777" spans="1:7">
      <c r="A777" t="s">
        <v>1876</v>
      </c>
      <c r="B777" t="s">
        <v>22612</v>
      </c>
      <c r="C777" t="s">
        <v>22613</v>
      </c>
      <c r="D777" t="s">
        <v>22614</v>
      </c>
      <c r="E777" t="s">
        <v>22615</v>
      </c>
      <c r="F777" t="s">
        <v>26105</v>
      </c>
      <c r="G777" t="s">
        <v>23988</v>
      </c>
    </row>
    <row r="778" spans="1:7">
      <c r="A778" t="s">
        <v>8302</v>
      </c>
      <c r="B778" t="s">
        <v>22616</v>
      </c>
      <c r="C778" t="s">
        <v>22617</v>
      </c>
      <c r="D778" t="s">
        <v>22618</v>
      </c>
      <c r="E778" t="s">
        <v>22619</v>
      </c>
      <c r="F778" t="s">
        <v>26105</v>
      </c>
      <c r="G778" t="s">
        <v>23971</v>
      </c>
    </row>
    <row r="779" spans="1:7">
      <c r="A779" t="s">
        <v>1034</v>
      </c>
      <c r="B779" t="s">
        <v>11675</v>
      </c>
      <c r="C779" t="s">
        <v>22620</v>
      </c>
      <c r="D779" t="s">
        <v>22621</v>
      </c>
      <c r="E779" t="s">
        <v>22622</v>
      </c>
      <c r="F779" t="s">
        <v>26105</v>
      </c>
      <c r="G779" t="s">
        <v>24146</v>
      </c>
    </row>
    <row r="780" spans="1:7">
      <c r="A780" t="s">
        <v>22623</v>
      </c>
      <c r="B780" t="s">
        <v>22624</v>
      </c>
      <c r="C780" t="s">
        <v>22625</v>
      </c>
      <c r="D780" t="s">
        <v>22626</v>
      </c>
      <c r="E780" t="s">
        <v>22627</v>
      </c>
      <c r="F780" t="s">
        <v>26105</v>
      </c>
      <c r="G780" t="s">
        <v>23975</v>
      </c>
    </row>
    <row r="781" spans="1:7">
      <c r="A781" t="s">
        <v>1871</v>
      </c>
      <c r="B781" t="s">
        <v>22628</v>
      </c>
      <c r="C781" t="s">
        <v>19911</v>
      </c>
      <c r="D781" t="s">
        <v>22629</v>
      </c>
      <c r="E781" t="s">
        <v>22630</v>
      </c>
      <c r="F781" t="s">
        <v>26105</v>
      </c>
      <c r="G781" t="s">
        <v>24034</v>
      </c>
    </row>
    <row r="782" spans="1:7">
      <c r="A782" t="s">
        <v>22631</v>
      </c>
      <c r="B782" t="s">
        <v>22632</v>
      </c>
      <c r="C782" t="s">
        <v>22633</v>
      </c>
      <c r="D782" t="s">
        <v>22634</v>
      </c>
      <c r="E782" t="s">
        <v>22635</v>
      </c>
      <c r="F782" t="s">
        <v>26105</v>
      </c>
      <c r="G782" t="s">
        <v>24036</v>
      </c>
    </row>
    <row r="783" spans="1:7">
      <c r="A783" t="s">
        <v>8045</v>
      </c>
      <c r="B783" t="s">
        <v>22636</v>
      </c>
      <c r="C783" t="s">
        <v>22637</v>
      </c>
      <c r="D783" t="s">
        <v>22638</v>
      </c>
      <c r="E783" t="s">
        <v>22639</v>
      </c>
      <c r="F783" t="s">
        <v>26105</v>
      </c>
      <c r="G783" t="s">
        <v>23989</v>
      </c>
    </row>
    <row r="784" spans="1:7">
      <c r="A784" t="s">
        <v>22640</v>
      </c>
      <c r="B784" t="s">
        <v>22641</v>
      </c>
      <c r="C784" t="s">
        <v>22642</v>
      </c>
      <c r="D784" t="s">
        <v>22643</v>
      </c>
      <c r="E784" t="s">
        <v>22644</v>
      </c>
      <c r="F784" t="s">
        <v>26105</v>
      </c>
      <c r="G784" t="s">
        <v>23975</v>
      </c>
    </row>
    <row r="785" spans="1:7">
      <c r="A785" t="s">
        <v>22645</v>
      </c>
      <c r="B785"/>
      <c r="C785"/>
      <c r="D785" t="s">
        <v>22646</v>
      </c>
      <c r="E785" t="s">
        <v>22647</v>
      </c>
      <c r="F785" t="s">
        <v>26105</v>
      </c>
      <c r="G785" t="s">
        <v>23972</v>
      </c>
    </row>
    <row r="786" spans="1:7">
      <c r="A786" t="s">
        <v>22648</v>
      </c>
      <c r="B786" t="s">
        <v>22649</v>
      </c>
      <c r="C786" t="s">
        <v>22650</v>
      </c>
      <c r="D786" t="s">
        <v>22651</v>
      </c>
      <c r="E786" t="s">
        <v>22652</v>
      </c>
      <c r="F786" t="s">
        <v>26105</v>
      </c>
      <c r="G786" t="s">
        <v>23988</v>
      </c>
    </row>
    <row r="787" spans="1:7">
      <c r="A787" t="s">
        <v>8713</v>
      </c>
      <c r="B787"/>
      <c r="C787" t="s">
        <v>22653</v>
      </c>
      <c r="D787" t="s">
        <v>22654</v>
      </c>
      <c r="E787" t="s">
        <v>22655</v>
      </c>
      <c r="F787" t="s">
        <v>26105</v>
      </c>
      <c r="G787" t="s">
        <v>23972</v>
      </c>
    </row>
    <row r="788" spans="1:7">
      <c r="A788" t="s">
        <v>22656</v>
      </c>
      <c r="B788"/>
      <c r="C788" t="s">
        <v>21188</v>
      </c>
      <c r="D788" t="s">
        <v>22657</v>
      </c>
      <c r="E788" t="s">
        <v>22658</v>
      </c>
      <c r="F788" t="s">
        <v>26105</v>
      </c>
      <c r="G788" t="s">
        <v>24027</v>
      </c>
    </row>
    <row r="789" spans="1:7">
      <c r="A789" t="s">
        <v>2936</v>
      </c>
      <c r="B789" t="s">
        <v>22659</v>
      </c>
      <c r="C789" t="s">
        <v>22660</v>
      </c>
      <c r="D789" t="s">
        <v>22661</v>
      </c>
      <c r="E789" t="s">
        <v>22662</v>
      </c>
      <c r="F789" t="s">
        <v>26105</v>
      </c>
      <c r="G789" t="s">
        <v>23979</v>
      </c>
    </row>
    <row r="790" spans="1:7">
      <c r="A790" t="s">
        <v>22663</v>
      </c>
      <c r="B790" t="s">
        <v>22664</v>
      </c>
      <c r="C790"/>
      <c r="D790" t="s">
        <v>22665</v>
      </c>
      <c r="E790" t="s">
        <v>22666</v>
      </c>
      <c r="F790" t="s">
        <v>26105</v>
      </c>
      <c r="G790" t="s">
        <v>24147</v>
      </c>
    </row>
    <row r="791" spans="1:7">
      <c r="A791" t="s">
        <v>22667</v>
      </c>
      <c r="B791" t="s">
        <v>22668</v>
      </c>
      <c r="C791" t="s">
        <v>22669</v>
      </c>
      <c r="D791" t="s">
        <v>22670</v>
      </c>
      <c r="E791" t="s">
        <v>22671</v>
      </c>
      <c r="F791" t="s">
        <v>26105</v>
      </c>
      <c r="G791" t="s">
        <v>23988</v>
      </c>
    </row>
    <row r="792" spans="1:7">
      <c r="A792" t="s">
        <v>22672</v>
      </c>
      <c r="B792"/>
      <c r="C792"/>
      <c r="D792" t="s">
        <v>22673</v>
      </c>
      <c r="E792" t="s">
        <v>22674</v>
      </c>
      <c r="F792" t="s">
        <v>26105</v>
      </c>
      <c r="G792" t="s">
        <v>23973</v>
      </c>
    </row>
    <row r="793" spans="1:7">
      <c r="A793" t="s">
        <v>22675</v>
      </c>
      <c r="B793" t="s">
        <v>22676</v>
      </c>
      <c r="C793"/>
      <c r="D793" t="s">
        <v>22677</v>
      </c>
      <c r="E793" t="s">
        <v>22678</v>
      </c>
      <c r="F793" t="s">
        <v>26105</v>
      </c>
      <c r="G793" t="s">
        <v>24028</v>
      </c>
    </row>
    <row r="794" spans="1:7">
      <c r="A794" t="s">
        <v>1711</v>
      </c>
      <c r="B794"/>
      <c r="C794" t="s">
        <v>19928</v>
      </c>
      <c r="D794" t="s">
        <v>22679</v>
      </c>
      <c r="E794" t="s">
        <v>22680</v>
      </c>
      <c r="F794" t="s">
        <v>26105</v>
      </c>
      <c r="G794" t="s">
        <v>24020</v>
      </c>
    </row>
    <row r="795" spans="1:7">
      <c r="A795" t="s">
        <v>7809</v>
      </c>
      <c r="B795" t="s">
        <v>22681</v>
      </c>
      <c r="C795"/>
      <c r="D795" t="s">
        <v>22682</v>
      </c>
      <c r="E795" t="s">
        <v>22683</v>
      </c>
      <c r="F795" t="s">
        <v>26105</v>
      </c>
      <c r="G795" t="s">
        <v>24148</v>
      </c>
    </row>
    <row r="796" spans="1:7">
      <c r="A796" t="s">
        <v>9651</v>
      </c>
      <c r="B796"/>
      <c r="C796"/>
      <c r="D796" t="s">
        <v>22684</v>
      </c>
      <c r="E796" t="s">
        <v>22685</v>
      </c>
      <c r="F796" t="s">
        <v>26105</v>
      </c>
      <c r="G796" t="s">
        <v>23975</v>
      </c>
    </row>
    <row r="797" spans="1:7">
      <c r="A797" t="s">
        <v>22686</v>
      </c>
      <c r="B797" t="s">
        <v>22687</v>
      </c>
      <c r="C797" t="s">
        <v>19640</v>
      </c>
      <c r="D797" t="s">
        <v>22688</v>
      </c>
      <c r="E797" t="s">
        <v>22689</v>
      </c>
      <c r="F797" t="s">
        <v>26105</v>
      </c>
      <c r="G797" t="s">
        <v>24016</v>
      </c>
    </row>
    <row r="798" spans="1:7">
      <c r="A798" t="s">
        <v>8563</v>
      </c>
      <c r="B798" t="s">
        <v>22690</v>
      </c>
      <c r="C798" t="s">
        <v>22691</v>
      </c>
      <c r="D798" t="s">
        <v>22692</v>
      </c>
      <c r="E798" t="s">
        <v>22693</v>
      </c>
      <c r="F798" t="s">
        <v>26105</v>
      </c>
      <c r="G798" t="s">
        <v>23979</v>
      </c>
    </row>
    <row r="799" spans="1:7">
      <c r="A799" t="s">
        <v>22694</v>
      </c>
      <c r="B799" t="s">
        <v>22695</v>
      </c>
      <c r="C799" t="s">
        <v>22696</v>
      </c>
      <c r="D799" t="s">
        <v>22697</v>
      </c>
      <c r="E799" t="s">
        <v>22698</v>
      </c>
      <c r="F799" t="s">
        <v>26105</v>
      </c>
      <c r="G799" t="s">
        <v>24001</v>
      </c>
    </row>
    <row r="800" spans="1:7">
      <c r="A800" t="s">
        <v>1163</v>
      </c>
      <c r="B800" t="s">
        <v>22699</v>
      </c>
      <c r="C800" t="s">
        <v>22700</v>
      </c>
      <c r="D800" t="s">
        <v>22701</v>
      </c>
      <c r="E800" t="s">
        <v>22702</v>
      </c>
      <c r="F800" t="s">
        <v>26105</v>
      </c>
      <c r="G800" t="s">
        <v>23975</v>
      </c>
    </row>
    <row r="801" spans="1:7">
      <c r="A801" t="s">
        <v>2549</v>
      </c>
      <c r="B801" t="s">
        <v>22703</v>
      </c>
      <c r="C801" t="s">
        <v>22704</v>
      </c>
      <c r="D801" t="s">
        <v>22705</v>
      </c>
      <c r="E801" t="s">
        <v>22706</v>
      </c>
      <c r="F801" t="s">
        <v>26105</v>
      </c>
      <c r="G801" t="s">
        <v>23971</v>
      </c>
    </row>
    <row r="802" spans="1:7">
      <c r="A802" t="s">
        <v>5105</v>
      </c>
      <c r="B802" t="s">
        <v>22707</v>
      </c>
      <c r="C802" t="s">
        <v>22708</v>
      </c>
      <c r="D802" t="s">
        <v>22709</v>
      </c>
      <c r="E802" t="s">
        <v>22710</v>
      </c>
      <c r="F802" t="s">
        <v>26105</v>
      </c>
      <c r="G802" t="s">
        <v>23988</v>
      </c>
    </row>
    <row r="803" spans="1:7">
      <c r="A803" t="s">
        <v>8778</v>
      </c>
      <c r="B803" t="s">
        <v>22711</v>
      </c>
      <c r="C803" t="s">
        <v>22712</v>
      </c>
      <c r="D803" t="s">
        <v>22713</v>
      </c>
      <c r="E803" t="s">
        <v>22714</v>
      </c>
      <c r="F803" t="s">
        <v>26105</v>
      </c>
      <c r="G803" t="s">
        <v>23971</v>
      </c>
    </row>
    <row r="804" spans="1:7">
      <c r="A804" t="s">
        <v>4755</v>
      </c>
      <c r="B804" t="s">
        <v>22715</v>
      </c>
      <c r="C804" t="s">
        <v>22716</v>
      </c>
      <c r="D804" t="s">
        <v>22717</v>
      </c>
      <c r="E804" t="s">
        <v>22718</v>
      </c>
      <c r="F804" t="s">
        <v>26105</v>
      </c>
      <c r="G804" t="s">
        <v>24113</v>
      </c>
    </row>
    <row r="805" spans="1:7">
      <c r="A805" t="s">
        <v>7521</v>
      </c>
      <c r="B805"/>
      <c r="C805"/>
      <c r="D805" t="s">
        <v>22719</v>
      </c>
      <c r="E805" t="s">
        <v>22720</v>
      </c>
      <c r="F805" t="s">
        <v>26105</v>
      </c>
      <c r="G805" t="s">
        <v>23989</v>
      </c>
    </row>
    <row r="806" spans="1:7">
      <c r="A806" t="s">
        <v>22721</v>
      </c>
      <c r="B806" t="s">
        <v>22722</v>
      </c>
      <c r="C806" t="s">
        <v>22723</v>
      </c>
      <c r="D806" t="s">
        <v>22724</v>
      </c>
      <c r="E806" t="s">
        <v>22725</v>
      </c>
      <c r="F806" t="s">
        <v>26105</v>
      </c>
      <c r="G806" t="s">
        <v>24149</v>
      </c>
    </row>
    <row r="807" spans="1:7">
      <c r="A807" t="s">
        <v>22726</v>
      </c>
      <c r="B807" t="s">
        <v>22727</v>
      </c>
      <c r="C807" t="s">
        <v>22728</v>
      </c>
      <c r="D807" t="s">
        <v>22729</v>
      </c>
      <c r="E807" t="s">
        <v>22730</v>
      </c>
      <c r="F807" t="s">
        <v>26105</v>
      </c>
      <c r="G807" t="s">
        <v>24150</v>
      </c>
    </row>
    <row r="808" spans="1:7">
      <c r="A808" t="s">
        <v>8427</v>
      </c>
      <c r="B808" t="s">
        <v>22731</v>
      </c>
      <c r="C808" t="s">
        <v>22732</v>
      </c>
      <c r="D808" t="s">
        <v>22733</v>
      </c>
      <c r="E808" t="s">
        <v>22734</v>
      </c>
      <c r="F808" t="s">
        <v>26105</v>
      </c>
      <c r="G808" t="s">
        <v>23987</v>
      </c>
    </row>
    <row r="809" spans="1:7">
      <c r="A809" t="s">
        <v>6056</v>
      </c>
      <c r="B809" t="s">
        <v>22735</v>
      </c>
      <c r="C809" t="s">
        <v>22736</v>
      </c>
      <c r="D809" t="s">
        <v>22737</v>
      </c>
      <c r="E809" t="s">
        <v>22738</v>
      </c>
      <c r="F809" t="s">
        <v>26105</v>
      </c>
      <c r="G809" t="s">
        <v>23987</v>
      </c>
    </row>
    <row r="810" spans="1:7">
      <c r="A810" t="s">
        <v>3033</v>
      </c>
      <c r="B810" t="s">
        <v>22739</v>
      </c>
      <c r="C810" t="s">
        <v>22740</v>
      </c>
      <c r="D810" t="s">
        <v>22741</v>
      </c>
      <c r="E810" t="s">
        <v>22742</v>
      </c>
      <c r="F810" t="s">
        <v>26105</v>
      </c>
      <c r="G810" t="s">
        <v>24003</v>
      </c>
    </row>
    <row r="811" spans="1:7">
      <c r="A811" t="s">
        <v>9117</v>
      </c>
      <c r="B811"/>
      <c r="C811" t="s">
        <v>22602</v>
      </c>
      <c r="D811" t="s">
        <v>22743</v>
      </c>
      <c r="E811" t="s">
        <v>22744</v>
      </c>
      <c r="F811" t="s">
        <v>26105</v>
      </c>
      <c r="G811" t="s">
        <v>24023</v>
      </c>
    </row>
    <row r="812" spans="1:7">
      <c r="A812" t="s">
        <v>22745</v>
      </c>
      <c r="B812"/>
      <c r="C812" t="s">
        <v>19620</v>
      </c>
      <c r="D812" t="s">
        <v>22746</v>
      </c>
      <c r="E812" t="s">
        <v>22747</v>
      </c>
      <c r="F812" t="s">
        <v>26105</v>
      </c>
      <c r="G812" t="s">
        <v>23983</v>
      </c>
    </row>
    <row r="813" spans="1:7">
      <c r="A813" t="s">
        <v>2872</v>
      </c>
      <c r="B813" t="s">
        <v>22748</v>
      </c>
      <c r="C813" t="s">
        <v>20260</v>
      </c>
      <c r="D813" t="s">
        <v>22749</v>
      </c>
      <c r="E813" t="s">
        <v>22750</v>
      </c>
      <c r="F813" t="s">
        <v>26105</v>
      </c>
      <c r="G813" t="s">
        <v>23987</v>
      </c>
    </row>
    <row r="814" spans="1:7">
      <c r="A814" t="s">
        <v>22751</v>
      </c>
      <c r="B814" t="s">
        <v>22752</v>
      </c>
      <c r="C814" t="s">
        <v>22753</v>
      </c>
      <c r="D814" t="s">
        <v>22754</v>
      </c>
      <c r="E814" t="s">
        <v>22755</v>
      </c>
      <c r="F814" t="s">
        <v>26105</v>
      </c>
      <c r="G814" t="s">
        <v>23975</v>
      </c>
    </row>
    <row r="815" spans="1:7">
      <c r="A815" t="s">
        <v>1847</v>
      </c>
      <c r="B815" t="s">
        <v>22756</v>
      </c>
      <c r="C815" t="s">
        <v>22757</v>
      </c>
      <c r="D815" t="s">
        <v>22758</v>
      </c>
      <c r="E815" t="s">
        <v>22759</v>
      </c>
      <c r="F815" t="s">
        <v>26105</v>
      </c>
      <c r="G815" t="s">
        <v>23987</v>
      </c>
    </row>
    <row r="816" spans="1:7">
      <c r="A816" t="s">
        <v>86</v>
      </c>
      <c r="B816" t="s">
        <v>22760</v>
      </c>
      <c r="C816" t="s">
        <v>22761</v>
      </c>
      <c r="D816" t="s">
        <v>22762</v>
      </c>
      <c r="E816" t="s">
        <v>22763</v>
      </c>
      <c r="F816" t="s">
        <v>26105</v>
      </c>
      <c r="G816" t="s">
        <v>23976</v>
      </c>
    </row>
    <row r="817" spans="1:7">
      <c r="A817" t="s">
        <v>9435</v>
      </c>
      <c r="B817" t="s">
        <v>22764</v>
      </c>
      <c r="C817" t="s">
        <v>22765</v>
      </c>
      <c r="D817" t="s">
        <v>22766</v>
      </c>
      <c r="E817" t="s">
        <v>22767</v>
      </c>
      <c r="F817" t="s">
        <v>26105</v>
      </c>
      <c r="G817" t="s">
        <v>23988</v>
      </c>
    </row>
    <row r="818" spans="1:7">
      <c r="A818" t="s">
        <v>8203</v>
      </c>
      <c r="B818" t="s">
        <v>22768</v>
      </c>
      <c r="C818" t="s">
        <v>22769</v>
      </c>
      <c r="D818" t="s">
        <v>22770</v>
      </c>
      <c r="E818" t="s">
        <v>22771</v>
      </c>
      <c r="F818" t="s">
        <v>26105</v>
      </c>
      <c r="G818" t="s">
        <v>23979</v>
      </c>
    </row>
    <row r="819" spans="1:7">
      <c r="A819" t="s">
        <v>1891</v>
      </c>
      <c r="B819" t="s">
        <v>22772</v>
      </c>
      <c r="C819" t="s">
        <v>22773</v>
      </c>
      <c r="D819" t="s">
        <v>22774</v>
      </c>
      <c r="E819" t="s">
        <v>22775</v>
      </c>
      <c r="F819" t="s">
        <v>26105</v>
      </c>
      <c r="G819" t="s">
        <v>23971</v>
      </c>
    </row>
    <row r="820" spans="1:7">
      <c r="A820" t="s">
        <v>4968</v>
      </c>
      <c r="B820" t="s">
        <v>22776</v>
      </c>
      <c r="C820" t="s">
        <v>22777</v>
      </c>
      <c r="D820" t="s">
        <v>22778</v>
      </c>
      <c r="E820" t="s">
        <v>22779</v>
      </c>
      <c r="F820" t="s">
        <v>26105</v>
      </c>
      <c r="G820" t="s">
        <v>23975</v>
      </c>
    </row>
    <row r="821" spans="1:7">
      <c r="A821" t="s">
        <v>22780</v>
      </c>
      <c r="B821"/>
      <c r="C821" t="s">
        <v>22781</v>
      </c>
      <c r="D821" t="s">
        <v>22782</v>
      </c>
      <c r="E821" t="s">
        <v>22783</v>
      </c>
      <c r="F821" t="s">
        <v>26105</v>
      </c>
      <c r="G821" t="s">
        <v>23998</v>
      </c>
    </row>
    <row r="822" spans="1:7">
      <c r="A822" t="s">
        <v>22784</v>
      </c>
      <c r="B822" t="s">
        <v>22785</v>
      </c>
      <c r="C822" t="s">
        <v>22786</v>
      </c>
      <c r="D822" t="s">
        <v>22787</v>
      </c>
      <c r="E822" t="s">
        <v>22788</v>
      </c>
      <c r="F822" t="s">
        <v>26105</v>
      </c>
      <c r="G822" t="s">
        <v>23989</v>
      </c>
    </row>
    <row r="823" spans="1:7">
      <c r="A823" t="s">
        <v>22789</v>
      </c>
      <c r="B823"/>
      <c r="C823" t="s">
        <v>21729</v>
      </c>
      <c r="D823" t="s">
        <v>22790</v>
      </c>
      <c r="E823" t="s">
        <v>22791</v>
      </c>
      <c r="F823" t="s">
        <v>26105</v>
      </c>
      <c r="G823" t="s">
        <v>24020</v>
      </c>
    </row>
    <row r="824" spans="1:7">
      <c r="A824" t="s">
        <v>22792</v>
      </c>
      <c r="B824" t="s">
        <v>22793</v>
      </c>
      <c r="C824" t="s">
        <v>22794</v>
      </c>
      <c r="D824" t="s">
        <v>22795</v>
      </c>
      <c r="E824" t="s">
        <v>22796</v>
      </c>
      <c r="F824" t="s">
        <v>26105</v>
      </c>
      <c r="G824" t="s">
        <v>24151</v>
      </c>
    </row>
    <row r="825" spans="1:7">
      <c r="A825" t="s">
        <v>22797</v>
      </c>
      <c r="B825" t="s">
        <v>22798</v>
      </c>
      <c r="C825" t="s">
        <v>22799</v>
      </c>
      <c r="D825" t="s">
        <v>22800</v>
      </c>
      <c r="E825" t="s">
        <v>22801</v>
      </c>
      <c r="F825" t="s">
        <v>26105</v>
      </c>
      <c r="G825" t="s">
        <v>23987</v>
      </c>
    </row>
    <row r="826" spans="1:7">
      <c r="A826" t="s">
        <v>7527</v>
      </c>
      <c r="B826"/>
      <c r="C826" t="s">
        <v>21358</v>
      </c>
      <c r="D826" t="s">
        <v>22802</v>
      </c>
      <c r="E826" t="s">
        <v>22803</v>
      </c>
      <c r="F826" t="s">
        <v>26105</v>
      </c>
      <c r="G826" t="s">
        <v>24023</v>
      </c>
    </row>
    <row r="827" spans="1:7">
      <c r="A827" t="s">
        <v>9210</v>
      </c>
      <c r="B827" t="s">
        <v>22804</v>
      </c>
      <c r="C827" t="s">
        <v>22805</v>
      </c>
      <c r="D827" t="s">
        <v>22806</v>
      </c>
      <c r="E827" t="s">
        <v>22807</v>
      </c>
      <c r="F827" t="s">
        <v>26105</v>
      </c>
      <c r="G827" t="s">
        <v>23979</v>
      </c>
    </row>
    <row r="828" spans="1:7">
      <c r="A828" t="s">
        <v>3246</v>
      </c>
      <c r="B828" t="s">
        <v>22808</v>
      </c>
      <c r="C828"/>
      <c r="D828" t="s">
        <v>22809</v>
      </c>
      <c r="E828" t="s">
        <v>22810</v>
      </c>
      <c r="F828" t="s">
        <v>26105</v>
      </c>
      <c r="G828" t="s">
        <v>24152</v>
      </c>
    </row>
    <row r="829" spans="1:7">
      <c r="A829" t="s">
        <v>9150</v>
      </c>
      <c r="B829" t="s">
        <v>22811</v>
      </c>
      <c r="C829" t="s">
        <v>22812</v>
      </c>
      <c r="D829" t="s">
        <v>22813</v>
      </c>
      <c r="E829" t="s">
        <v>22814</v>
      </c>
      <c r="F829" t="s">
        <v>26105</v>
      </c>
      <c r="G829" t="s">
        <v>23972</v>
      </c>
    </row>
    <row r="830" spans="1:7">
      <c r="A830" t="s">
        <v>2394</v>
      </c>
      <c r="B830" t="s">
        <v>22815</v>
      </c>
      <c r="C830" t="s">
        <v>22816</v>
      </c>
      <c r="D830" t="s">
        <v>22817</v>
      </c>
      <c r="E830" t="s">
        <v>22818</v>
      </c>
      <c r="F830" t="s">
        <v>26105</v>
      </c>
      <c r="G830" t="s">
        <v>24003</v>
      </c>
    </row>
    <row r="831" spans="1:7">
      <c r="A831" t="s">
        <v>4655</v>
      </c>
      <c r="B831"/>
      <c r="C831" t="s">
        <v>21660</v>
      </c>
      <c r="D831" t="s">
        <v>22819</v>
      </c>
      <c r="E831" t="s">
        <v>22820</v>
      </c>
      <c r="F831" t="s">
        <v>26105</v>
      </c>
      <c r="G831" t="s">
        <v>24034</v>
      </c>
    </row>
    <row r="832" spans="1:7">
      <c r="A832" t="s">
        <v>22821</v>
      </c>
      <c r="B832" t="s">
        <v>22822</v>
      </c>
      <c r="C832"/>
      <c r="D832" t="s">
        <v>22823</v>
      </c>
      <c r="E832" t="s">
        <v>22824</v>
      </c>
      <c r="F832" t="s">
        <v>26105</v>
      </c>
      <c r="G832" t="s">
        <v>24028</v>
      </c>
    </row>
    <row r="833" spans="1:7">
      <c r="A833" t="s">
        <v>8522</v>
      </c>
      <c r="B833" t="s">
        <v>22825</v>
      </c>
      <c r="C833" t="s">
        <v>22826</v>
      </c>
      <c r="D833" t="s">
        <v>22827</v>
      </c>
      <c r="E833" t="s">
        <v>22828</v>
      </c>
      <c r="F833" t="s">
        <v>26105</v>
      </c>
      <c r="G833" t="s">
        <v>23989</v>
      </c>
    </row>
    <row r="834" spans="1:7">
      <c r="A834" t="s">
        <v>22829</v>
      </c>
      <c r="B834"/>
      <c r="C834" t="s">
        <v>22465</v>
      </c>
      <c r="D834" t="s">
        <v>22830</v>
      </c>
      <c r="E834" t="s">
        <v>22831</v>
      </c>
      <c r="F834" t="s">
        <v>26105</v>
      </c>
      <c r="G834" t="s">
        <v>24034</v>
      </c>
    </row>
    <row r="835" spans="1:7">
      <c r="A835" t="s">
        <v>5605</v>
      </c>
      <c r="B835" t="s">
        <v>22832</v>
      </c>
      <c r="C835" t="s">
        <v>22833</v>
      </c>
      <c r="D835" t="s">
        <v>22834</v>
      </c>
      <c r="E835" t="s">
        <v>22835</v>
      </c>
      <c r="F835" t="s">
        <v>26105</v>
      </c>
      <c r="G835" t="s">
        <v>24026</v>
      </c>
    </row>
    <row r="836" spans="1:7">
      <c r="A836" t="s">
        <v>2947</v>
      </c>
      <c r="B836" t="s">
        <v>22836</v>
      </c>
      <c r="C836" t="s">
        <v>22837</v>
      </c>
      <c r="D836" t="s">
        <v>22838</v>
      </c>
      <c r="E836" t="s">
        <v>22839</v>
      </c>
      <c r="F836" t="s">
        <v>26105</v>
      </c>
      <c r="G836" t="s">
        <v>23971</v>
      </c>
    </row>
    <row r="837" spans="1:7">
      <c r="A837" t="s">
        <v>6074</v>
      </c>
      <c r="B837" t="s">
        <v>22840</v>
      </c>
      <c r="C837" t="s">
        <v>22841</v>
      </c>
      <c r="D837" t="s">
        <v>22842</v>
      </c>
      <c r="E837" t="s">
        <v>22843</v>
      </c>
      <c r="F837" t="s">
        <v>26105</v>
      </c>
      <c r="G837" t="s">
        <v>23975</v>
      </c>
    </row>
    <row r="838" spans="1:7">
      <c r="A838" t="s">
        <v>1073</v>
      </c>
      <c r="B838" t="s">
        <v>22844</v>
      </c>
      <c r="C838" t="s">
        <v>20897</v>
      </c>
      <c r="D838" t="s">
        <v>22845</v>
      </c>
      <c r="E838" t="s">
        <v>22846</v>
      </c>
      <c r="F838" t="s">
        <v>26105</v>
      </c>
      <c r="G838" t="s">
        <v>23987</v>
      </c>
    </row>
    <row r="839" spans="1:7">
      <c r="A839" t="s">
        <v>22847</v>
      </c>
      <c r="B839" t="s">
        <v>22848</v>
      </c>
      <c r="C839" t="s">
        <v>22849</v>
      </c>
      <c r="D839" t="s">
        <v>22850</v>
      </c>
      <c r="E839" t="s">
        <v>22851</v>
      </c>
      <c r="F839" t="s">
        <v>26105</v>
      </c>
      <c r="G839" t="s">
        <v>23989</v>
      </c>
    </row>
    <row r="840" spans="1:7">
      <c r="A840" t="s">
        <v>282</v>
      </c>
      <c r="B840"/>
      <c r="C840"/>
      <c r="D840" t="s">
        <v>22852</v>
      </c>
      <c r="E840" t="s">
        <v>22853</v>
      </c>
      <c r="F840" t="s">
        <v>26105</v>
      </c>
      <c r="G840" t="s">
        <v>24121</v>
      </c>
    </row>
    <row r="841" spans="1:7">
      <c r="A841" t="s">
        <v>3434</v>
      </c>
      <c r="B841" t="s">
        <v>22854</v>
      </c>
      <c r="C841" t="s">
        <v>22855</v>
      </c>
      <c r="D841" t="s">
        <v>22856</v>
      </c>
      <c r="E841" t="s">
        <v>22857</v>
      </c>
      <c r="F841" t="s">
        <v>26105</v>
      </c>
      <c r="G841" t="s">
        <v>24028</v>
      </c>
    </row>
    <row r="842" spans="1:7">
      <c r="A842" t="s">
        <v>22858</v>
      </c>
      <c r="B842" t="s">
        <v>22859</v>
      </c>
      <c r="C842" t="s">
        <v>22860</v>
      </c>
      <c r="D842" t="s">
        <v>22861</v>
      </c>
      <c r="E842" t="s">
        <v>22862</v>
      </c>
      <c r="F842" t="s">
        <v>26105</v>
      </c>
      <c r="G842" t="s">
        <v>24153</v>
      </c>
    </row>
    <row r="843" spans="1:7">
      <c r="A843" t="s">
        <v>6199</v>
      </c>
      <c r="B843" t="s">
        <v>22863</v>
      </c>
      <c r="C843" t="s">
        <v>22864</v>
      </c>
      <c r="D843" t="s">
        <v>22865</v>
      </c>
      <c r="E843" t="s">
        <v>22866</v>
      </c>
      <c r="F843" t="s">
        <v>26105</v>
      </c>
      <c r="G843" t="s">
        <v>23987</v>
      </c>
    </row>
    <row r="844" spans="1:7">
      <c r="A844" t="s">
        <v>151</v>
      </c>
      <c r="B844" t="s">
        <v>22867</v>
      </c>
      <c r="C844" t="s">
        <v>22868</v>
      </c>
      <c r="D844" t="s">
        <v>22869</v>
      </c>
      <c r="E844" t="s">
        <v>22870</v>
      </c>
      <c r="F844" t="s">
        <v>26105</v>
      </c>
      <c r="G844" t="s">
        <v>23987</v>
      </c>
    </row>
    <row r="845" spans="1:7">
      <c r="A845" t="s">
        <v>7458</v>
      </c>
      <c r="B845"/>
      <c r="C845" t="s">
        <v>22871</v>
      </c>
      <c r="D845" t="s">
        <v>22872</v>
      </c>
      <c r="E845" t="s">
        <v>22873</v>
      </c>
      <c r="F845" t="s">
        <v>26105</v>
      </c>
      <c r="G845" t="s">
        <v>23987</v>
      </c>
    </row>
    <row r="846" spans="1:7">
      <c r="A846" t="s">
        <v>22874</v>
      </c>
      <c r="B846"/>
      <c r="C846" t="s">
        <v>20025</v>
      </c>
      <c r="D846" t="s">
        <v>22875</v>
      </c>
      <c r="E846" t="s">
        <v>22876</v>
      </c>
      <c r="F846" t="s">
        <v>26105</v>
      </c>
      <c r="G846" t="s">
        <v>24027</v>
      </c>
    </row>
    <row r="847" spans="1:7">
      <c r="A847" t="s">
        <v>6524</v>
      </c>
      <c r="B847" t="s">
        <v>22877</v>
      </c>
      <c r="C847" t="s">
        <v>22878</v>
      </c>
      <c r="D847" t="s">
        <v>22879</v>
      </c>
      <c r="E847" t="s">
        <v>22880</v>
      </c>
      <c r="F847" t="s">
        <v>26105</v>
      </c>
      <c r="G847" t="s">
        <v>24154</v>
      </c>
    </row>
    <row r="848" spans="1:7">
      <c r="A848" t="s">
        <v>2606</v>
      </c>
      <c r="B848" t="s">
        <v>22881</v>
      </c>
      <c r="C848" t="s">
        <v>22882</v>
      </c>
      <c r="D848" t="s">
        <v>22883</v>
      </c>
      <c r="E848" t="s">
        <v>22884</v>
      </c>
      <c r="F848" t="s">
        <v>26105</v>
      </c>
      <c r="G848" t="s">
        <v>23987</v>
      </c>
    </row>
    <row r="849" spans="1:7">
      <c r="A849" t="s">
        <v>22885</v>
      </c>
      <c r="B849"/>
      <c r="C849" t="s">
        <v>20287</v>
      </c>
      <c r="D849" t="s">
        <v>22886</v>
      </c>
      <c r="E849" t="s">
        <v>22887</v>
      </c>
      <c r="F849" t="s">
        <v>26105</v>
      </c>
      <c r="G849" t="s">
        <v>23985</v>
      </c>
    </row>
    <row r="850" spans="1:7">
      <c r="A850" t="s">
        <v>22888</v>
      </c>
      <c r="B850" t="s">
        <v>22889</v>
      </c>
      <c r="C850" t="s">
        <v>22890</v>
      </c>
      <c r="D850" t="s">
        <v>22891</v>
      </c>
      <c r="E850" t="s">
        <v>22892</v>
      </c>
      <c r="F850" t="s">
        <v>26105</v>
      </c>
      <c r="G850" t="s">
        <v>24155</v>
      </c>
    </row>
    <row r="851" spans="1:7">
      <c r="A851" t="s">
        <v>7077</v>
      </c>
      <c r="B851" t="s">
        <v>22893</v>
      </c>
      <c r="C851" t="s">
        <v>22894</v>
      </c>
      <c r="D851" t="s">
        <v>22895</v>
      </c>
      <c r="E851" t="s">
        <v>22896</v>
      </c>
      <c r="F851" t="s">
        <v>26105</v>
      </c>
      <c r="G851" t="s">
        <v>24156</v>
      </c>
    </row>
    <row r="852" spans="1:7">
      <c r="A852" t="s">
        <v>7180</v>
      </c>
      <c r="B852" t="s">
        <v>22897</v>
      </c>
      <c r="C852" t="s">
        <v>22898</v>
      </c>
      <c r="D852" t="s">
        <v>22899</v>
      </c>
      <c r="E852" t="s">
        <v>22900</v>
      </c>
      <c r="F852" t="s">
        <v>26105</v>
      </c>
      <c r="G852" t="s">
        <v>23977</v>
      </c>
    </row>
    <row r="853" spans="1:7">
      <c r="A853" t="s">
        <v>2556</v>
      </c>
      <c r="B853" t="s">
        <v>22901</v>
      </c>
      <c r="C853" t="s">
        <v>22902</v>
      </c>
      <c r="D853" t="s">
        <v>22903</v>
      </c>
      <c r="E853" t="s">
        <v>22904</v>
      </c>
      <c r="F853" t="s">
        <v>26105</v>
      </c>
      <c r="G853" t="s">
        <v>24157</v>
      </c>
    </row>
    <row r="854" spans="1:7">
      <c r="A854" t="s">
        <v>8413</v>
      </c>
      <c r="B854" t="s">
        <v>22905</v>
      </c>
      <c r="C854" t="s">
        <v>22906</v>
      </c>
      <c r="D854" t="s">
        <v>22907</v>
      </c>
      <c r="E854" t="s">
        <v>22908</v>
      </c>
      <c r="F854" t="s">
        <v>26105</v>
      </c>
      <c r="G854" t="s">
        <v>23971</v>
      </c>
    </row>
    <row r="855" spans="1:7">
      <c r="A855" t="s">
        <v>22909</v>
      </c>
      <c r="B855" t="s">
        <v>22910</v>
      </c>
      <c r="C855" t="s">
        <v>22911</v>
      </c>
      <c r="D855" t="s">
        <v>22912</v>
      </c>
      <c r="E855" t="s">
        <v>22913</v>
      </c>
      <c r="F855" t="s">
        <v>26105</v>
      </c>
      <c r="G855" t="s">
        <v>23976</v>
      </c>
    </row>
    <row r="856" spans="1:7">
      <c r="A856" t="s">
        <v>302</v>
      </c>
      <c r="B856" t="s">
        <v>22914</v>
      </c>
      <c r="C856" t="s">
        <v>22915</v>
      </c>
      <c r="D856" t="s">
        <v>22916</v>
      </c>
      <c r="E856" t="s">
        <v>22917</v>
      </c>
      <c r="F856" t="s">
        <v>26105</v>
      </c>
      <c r="G856" t="s">
        <v>23989</v>
      </c>
    </row>
    <row r="857" spans="1:7">
      <c r="A857" t="s">
        <v>4868</v>
      </c>
      <c r="B857" t="s">
        <v>22918</v>
      </c>
      <c r="C857" t="s">
        <v>20057</v>
      </c>
      <c r="D857" t="s">
        <v>22919</v>
      </c>
      <c r="E857" t="s">
        <v>22920</v>
      </c>
      <c r="F857" t="s">
        <v>26105</v>
      </c>
      <c r="G857" t="s">
        <v>24001</v>
      </c>
    </row>
    <row r="858" spans="1:7">
      <c r="A858" t="s">
        <v>7482</v>
      </c>
      <c r="B858" t="s">
        <v>22921</v>
      </c>
      <c r="C858" t="s">
        <v>22922</v>
      </c>
      <c r="D858" t="s">
        <v>22923</v>
      </c>
      <c r="E858" t="s">
        <v>22924</v>
      </c>
      <c r="F858" t="s">
        <v>26105</v>
      </c>
      <c r="G858" t="s">
        <v>23987</v>
      </c>
    </row>
    <row r="859" spans="1:7">
      <c r="A859" t="s">
        <v>1575</v>
      </c>
      <c r="B859" t="s">
        <v>22925</v>
      </c>
      <c r="C859" t="s">
        <v>22926</v>
      </c>
      <c r="D859" t="s">
        <v>22927</v>
      </c>
      <c r="E859" t="s">
        <v>22928</v>
      </c>
      <c r="F859" t="s">
        <v>26105</v>
      </c>
      <c r="G859" t="s">
        <v>23972</v>
      </c>
    </row>
    <row r="860" spans="1:7">
      <c r="A860" t="s">
        <v>7581</v>
      </c>
      <c r="B860" t="s">
        <v>22929</v>
      </c>
      <c r="C860" t="s">
        <v>22930</v>
      </c>
      <c r="D860" t="s">
        <v>22931</v>
      </c>
      <c r="E860" t="s">
        <v>22932</v>
      </c>
      <c r="F860" t="s">
        <v>26105</v>
      </c>
      <c r="G860" t="s">
        <v>24019</v>
      </c>
    </row>
    <row r="861" spans="1:7">
      <c r="A861" t="s">
        <v>22933</v>
      </c>
      <c r="B861"/>
      <c r="C861" t="s">
        <v>22595</v>
      </c>
      <c r="D861" t="s">
        <v>22934</v>
      </c>
      <c r="E861" t="s">
        <v>22935</v>
      </c>
      <c r="F861" t="s">
        <v>26105</v>
      </c>
      <c r="G861" t="s">
        <v>24158</v>
      </c>
    </row>
    <row r="862" spans="1:7">
      <c r="A862" t="s">
        <v>22936</v>
      </c>
      <c r="B862" t="s">
        <v>22937</v>
      </c>
      <c r="C862" t="s">
        <v>22938</v>
      </c>
      <c r="D862" t="s">
        <v>22939</v>
      </c>
      <c r="E862" t="s">
        <v>22940</v>
      </c>
      <c r="F862" t="s">
        <v>26105</v>
      </c>
      <c r="G862" t="s">
        <v>23987</v>
      </c>
    </row>
    <row r="863" spans="1:7">
      <c r="A863" t="s">
        <v>7590</v>
      </c>
      <c r="B863" t="s">
        <v>22941</v>
      </c>
      <c r="C863" t="s">
        <v>22942</v>
      </c>
      <c r="D863" t="s">
        <v>22943</v>
      </c>
      <c r="E863" t="s">
        <v>22944</v>
      </c>
      <c r="F863" t="s">
        <v>26105</v>
      </c>
      <c r="G863" t="s">
        <v>24159</v>
      </c>
    </row>
    <row r="864" spans="1:7">
      <c r="A864" t="s">
        <v>22945</v>
      </c>
      <c r="B864" t="s">
        <v>22946</v>
      </c>
      <c r="C864" t="s">
        <v>22947</v>
      </c>
      <c r="D864" t="s">
        <v>22948</v>
      </c>
      <c r="E864" t="s">
        <v>22949</v>
      </c>
      <c r="F864" t="s">
        <v>26105</v>
      </c>
      <c r="G864" t="s">
        <v>23971</v>
      </c>
    </row>
    <row r="865" spans="1:7">
      <c r="A865" t="s">
        <v>1800</v>
      </c>
      <c r="B865" t="s">
        <v>22950</v>
      </c>
      <c r="C865" t="s">
        <v>22951</v>
      </c>
      <c r="D865" t="s">
        <v>22952</v>
      </c>
      <c r="E865" t="s">
        <v>22953</v>
      </c>
      <c r="F865" t="s">
        <v>26105</v>
      </c>
      <c r="G865" t="s">
        <v>23987</v>
      </c>
    </row>
    <row r="866" spans="1:7">
      <c r="A866" t="s">
        <v>22954</v>
      </c>
      <c r="B866" t="s">
        <v>22955</v>
      </c>
      <c r="C866" t="s">
        <v>22956</v>
      </c>
      <c r="D866" t="s">
        <v>22957</v>
      </c>
      <c r="E866" t="s">
        <v>22958</v>
      </c>
      <c r="F866" t="s">
        <v>26105</v>
      </c>
      <c r="G866" t="s">
        <v>24013</v>
      </c>
    </row>
    <row r="867" spans="1:7">
      <c r="A867" t="s">
        <v>22959</v>
      </c>
      <c r="B867" t="s">
        <v>22960</v>
      </c>
      <c r="C867" t="s">
        <v>22961</v>
      </c>
      <c r="D867" t="s">
        <v>22962</v>
      </c>
      <c r="E867" t="s">
        <v>22963</v>
      </c>
      <c r="F867" t="s">
        <v>26105</v>
      </c>
      <c r="G867" t="s">
        <v>24019</v>
      </c>
    </row>
    <row r="868" spans="1:7">
      <c r="A868" t="s">
        <v>22964</v>
      </c>
      <c r="B868" t="s">
        <v>22965</v>
      </c>
      <c r="C868" t="s">
        <v>22966</v>
      </c>
      <c r="D868" t="s">
        <v>22967</v>
      </c>
      <c r="E868" t="s">
        <v>22968</v>
      </c>
      <c r="F868" t="s">
        <v>26105</v>
      </c>
      <c r="G868" t="s">
        <v>23972</v>
      </c>
    </row>
    <row r="869" spans="1:7">
      <c r="A869" t="s">
        <v>22969</v>
      </c>
      <c r="B869" t="s">
        <v>22970</v>
      </c>
      <c r="C869"/>
      <c r="D869" t="s">
        <v>22971</v>
      </c>
      <c r="E869" t="s">
        <v>22972</v>
      </c>
      <c r="F869" t="s">
        <v>26105</v>
      </c>
      <c r="G869" t="s">
        <v>24093</v>
      </c>
    </row>
    <row r="870" spans="1:7">
      <c r="A870" t="s">
        <v>22973</v>
      </c>
      <c r="B870" t="s">
        <v>22974</v>
      </c>
      <c r="C870"/>
      <c r="D870" t="s">
        <v>22975</v>
      </c>
      <c r="E870" t="s">
        <v>22976</v>
      </c>
      <c r="F870" t="s">
        <v>26105</v>
      </c>
      <c r="G870" t="s">
        <v>24160</v>
      </c>
    </row>
    <row r="871" spans="1:7">
      <c r="A871" t="s">
        <v>5567</v>
      </c>
      <c r="B871"/>
      <c r="C871"/>
      <c r="D871" t="s">
        <v>22977</v>
      </c>
      <c r="E871" t="s">
        <v>22978</v>
      </c>
      <c r="F871" t="s">
        <v>26105</v>
      </c>
      <c r="G871" t="s">
        <v>24001</v>
      </c>
    </row>
    <row r="872" spans="1:7">
      <c r="A872" t="s">
        <v>22979</v>
      </c>
      <c r="B872" t="s">
        <v>22980</v>
      </c>
      <c r="C872" t="s">
        <v>22981</v>
      </c>
      <c r="D872" t="s">
        <v>22982</v>
      </c>
      <c r="E872" t="s">
        <v>22983</v>
      </c>
      <c r="F872" t="s">
        <v>26105</v>
      </c>
      <c r="G872" t="s">
        <v>23987</v>
      </c>
    </row>
    <row r="873" spans="1:7">
      <c r="A873" t="s">
        <v>5026</v>
      </c>
      <c r="B873" t="s">
        <v>22984</v>
      </c>
      <c r="C873" t="s">
        <v>22985</v>
      </c>
      <c r="D873" t="s">
        <v>22986</v>
      </c>
      <c r="E873" t="s">
        <v>22987</v>
      </c>
      <c r="F873" t="s">
        <v>26105</v>
      </c>
      <c r="G873" t="s">
        <v>23987</v>
      </c>
    </row>
    <row r="874" spans="1:7">
      <c r="A874" t="s">
        <v>22988</v>
      </c>
      <c r="B874" t="s">
        <v>22989</v>
      </c>
      <c r="C874" t="s">
        <v>22990</v>
      </c>
      <c r="D874" t="s">
        <v>22991</v>
      </c>
      <c r="E874" t="s">
        <v>22992</v>
      </c>
      <c r="F874" t="s">
        <v>26105</v>
      </c>
      <c r="G874" t="s">
        <v>23972</v>
      </c>
    </row>
    <row r="875" spans="1:7">
      <c r="A875" t="s">
        <v>5732</v>
      </c>
      <c r="B875" t="s">
        <v>22993</v>
      </c>
      <c r="C875" t="s">
        <v>21410</v>
      </c>
      <c r="D875" t="s">
        <v>22994</v>
      </c>
      <c r="E875" t="s">
        <v>22995</v>
      </c>
      <c r="F875" t="s">
        <v>26105</v>
      </c>
      <c r="G875" t="s">
        <v>24001</v>
      </c>
    </row>
    <row r="876" spans="1:7">
      <c r="A876" t="s">
        <v>22996</v>
      </c>
      <c r="B876" t="s">
        <v>22997</v>
      </c>
      <c r="C876"/>
      <c r="D876" t="s">
        <v>22998</v>
      </c>
      <c r="E876" t="s">
        <v>22999</v>
      </c>
      <c r="F876" t="s">
        <v>26105</v>
      </c>
      <c r="G876" t="s">
        <v>24161</v>
      </c>
    </row>
    <row r="877" spans="1:7">
      <c r="A877" t="s">
        <v>23000</v>
      </c>
      <c r="B877" t="s">
        <v>23001</v>
      </c>
      <c r="C877" t="s">
        <v>23002</v>
      </c>
      <c r="D877" t="s">
        <v>23003</v>
      </c>
      <c r="E877" t="s">
        <v>23004</v>
      </c>
      <c r="F877" t="s">
        <v>26105</v>
      </c>
      <c r="G877" t="s">
        <v>23975</v>
      </c>
    </row>
    <row r="878" spans="1:7">
      <c r="A878" t="s">
        <v>540</v>
      </c>
      <c r="B878" t="s">
        <v>23005</v>
      </c>
      <c r="C878" t="s">
        <v>23006</v>
      </c>
      <c r="D878" t="s">
        <v>23007</v>
      </c>
      <c r="E878" t="s">
        <v>23008</v>
      </c>
      <c r="F878" t="s">
        <v>26105</v>
      </c>
      <c r="G878" t="s">
        <v>23979</v>
      </c>
    </row>
    <row r="879" spans="1:7">
      <c r="A879" t="s">
        <v>867</v>
      </c>
      <c r="B879" t="s">
        <v>23009</v>
      </c>
      <c r="C879" t="s">
        <v>23010</v>
      </c>
      <c r="D879" t="s">
        <v>23011</v>
      </c>
      <c r="E879" t="s">
        <v>23012</v>
      </c>
      <c r="F879" t="s">
        <v>26105</v>
      </c>
      <c r="G879" t="s">
        <v>24001</v>
      </c>
    </row>
    <row r="880" spans="1:7">
      <c r="A880" t="s">
        <v>8898</v>
      </c>
      <c r="B880"/>
      <c r="C880" t="s">
        <v>21714</v>
      </c>
      <c r="D880" t="s">
        <v>23013</v>
      </c>
      <c r="E880" t="s">
        <v>23014</v>
      </c>
      <c r="F880" t="s">
        <v>26105</v>
      </c>
      <c r="G880" t="s">
        <v>23983</v>
      </c>
    </row>
    <row r="881" spans="1:7">
      <c r="A881" t="s">
        <v>3149</v>
      </c>
      <c r="B881" t="s">
        <v>23015</v>
      </c>
      <c r="C881" t="s">
        <v>23016</v>
      </c>
      <c r="D881" t="s">
        <v>23017</v>
      </c>
      <c r="E881" t="s">
        <v>23018</v>
      </c>
      <c r="F881" t="s">
        <v>26105</v>
      </c>
      <c r="G881" t="s">
        <v>23971</v>
      </c>
    </row>
    <row r="882" spans="1:7">
      <c r="A882" t="s">
        <v>6733</v>
      </c>
      <c r="B882" t="s">
        <v>23019</v>
      </c>
      <c r="C882" t="s">
        <v>23020</v>
      </c>
      <c r="D882" t="s">
        <v>23021</v>
      </c>
      <c r="E882" t="s">
        <v>23022</v>
      </c>
      <c r="F882" t="s">
        <v>26105</v>
      </c>
      <c r="G882" t="s">
        <v>24162</v>
      </c>
    </row>
    <row r="883" spans="1:7">
      <c r="A883" t="s">
        <v>23023</v>
      </c>
      <c r="B883"/>
      <c r="C883"/>
      <c r="D883" t="s">
        <v>23024</v>
      </c>
      <c r="E883" t="s">
        <v>23025</v>
      </c>
      <c r="F883" t="s">
        <v>26105</v>
      </c>
      <c r="G883" t="s">
        <v>23989</v>
      </c>
    </row>
    <row r="884" spans="1:7">
      <c r="A884" t="s">
        <v>1112</v>
      </c>
      <c r="B884" t="s">
        <v>23026</v>
      </c>
      <c r="C884" t="s">
        <v>23027</v>
      </c>
      <c r="D884" t="s">
        <v>23028</v>
      </c>
      <c r="E884" t="s">
        <v>23029</v>
      </c>
      <c r="F884" t="s">
        <v>26105</v>
      </c>
      <c r="G884" t="s">
        <v>24001</v>
      </c>
    </row>
    <row r="885" spans="1:7">
      <c r="A885" t="s">
        <v>23030</v>
      </c>
      <c r="B885"/>
      <c r="C885"/>
      <c r="D885" t="s">
        <v>23031</v>
      </c>
      <c r="E885" t="s">
        <v>23032</v>
      </c>
      <c r="F885" t="s">
        <v>26105</v>
      </c>
      <c r="G885" t="s">
        <v>23989</v>
      </c>
    </row>
    <row r="886" spans="1:7">
      <c r="A886" t="s">
        <v>5073</v>
      </c>
      <c r="B886" t="s">
        <v>23033</v>
      </c>
      <c r="C886" t="s">
        <v>23034</v>
      </c>
      <c r="D886" t="s">
        <v>23035</v>
      </c>
      <c r="E886" t="s">
        <v>23036</v>
      </c>
      <c r="F886" t="s">
        <v>26105</v>
      </c>
      <c r="G886" t="s">
        <v>23971</v>
      </c>
    </row>
    <row r="887" spans="1:7">
      <c r="A887" t="s">
        <v>2144</v>
      </c>
      <c r="B887" t="s">
        <v>23037</v>
      </c>
      <c r="C887" t="s">
        <v>23038</v>
      </c>
      <c r="D887" t="s">
        <v>23039</v>
      </c>
      <c r="E887" t="s">
        <v>23040</v>
      </c>
      <c r="F887" t="s">
        <v>26105</v>
      </c>
      <c r="G887" t="s">
        <v>24003</v>
      </c>
    </row>
    <row r="888" spans="1:7">
      <c r="A888" t="s">
        <v>23041</v>
      </c>
      <c r="B888" t="s">
        <v>23042</v>
      </c>
      <c r="C888" t="s">
        <v>23043</v>
      </c>
      <c r="D888" t="s">
        <v>23044</v>
      </c>
      <c r="E888" t="s">
        <v>23045</v>
      </c>
      <c r="F888" t="s">
        <v>26105</v>
      </c>
      <c r="G888" t="s">
        <v>24163</v>
      </c>
    </row>
    <row r="889" spans="1:7">
      <c r="A889" t="s">
        <v>2203</v>
      </c>
      <c r="B889" t="s">
        <v>23046</v>
      </c>
      <c r="C889" t="s">
        <v>23047</v>
      </c>
      <c r="D889" t="s">
        <v>23048</v>
      </c>
      <c r="E889" t="s">
        <v>23049</v>
      </c>
      <c r="F889" t="s">
        <v>26105</v>
      </c>
      <c r="G889" t="s">
        <v>24038</v>
      </c>
    </row>
    <row r="890" spans="1:7">
      <c r="A890" t="s">
        <v>23050</v>
      </c>
      <c r="B890" t="s">
        <v>23051</v>
      </c>
      <c r="C890" t="s">
        <v>20207</v>
      </c>
      <c r="D890" t="s">
        <v>23052</v>
      </c>
      <c r="E890" t="s">
        <v>23053</v>
      </c>
      <c r="F890" t="s">
        <v>26105</v>
      </c>
      <c r="G890" t="s">
        <v>23987</v>
      </c>
    </row>
    <row r="891" spans="1:7">
      <c r="A891" t="s">
        <v>23054</v>
      </c>
      <c r="B891" t="s">
        <v>23055</v>
      </c>
      <c r="C891" t="s">
        <v>23056</v>
      </c>
      <c r="D891" t="s">
        <v>23057</v>
      </c>
      <c r="E891" t="s">
        <v>23058</v>
      </c>
      <c r="F891" t="s">
        <v>26105</v>
      </c>
      <c r="G891" t="s">
        <v>23976</v>
      </c>
    </row>
    <row r="892" spans="1:7">
      <c r="A892" t="s">
        <v>23059</v>
      </c>
      <c r="B892" t="s">
        <v>23060</v>
      </c>
      <c r="C892" t="s">
        <v>23061</v>
      </c>
      <c r="D892" t="s">
        <v>23062</v>
      </c>
      <c r="E892" t="s">
        <v>23063</v>
      </c>
      <c r="F892" t="s">
        <v>26105</v>
      </c>
      <c r="G892" t="s">
        <v>24162</v>
      </c>
    </row>
    <row r="893" spans="1:7">
      <c r="A893" t="s">
        <v>23064</v>
      </c>
      <c r="B893"/>
      <c r="C893"/>
      <c r="D893" t="s">
        <v>23065</v>
      </c>
      <c r="E893" t="s">
        <v>23066</v>
      </c>
      <c r="F893" t="s">
        <v>26105</v>
      </c>
      <c r="G893" t="s">
        <v>23975</v>
      </c>
    </row>
    <row r="894" spans="1:7">
      <c r="A894" t="s">
        <v>23067</v>
      </c>
      <c r="B894" t="s">
        <v>23068</v>
      </c>
      <c r="C894" t="s">
        <v>23069</v>
      </c>
      <c r="D894" t="s">
        <v>23070</v>
      </c>
      <c r="E894" t="s">
        <v>23071</v>
      </c>
      <c r="F894" t="s">
        <v>26105</v>
      </c>
      <c r="G894" t="s">
        <v>24164</v>
      </c>
    </row>
    <row r="895" spans="1:7">
      <c r="A895" t="s">
        <v>4697</v>
      </c>
      <c r="B895" t="s">
        <v>23072</v>
      </c>
      <c r="C895" t="s">
        <v>23073</v>
      </c>
      <c r="D895" t="s">
        <v>23074</v>
      </c>
      <c r="E895" t="s">
        <v>23075</v>
      </c>
      <c r="F895" t="s">
        <v>26105</v>
      </c>
      <c r="G895" t="s">
        <v>23979</v>
      </c>
    </row>
    <row r="896" spans="1:7">
      <c r="A896" t="s">
        <v>23076</v>
      </c>
      <c r="B896" t="s">
        <v>23077</v>
      </c>
      <c r="C896" t="s">
        <v>23078</v>
      </c>
      <c r="D896" t="s">
        <v>23079</v>
      </c>
      <c r="E896" t="s">
        <v>23080</v>
      </c>
      <c r="F896" t="s">
        <v>26105</v>
      </c>
      <c r="G896" t="s">
        <v>24005</v>
      </c>
    </row>
    <row r="897" spans="1:7">
      <c r="A897" t="s">
        <v>8477</v>
      </c>
      <c r="B897" t="s">
        <v>23081</v>
      </c>
      <c r="C897" t="s">
        <v>23082</v>
      </c>
      <c r="D897" t="s">
        <v>23083</v>
      </c>
      <c r="E897" t="s">
        <v>23084</v>
      </c>
      <c r="F897" t="s">
        <v>26105</v>
      </c>
      <c r="G897" t="s">
        <v>24058</v>
      </c>
    </row>
    <row r="898" spans="1:7">
      <c r="A898" t="s">
        <v>1534</v>
      </c>
      <c r="B898"/>
      <c r="C898" t="s">
        <v>23085</v>
      </c>
      <c r="D898" t="s">
        <v>23086</v>
      </c>
      <c r="E898" t="s">
        <v>23087</v>
      </c>
      <c r="F898" t="s">
        <v>26105</v>
      </c>
      <c r="G898" t="s">
        <v>23989</v>
      </c>
    </row>
    <row r="899" spans="1:7">
      <c r="A899" t="s">
        <v>23088</v>
      </c>
      <c r="B899" t="s">
        <v>23089</v>
      </c>
      <c r="C899" t="s">
        <v>23090</v>
      </c>
      <c r="D899" t="s">
        <v>23091</v>
      </c>
      <c r="E899" t="s">
        <v>23092</v>
      </c>
      <c r="F899" t="s">
        <v>26105</v>
      </c>
      <c r="G899" t="s">
        <v>24005</v>
      </c>
    </row>
    <row r="900" spans="1:7">
      <c r="A900" t="s">
        <v>9549</v>
      </c>
      <c r="B900"/>
      <c r="C900" t="s">
        <v>19928</v>
      </c>
      <c r="D900" t="s">
        <v>23093</v>
      </c>
      <c r="E900" t="s">
        <v>23094</v>
      </c>
      <c r="F900" t="s">
        <v>26105</v>
      </c>
      <c r="G900" t="s">
        <v>24165</v>
      </c>
    </row>
    <row r="901" spans="1:7">
      <c r="A901" t="s">
        <v>4500</v>
      </c>
      <c r="B901" t="s">
        <v>23095</v>
      </c>
      <c r="C901" t="s">
        <v>23096</v>
      </c>
      <c r="D901" t="s">
        <v>23097</v>
      </c>
      <c r="E901" t="s">
        <v>23098</v>
      </c>
      <c r="F901" t="s">
        <v>26105</v>
      </c>
      <c r="G901" t="s">
        <v>23972</v>
      </c>
    </row>
    <row r="902" spans="1:7">
      <c r="A902" t="s">
        <v>4524</v>
      </c>
      <c r="B902" t="s">
        <v>23099</v>
      </c>
      <c r="C902" t="s">
        <v>23100</v>
      </c>
      <c r="D902" t="s">
        <v>23101</v>
      </c>
      <c r="E902" t="s">
        <v>23102</v>
      </c>
      <c r="F902" t="s">
        <v>26105</v>
      </c>
      <c r="G902" t="s">
        <v>23972</v>
      </c>
    </row>
    <row r="903" spans="1:7">
      <c r="A903" t="s">
        <v>23103</v>
      </c>
      <c r="B903" t="s">
        <v>23104</v>
      </c>
      <c r="C903" t="s">
        <v>21591</v>
      </c>
      <c r="D903" t="s">
        <v>23105</v>
      </c>
      <c r="E903" t="s">
        <v>23106</v>
      </c>
      <c r="F903" t="s">
        <v>26105</v>
      </c>
      <c r="G903" t="s">
        <v>23989</v>
      </c>
    </row>
    <row r="904" spans="1:7">
      <c r="A904" t="s">
        <v>23107</v>
      </c>
      <c r="B904"/>
      <c r="C904" t="s">
        <v>23108</v>
      </c>
      <c r="D904" t="s">
        <v>23109</v>
      </c>
      <c r="E904" t="s">
        <v>23110</v>
      </c>
      <c r="F904" t="s">
        <v>26105</v>
      </c>
      <c r="G904" t="s">
        <v>23972</v>
      </c>
    </row>
    <row r="905" spans="1:7">
      <c r="A905" t="s">
        <v>23111</v>
      </c>
      <c r="B905" t="s">
        <v>23112</v>
      </c>
      <c r="C905" t="s">
        <v>23113</v>
      </c>
      <c r="D905" t="s">
        <v>23114</v>
      </c>
      <c r="E905" t="s">
        <v>23115</v>
      </c>
      <c r="F905" t="s">
        <v>26105</v>
      </c>
      <c r="G905" t="s">
        <v>24166</v>
      </c>
    </row>
    <row r="906" spans="1:7">
      <c r="A906" t="s">
        <v>23116</v>
      </c>
      <c r="B906"/>
      <c r="C906" t="s">
        <v>22435</v>
      </c>
      <c r="D906" t="s">
        <v>23117</v>
      </c>
      <c r="E906" t="s">
        <v>23118</v>
      </c>
      <c r="F906" t="s">
        <v>26105</v>
      </c>
      <c r="G906" t="s">
        <v>24027</v>
      </c>
    </row>
    <row r="907" spans="1:7">
      <c r="A907" t="s">
        <v>23119</v>
      </c>
      <c r="B907" t="s">
        <v>23120</v>
      </c>
      <c r="C907" t="s">
        <v>23121</v>
      </c>
      <c r="D907" t="s">
        <v>23122</v>
      </c>
      <c r="E907" t="s">
        <v>23123</v>
      </c>
      <c r="F907" t="s">
        <v>26105</v>
      </c>
      <c r="G907" t="s">
        <v>24028</v>
      </c>
    </row>
    <row r="908" spans="1:7">
      <c r="A908" t="s">
        <v>23124</v>
      </c>
      <c r="B908"/>
      <c r="C908"/>
      <c r="D908" t="s">
        <v>23125</v>
      </c>
      <c r="E908" t="s">
        <v>23126</v>
      </c>
      <c r="F908" t="s">
        <v>26105</v>
      </c>
      <c r="G908" t="s">
        <v>23987</v>
      </c>
    </row>
    <row r="909" spans="1:7">
      <c r="A909" t="s">
        <v>23127</v>
      </c>
      <c r="B909" t="s">
        <v>23128</v>
      </c>
      <c r="C909" t="s">
        <v>23129</v>
      </c>
      <c r="D909" t="s">
        <v>23130</v>
      </c>
      <c r="E909" t="s">
        <v>23131</v>
      </c>
      <c r="F909" t="s">
        <v>26105</v>
      </c>
      <c r="G909" t="s">
        <v>24028</v>
      </c>
    </row>
    <row r="910" spans="1:7">
      <c r="A910" t="s">
        <v>23132</v>
      </c>
      <c r="B910" t="s">
        <v>23133</v>
      </c>
      <c r="C910" t="s">
        <v>23134</v>
      </c>
      <c r="D910" t="s">
        <v>23135</v>
      </c>
      <c r="E910" t="s">
        <v>23136</v>
      </c>
      <c r="F910" t="s">
        <v>26105</v>
      </c>
      <c r="G910" t="s">
        <v>24028</v>
      </c>
    </row>
    <row r="911" spans="1:7">
      <c r="A911" t="s">
        <v>23137</v>
      </c>
      <c r="B911" t="s">
        <v>23138</v>
      </c>
      <c r="C911" t="s">
        <v>20095</v>
      </c>
      <c r="D911" t="s">
        <v>23139</v>
      </c>
      <c r="E911" t="s">
        <v>23140</v>
      </c>
      <c r="F911" t="s">
        <v>26105</v>
      </c>
      <c r="G911" t="s">
        <v>24167</v>
      </c>
    </row>
    <row r="912" spans="1:7">
      <c r="A912" t="s">
        <v>6211</v>
      </c>
      <c r="B912" t="s">
        <v>23141</v>
      </c>
      <c r="C912" t="s">
        <v>23142</v>
      </c>
      <c r="D912" t="s">
        <v>23143</v>
      </c>
      <c r="E912" t="s">
        <v>23144</v>
      </c>
      <c r="F912" t="s">
        <v>26105</v>
      </c>
      <c r="G912" t="s">
        <v>24026</v>
      </c>
    </row>
    <row r="913" spans="1:7">
      <c r="A913" t="s">
        <v>23145</v>
      </c>
      <c r="B913" t="s">
        <v>23146</v>
      </c>
      <c r="C913" t="s">
        <v>23147</v>
      </c>
      <c r="D913" t="s">
        <v>23148</v>
      </c>
      <c r="E913" t="s">
        <v>23149</v>
      </c>
      <c r="F913" t="s">
        <v>26105</v>
      </c>
      <c r="G913" t="s">
        <v>23971</v>
      </c>
    </row>
    <row r="914" spans="1:7">
      <c r="A914" t="s">
        <v>6280</v>
      </c>
      <c r="B914" t="s">
        <v>23150</v>
      </c>
      <c r="C914" t="s">
        <v>23151</v>
      </c>
      <c r="D914" t="s">
        <v>23152</v>
      </c>
      <c r="E914" t="s">
        <v>23153</v>
      </c>
      <c r="F914" t="s">
        <v>26105</v>
      </c>
      <c r="G914" t="s">
        <v>24056</v>
      </c>
    </row>
    <row r="915" spans="1:7">
      <c r="A915" t="s">
        <v>5210</v>
      </c>
      <c r="B915" t="s">
        <v>23154</v>
      </c>
      <c r="C915" t="s">
        <v>23155</v>
      </c>
      <c r="D915" t="s">
        <v>23156</v>
      </c>
      <c r="E915" t="s">
        <v>23157</v>
      </c>
      <c r="F915" t="s">
        <v>26105</v>
      </c>
      <c r="G915" t="s">
        <v>23988</v>
      </c>
    </row>
    <row r="916" spans="1:7">
      <c r="A916" t="s">
        <v>2967</v>
      </c>
      <c r="B916" t="s">
        <v>23158</v>
      </c>
      <c r="C916" t="s">
        <v>23159</v>
      </c>
      <c r="D916" t="s">
        <v>23160</v>
      </c>
      <c r="E916" t="s">
        <v>23161</v>
      </c>
      <c r="F916" t="s">
        <v>26105</v>
      </c>
      <c r="G916" t="s">
        <v>23971</v>
      </c>
    </row>
    <row r="917" spans="1:7">
      <c r="A917" t="s">
        <v>6672</v>
      </c>
      <c r="B917" t="s">
        <v>23162</v>
      </c>
      <c r="C917" t="s">
        <v>23163</v>
      </c>
      <c r="D917" t="s">
        <v>23164</v>
      </c>
      <c r="E917" t="s">
        <v>23165</v>
      </c>
      <c r="F917" t="s">
        <v>26105</v>
      </c>
      <c r="G917" t="s">
        <v>23988</v>
      </c>
    </row>
    <row r="918" spans="1:7">
      <c r="A918" t="s">
        <v>9441</v>
      </c>
      <c r="B918" t="s">
        <v>23166</v>
      </c>
      <c r="C918" t="s">
        <v>23167</v>
      </c>
      <c r="D918" t="s">
        <v>23168</v>
      </c>
      <c r="E918" t="s">
        <v>23169</v>
      </c>
      <c r="F918" t="s">
        <v>26105</v>
      </c>
      <c r="G918" t="s">
        <v>23988</v>
      </c>
    </row>
    <row r="919" spans="1:7">
      <c r="A919" t="s">
        <v>23170</v>
      </c>
      <c r="B919" t="s">
        <v>23171</v>
      </c>
      <c r="C919" t="s">
        <v>23172</v>
      </c>
      <c r="D919" t="s">
        <v>23173</v>
      </c>
      <c r="E919" t="s">
        <v>23174</v>
      </c>
      <c r="F919" t="s">
        <v>26105</v>
      </c>
      <c r="G919" t="s">
        <v>24005</v>
      </c>
    </row>
    <row r="920" spans="1:7">
      <c r="A920" t="s">
        <v>6067</v>
      </c>
      <c r="B920" t="s">
        <v>23175</v>
      </c>
      <c r="C920" t="s">
        <v>23176</v>
      </c>
      <c r="D920" t="s">
        <v>23177</v>
      </c>
      <c r="E920" t="s">
        <v>23178</v>
      </c>
      <c r="F920" t="s">
        <v>26105</v>
      </c>
      <c r="G920" t="s">
        <v>23988</v>
      </c>
    </row>
    <row r="921" spans="1:7">
      <c r="A921" t="s">
        <v>23179</v>
      </c>
      <c r="B921" t="s">
        <v>23180</v>
      </c>
      <c r="C921" t="s">
        <v>20324</v>
      </c>
      <c r="D921" t="s">
        <v>23181</v>
      </c>
      <c r="E921" t="s">
        <v>23182</v>
      </c>
      <c r="F921" t="s">
        <v>26105</v>
      </c>
      <c r="G921" t="s">
        <v>23972</v>
      </c>
    </row>
    <row r="922" spans="1:7">
      <c r="A922" t="s">
        <v>244</v>
      </c>
      <c r="B922" t="s">
        <v>23183</v>
      </c>
      <c r="C922"/>
      <c r="D922" t="s">
        <v>23184</v>
      </c>
      <c r="E922" t="s">
        <v>23185</v>
      </c>
      <c r="F922" t="s">
        <v>26105</v>
      </c>
      <c r="G922" t="s">
        <v>24168</v>
      </c>
    </row>
    <row r="923" spans="1:7">
      <c r="A923" t="s">
        <v>23186</v>
      </c>
      <c r="B923" t="s">
        <v>23187</v>
      </c>
      <c r="C923" t="s">
        <v>23188</v>
      </c>
      <c r="D923" t="s">
        <v>23189</v>
      </c>
      <c r="E923" t="s">
        <v>23190</v>
      </c>
      <c r="F923" t="s">
        <v>26105</v>
      </c>
      <c r="G923" t="s">
        <v>24003</v>
      </c>
    </row>
    <row r="924" spans="1:7">
      <c r="A924" t="s">
        <v>23191</v>
      </c>
      <c r="B924" t="s">
        <v>23192</v>
      </c>
      <c r="C924" t="s">
        <v>23193</v>
      </c>
      <c r="D924" t="s">
        <v>23194</v>
      </c>
      <c r="E924" t="s">
        <v>23195</v>
      </c>
      <c r="F924" t="s">
        <v>26105</v>
      </c>
      <c r="G924" t="s">
        <v>23977</v>
      </c>
    </row>
    <row r="925" spans="1:7">
      <c r="A925" t="s">
        <v>23196</v>
      </c>
      <c r="B925" t="s">
        <v>23197</v>
      </c>
      <c r="C925" t="s">
        <v>23198</v>
      </c>
      <c r="D925" t="s">
        <v>23199</v>
      </c>
      <c r="E925" t="s">
        <v>23200</v>
      </c>
      <c r="F925" t="s">
        <v>26105</v>
      </c>
      <c r="G925" t="s">
        <v>24169</v>
      </c>
    </row>
    <row r="926" spans="1:7">
      <c r="A926" t="s">
        <v>9289</v>
      </c>
      <c r="B926" t="s">
        <v>23201</v>
      </c>
      <c r="C926"/>
      <c r="D926" t="s">
        <v>23202</v>
      </c>
      <c r="E926" t="s">
        <v>23203</v>
      </c>
      <c r="F926" t="s">
        <v>26105</v>
      </c>
      <c r="G926" t="s">
        <v>23972</v>
      </c>
    </row>
    <row r="927" spans="1:7">
      <c r="A927" t="s">
        <v>1121</v>
      </c>
      <c r="B927" t="s">
        <v>23204</v>
      </c>
      <c r="C927" t="s">
        <v>23205</v>
      </c>
      <c r="D927" t="s">
        <v>23206</v>
      </c>
      <c r="E927" t="s">
        <v>23207</v>
      </c>
      <c r="F927" t="s">
        <v>26105</v>
      </c>
      <c r="G927" t="s">
        <v>24157</v>
      </c>
    </row>
    <row r="928" spans="1:7">
      <c r="A928" t="s">
        <v>23208</v>
      </c>
      <c r="B928"/>
      <c r="C928" t="s">
        <v>20695</v>
      </c>
      <c r="D928" t="s">
        <v>23209</v>
      </c>
      <c r="E928" t="s">
        <v>23210</v>
      </c>
      <c r="F928" t="s">
        <v>26105</v>
      </c>
      <c r="G928" t="s">
        <v>24020</v>
      </c>
    </row>
    <row r="929" spans="1:7">
      <c r="A929" t="s">
        <v>23211</v>
      </c>
      <c r="B929" t="s">
        <v>23212</v>
      </c>
      <c r="C929" t="s">
        <v>19915</v>
      </c>
      <c r="D929" t="s">
        <v>23213</v>
      </c>
      <c r="E929" t="s">
        <v>23214</v>
      </c>
      <c r="F929" t="s">
        <v>26105</v>
      </c>
      <c r="G929" t="s">
        <v>23971</v>
      </c>
    </row>
    <row r="930" spans="1:7">
      <c r="A930" t="s">
        <v>23215</v>
      </c>
      <c r="B930" t="s">
        <v>23216</v>
      </c>
      <c r="C930" t="s">
        <v>23217</v>
      </c>
      <c r="D930" t="s">
        <v>23218</v>
      </c>
      <c r="E930" t="s">
        <v>23219</v>
      </c>
      <c r="F930" t="s">
        <v>26105</v>
      </c>
      <c r="G930" t="s">
        <v>23977</v>
      </c>
    </row>
    <row r="931" spans="1:7">
      <c r="A931" t="s">
        <v>23220</v>
      </c>
      <c r="B931" t="s">
        <v>23221</v>
      </c>
      <c r="C931" t="s">
        <v>23222</v>
      </c>
      <c r="D931" t="s">
        <v>23223</v>
      </c>
      <c r="E931" t="s">
        <v>23224</v>
      </c>
      <c r="F931" t="s">
        <v>26105</v>
      </c>
      <c r="G931" t="s">
        <v>24058</v>
      </c>
    </row>
    <row r="932" spans="1:7">
      <c r="A932" t="s">
        <v>23225</v>
      </c>
      <c r="B932" t="s">
        <v>23226</v>
      </c>
      <c r="C932" t="s">
        <v>23227</v>
      </c>
      <c r="D932" t="s">
        <v>23228</v>
      </c>
      <c r="E932" t="s">
        <v>23229</v>
      </c>
      <c r="F932" t="s">
        <v>26105</v>
      </c>
      <c r="G932" t="s">
        <v>24150</v>
      </c>
    </row>
    <row r="933" spans="1:7">
      <c r="A933" t="s">
        <v>23230</v>
      </c>
      <c r="B933"/>
      <c r="C933"/>
      <c r="D933" t="s">
        <v>23231</v>
      </c>
      <c r="E933" t="s">
        <v>23232</v>
      </c>
      <c r="F933" t="s">
        <v>26105</v>
      </c>
      <c r="G933" t="s">
        <v>24033</v>
      </c>
    </row>
    <row r="934" spans="1:7">
      <c r="A934" t="s">
        <v>4583</v>
      </c>
      <c r="B934" t="s">
        <v>23233</v>
      </c>
      <c r="C934" t="s">
        <v>23234</v>
      </c>
      <c r="D934" t="s">
        <v>23235</v>
      </c>
      <c r="E934" t="s">
        <v>23236</v>
      </c>
      <c r="F934" t="s">
        <v>26105</v>
      </c>
      <c r="G934" t="s">
        <v>24170</v>
      </c>
    </row>
    <row r="935" spans="1:7">
      <c r="A935" t="s">
        <v>23237</v>
      </c>
      <c r="B935"/>
      <c r="C935"/>
      <c r="D935" t="s">
        <v>23238</v>
      </c>
      <c r="E935" t="s">
        <v>23239</v>
      </c>
      <c r="F935" t="s">
        <v>26105</v>
      </c>
      <c r="G935" t="s">
        <v>23994</v>
      </c>
    </row>
    <row r="936" spans="1:7">
      <c r="A936" t="s">
        <v>5726</v>
      </c>
      <c r="B936"/>
      <c r="C936"/>
      <c r="D936" t="s">
        <v>23240</v>
      </c>
      <c r="E936" t="s">
        <v>23241</v>
      </c>
      <c r="F936" t="s">
        <v>26105</v>
      </c>
      <c r="G936" t="s">
        <v>23987</v>
      </c>
    </row>
    <row r="937" spans="1:7">
      <c r="A937" t="s">
        <v>2632</v>
      </c>
      <c r="B937" t="s">
        <v>23242</v>
      </c>
      <c r="C937" t="s">
        <v>23243</v>
      </c>
      <c r="D937" t="s">
        <v>23244</v>
      </c>
      <c r="E937" t="s">
        <v>23245</v>
      </c>
      <c r="F937" t="s">
        <v>26105</v>
      </c>
      <c r="G937" t="s">
        <v>23987</v>
      </c>
    </row>
    <row r="938" spans="1:7">
      <c r="A938" t="s">
        <v>5087</v>
      </c>
      <c r="B938" t="s">
        <v>23246</v>
      </c>
      <c r="C938" t="s">
        <v>23247</v>
      </c>
      <c r="D938" t="s">
        <v>23248</v>
      </c>
      <c r="E938" t="s">
        <v>23249</v>
      </c>
      <c r="F938" t="s">
        <v>26105</v>
      </c>
      <c r="G938" t="s">
        <v>23987</v>
      </c>
    </row>
    <row r="939" spans="1:7">
      <c r="A939" t="s">
        <v>7797</v>
      </c>
      <c r="B939" t="s">
        <v>23250</v>
      </c>
      <c r="C939" t="s">
        <v>23251</v>
      </c>
      <c r="D939" t="s">
        <v>23252</v>
      </c>
      <c r="E939" t="s">
        <v>23253</v>
      </c>
      <c r="F939" t="s">
        <v>26105</v>
      </c>
      <c r="G939" t="s">
        <v>23972</v>
      </c>
    </row>
    <row r="940" spans="1:7">
      <c r="A940" t="s">
        <v>23254</v>
      </c>
      <c r="B940" t="s">
        <v>23255</v>
      </c>
      <c r="C940" t="s">
        <v>23256</v>
      </c>
      <c r="D940" t="s">
        <v>23257</v>
      </c>
      <c r="E940" t="s">
        <v>23258</v>
      </c>
      <c r="F940" t="s">
        <v>26105</v>
      </c>
      <c r="G940" t="s">
        <v>24095</v>
      </c>
    </row>
    <row r="941" spans="1:7">
      <c r="A941" t="s">
        <v>23259</v>
      </c>
      <c r="B941"/>
      <c r="C941"/>
      <c r="D941" t="s">
        <v>23260</v>
      </c>
      <c r="E941" t="s">
        <v>23261</v>
      </c>
      <c r="F941" t="s">
        <v>26105</v>
      </c>
      <c r="G941" t="s">
        <v>23975</v>
      </c>
    </row>
    <row r="942" spans="1:7">
      <c r="A942" t="s">
        <v>23262</v>
      </c>
      <c r="B942"/>
      <c r="C942" t="s">
        <v>23263</v>
      </c>
      <c r="D942" t="s">
        <v>23264</v>
      </c>
      <c r="E942" t="s">
        <v>23265</v>
      </c>
      <c r="F942" t="s">
        <v>26105</v>
      </c>
      <c r="G942" t="s">
        <v>23972</v>
      </c>
    </row>
    <row r="943" spans="1:7">
      <c r="A943" t="s">
        <v>4441</v>
      </c>
      <c r="B943" t="s">
        <v>23266</v>
      </c>
      <c r="C943" t="s">
        <v>21014</v>
      </c>
      <c r="D943" t="s">
        <v>23267</v>
      </c>
      <c r="E943" t="s">
        <v>23268</v>
      </c>
      <c r="F943" t="s">
        <v>26105</v>
      </c>
      <c r="G943" t="s">
        <v>24171</v>
      </c>
    </row>
    <row r="944" spans="1:7">
      <c r="A944" t="s">
        <v>23269</v>
      </c>
      <c r="B944"/>
      <c r="C944"/>
      <c r="D944" t="s">
        <v>23270</v>
      </c>
      <c r="E944" t="s">
        <v>23271</v>
      </c>
      <c r="F944" t="s">
        <v>26105</v>
      </c>
      <c r="G944" t="s">
        <v>23975</v>
      </c>
    </row>
    <row r="945" spans="1:7">
      <c r="A945" t="s">
        <v>5232</v>
      </c>
      <c r="B945" t="s">
        <v>23272</v>
      </c>
      <c r="C945" t="s">
        <v>23273</v>
      </c>
      <c r="D945" t="s">
        <v>23274</v>
      </c>
      <c r="E945" t="s">
        <v>23275</v>
      </c>
      <c r="F945" t="s">
        <v>26105</v>
      </c>
      <c r="G945" t="s">
        <v>23971</v>
      </c>
    </row>
    <row r="946" spans="1:7">
      <c r="A946" t="s">
        <v>23276</v>
      </c>
      <c r="B946" t="s">
        <v>23277</v>
      </c>
      <c r="C946" t="s">
        <v>23278</v>
      </c>
      <c r="D946" t="s">
        <v>23279</v>
      </c>
      <c r="E946" t="s">
        <v>23280</v>
      </c>
      <c r="F946" t="s">
        <v>26105</v>
      </c>
      <c r="G946" t="s">
        <v>23975</v>
      </c>
    </row>
    <row r="947" spans="1:7">
      <c r="A947" t="s">
        <v>5634</v>
      </c>
      <c r="B947" t="s">
        <v>23281</v>
      </c>
      <c r="C947" t="s">
        <v>23282</v>
      </c>
      <c r="D947" t="s">
        <v>23283</v>
      </c>
      <c r="E947" t="s">
        <v>23284</v>
      </c>
      <c r="F947" t="s">
        <v>26105</v>
      </c>
      <c r="G947" t="s">
        <v>23987</v>
      </c>
    </row>
    <row r="948" spans="1:7">
      <c r="A948" t="s">
        <v>4992</v>
      </c>
      <c r="B948"/>
      <c r="C948" t="s">
        <v>23285</v>
      </c>
      <c r="D948" t="s">
        <v>23286</v>
      </c>
      <c r="E948" t="s">
        <v>23287</v>
      </c>
      <c r="F948" t="s">
        <v>26105</v>
      </c>
      <c r="G948" t="s">
        <v>23972</v>
      </c>
    </row>
    <row r="949" spans="1:7">
      <c r="A949" t="s">
        <v>23288</v>
      </c>
      <c r="B949" t="s">
        <v>23289</v>
      </c>
      <c r="C949" t="s">
        <v>23290</v>
      </c>
      <c r="D949" t="s">
        <v>23291</v>
      </c>
      <c r="E949" t="s">
        <v>23292</v>
      </c>
      <c r="F949" t="s">
        <v>26105</v>
      </c>
      <c r="G949" t="s">
        <v>24056</v>
      </c>
    </row>
    <row r="950" spans="1:7">
      <c r="A950" t="s">
        <v>2507</v>
      </c>
      <c r="B950"/>
      <c r="C950" t="s">
        <v>20131</v>
      </c>
      <c r="D950" t="s">
        <v>23293</v>
      </c>
      <c r="E950" t="s">
        <v>23294</v>
      </c>
      <c r="F950" t="s">
        <v>26105</v>
      </c>
      <c r="G950" t="s">
        <v>24023</v>
      </c>
    </row>
    <row r="951" spans="1:7">
      <c r="A951" t="s">
        <v>317</v>
      </c>
      <c r="B951" t="s">
        <v>23295</v>
      </c>
      <c r="C951" t="s">
        <v>23296</v>
      </c>
      <c r="D951" t="s">
        <v>23297</v>
      </c>
      <c r="E951" t="s">
        <v>23298</v>
      </c>
      <c r="F951" t="s">
        <v>26105</v>
      </c>
      <c r="G951" t="s">
        <v>24058</v>
      </c>
    </row>
    <row r="952" spans="1:7">
      <c r="A952" t="s">
        <v>1254</v>
      </c>
      <c r="B952" t="s">
        <v>23299</v>
      </c>
      <c r="C952" t="s">
        <v>23300</v>
      </c>
      <c r="D952" t="s">
        <v>23301</v>
      </c>
      <c r="E952" t="s">
        <v>23302</v>
      </c>
      <c r="F952" t="s">
        <v>26105</v>
      </c>
      <c r="G952" t="s">
        <v>23971</v>
      </c>
    </row>
    <row r="953" spans="1:7">
      <c r="A953" t="s">
        <v>4649</v>
      </c>
      <c r="B953"/>
      <c r="C953"/>
      <c r="D953" t="s">
        <v>23303</v>
      </c>
      <c r="E953" t="s">
        <v>23304</v>
      </c>
      <c r="F953" t="s">
        <v>26105</v>
      </c>
      <c r="G953" t="s">
        <v>23975</v>
      </c>
    </row>
    <row r="954" spans="1:7">
      <c r="A954" t="s">
        <v>9625</v>
      </c>
      <c r="B954" t="s">
        <v>23305</v>
      </c>
      <c r="C954" t="s">
        <v>23306</v>
      </c>
      <c r="D954" t="s">
        <v>23307</v>
      </c>
      <c r="E954" t="s">
        <v>23308</v>
      </c>
      <c r="F954" t="s">
        <v>26105</v>
      </c>
      <c r="G954" t="s">
        <v>23987</v>
      </c>
    </row>
    <row r="955" spans="1:7">
      <c r="A955" t="s">
        <v>23309</v>
      </c>
      <c r="B955"/>
      <c r="C955" t="s">
        <v>19640</v>
      </c>
      <c r="D955" t="s">
        <v>23310</v>
      </c>
      <c r="E955" t="s">
        <v>23311</v>
      </c>
      <c r="F955" t="s">
        <v>26105</v>
      </c>
      <c r="G955" t="s">
        <v>23985</v>
      </c>
    </row>
    <row r="956" spans="1:7">
      <c r="A956" t="s">
        <v>6620</v>
      </c>
      <c r="B956" t="s">
        <v>23312</v>
      </c>
      <c r="C956" t="s">
        <v>23313</v>
      </c>
      <c r="D956" t="s">
        <v>23314</v>
      </c>
      <c r="E956" t="s">
        <v>23315</v>
      </c>
      <c r="F956" t="s">
        <v>26105</v>
      </c>
      <c r="G956" t="s">
        <v>23972</v>
      </c>
    </row>
    <row r="957" spans="1:7">
      <c r="A957" t="s">
        <v>9428</v>
      </c>
      <c r="B957" t="s">
        <v>23316</v>
      </c>
      <c r="C957" t="s">
        <v>21656</v>
      </c>
      <c r="D957" t="s">
        <v>23317</v>
      </c>
      <c r="E957" t="s">
        <v>23318</v>
      </c>
      <c r="F957" t="s">
        <v>26105</v>
      </c>
      <c r="G957" t="s">
        <v>23987</v>
      </c>
    </row>
    <row r="958" spans="1:7">
      <c r="A958" t="s">
        <v>23319</v>
      </c>
      <c r="B958" t="s">
        <v>23320</v>
      </c>
      <c r="C958" t="s">
        <v>23321</v>
      </c>
      <c r="D958" t="s">
        <v>23322</v>
      </c>
      <c r="E958" t="s">
        <v>23323</v>
      </c>
      <c r="F958" t="s">
        <v>26105</v>
      </c>
      <c r="G958" t="s">
        <v>23975</v>
      </c>
    </row>
    <row r="959" spans="1:7">
      <c r="A959" t="s">
        <v>9263</v>
      </c>
      <c r="B959" t="s">
        <v>23324</v>
      </c>
      <c r="C959" t="s">
        <v>23325</v>
      </c>
      <c r="D959" t="s">
        <v>23326</v>
      </c>
      <c r="E959" t="s">
        <v>23327</v>
      </c>
      <c r="F959" t="s">
        <v>26105</v>
      </c>
      <c r="G959" t="s">
        <v>23988</v>
      </c>
    </row>
    <row r="960" spans="1:7">
      <c r="A960" t="s">
        <v>8071</v>
      </c>
      <c r="B960" t="s">
        <v>23328</v>
      </c>
      <c r="C960" t="s">
        <v>23329</v>
      </c>
      <c r="D960" t="s">
        <v>23330</v>
      </c>
      <c r="E960" t="s">
        <v>23331</v>
      </c>
      <c r="F960" t="s">
        <v>26105</v>
      </c>
      <c r="G960" t="s">
        <v>24019</v>
      </c>
    </row>
    <row r="961" spans="1:7">
      <c r="A961" t="s">
        <v>23332</v>
      </c>
      <c r="B961" t="s">
        <v>23333</v>
      </c>
      <c r="C961"/>
      <c r="D961" t="s">
        <v>23334</v>
      </c>
      <c r="E961" t="s">
        <v>23335</v>
      </c>
      <c r="F961" t="s">
        <v>26105</v>
      </c>
      <c r="G961" t="s">
        <v>24172</v>
      </c>
    </row>
    <row r="962" spans="1:7">
      <c r="A962" t="s">
        <v>23336</v>
      </c>
      <c r="B962" t="s">
        <v>23337</v>
      </c>
      <c r="C962" t="s">
        <v>23338</v>
      </c>
      <c r="D962" t="s">
        <v>23339</v>
      </c>
      <c r="E962" t="s">
        <v>23340</v>
      </c>
      <c r="F962" t="s">
        <v>26105</v>
      </c>
      <c r="G962" t="s">
        <v>23977</v>
      </c>
    </row>
    <row r="963" spans="1:7">
      <c r="A963" t="s">
        <v>8196</v>
      </c>
      <c r="B963" t="s">
        <v>23341</v>
      </c>
      <c r="C963" t="s">
        <v>23342</v>
      </c>
      <c r="D963" t="s">
        <v>23343</v>
      </c>
      <c r="E963" t="s">
        <v>23344</v>
      </c>
      <c r="F963" t="s">
        <v>26105</v>
      </c>
      <c r="G963" t="s">
        <v>23977</v>
      </c>
    </row>
    <row r="964" spans="1:7">
      <c r="A964" t="s">
        <v>23345</v>
      </c>
      <c r="B964" t="s">
        <v>23346</v>
      </c>
      <c r="C964" t="s">
        <v>23347</v>
      </c>
      <c r="D964" t="s">
        <v>23348</v>
      </c>
      <c r="E964" t="s">
        <v>23349</v>
      </c>
      <c r="F964" t="s">
        <v>26105</v>
      </c>
      <c r="G964" t="s">
        <v>24173</v>
      </c>
    </row>
    <row r="965" spans="1:7">
      <c r="A965" t="s">
        <v>23350</v>
      </c>
      <c r="B965" t="s">
        <v>23351</v>
      </c>
      <c r="C965" t="s">
        <v>23352</v>
      </c>
      <c r="D965" t="s">
        <v>23353</v>
      </c>
      <c r="E965" t="s">
        <v>23354</v>
      </c>
      <c r="F965" t="s">
        <v>26105</v>
      </c>
      <c r="G965" t="s">
        <v>24001</v>
      </c>
    </row>
    <row r="966" spans="1:7">
      <c r="A966" t="s">
        <v>23355</v>
      </c>
      <c r="B966" t="s">
        <v>23356</v>
      </c>
      <c r="C966" t="s">
        <v>23357</v>
      </c>
      <c r="D966" t="s">
        <v>23358</v>
      </c>
      <c r="E966" t="s">
        <v>23359</v>
      </c>
      <c r="F966" t="s">
        <v>26105</v>
      </c>
      <c r="G966" t="s">
        <v>23987</v>
      </c>
    </row>
    <row r="967" spans="1:7">
      <c r="A967" t="s">
        <v>2005</v>
      </c>
      <c r="B967" t="s">
        <v>23360</v>
      </c>
      <c r="C967" t="s">
        <v>23361</v>
      </c>
      <c r="D967" t="s">
        <v>23362</v>
      </c>
      <c r="E967" t="s">
        <v>23363</v>
      </c>
      <c r="F967" t="s">
        <v>26105</v>
      </c>
      <c r="G967" t="s">
        <v>23979</v>
      </c>
    </row>
    <row r="968" spans="1:7">
      <c r="A968" t="s">
        <v>9414</v>
      </c>
      <c r="B968" t="s">
        <v>23364</v>
      </c>
      <c r="C968" t="s">
        <v>23365</v>
      </c>
      <c r="D968" t="s">
        <v>23366</v>
      </c>
      <c r="E968" t="s">
        <v>23367</v>
      </c>
      <c r="F968" t="s">
        <v>26105</v>
      </c>
      <c r="G968" t="s">
        <v>23975</v>
      </c>
    </row>
    <row r="969" spans="1:7">
      <c r="A969" t="s">
        <v>8182</v>
      </c>
      <c r="B969" t="s">
        <v>23368</v>
      </c>
      <c r="C969" t="s">
        <v>23369</v>
      </c>
      <c r="D969" t="s">
        <v>23370</v>
      </c>
      <c r="E969" t="s">
        <v>23371</v>
      </c>
      <c r="F969" t="s">
        <v>26105</v>
      </c>
      <c r="G969" t="s">
        <v>24028</v>
      </c>
    </row>
    <row r="970" spans="1:7">
      <c r="A970" t="s">
        <v>9538</v>
      </c>
      <c r="B970" t="s">
        <v>23372</v>
      </c>
      <c r="C970" t="s">
        <v>23373</v>
      </c>
      <c r="D970" t="s">
        <v>23374</v>
      </c>
      <c r="E970" t="s">
        <v>23375</v>
      </c>
      <c r="F970" t="s">
        <v>26105</v>
      </c>
      <c r="G970" t="s">
        <v>23972</v>
      </c>
    </row>
    <row r="971" spans="1:7">
      <c r="A971" t="s">
        <v>23376</v>
      </c>
      <c r="B971" t="s">
        <v>23377</v>
      </c>
      <c r="C971"/>
      <c r="D971" t="s">
        <v>23378</v>
      </c>
      <c r="E971" t="s">
        <v>23379</v>
      </c>
      <c r="F971" t="s">
        <v>26105</v>
      </c>
      <c r="G971" t="s">
        <v>23977</v>
      </c>
    </row>
    <row r="972" spans="1:7">
      <c r="A972" t="s">
        <v>23380</v>
      </c>
      <c r="B972" t="s">
        <v>23381</v>
      </c>
      <c r="C972" t="s">
        <v>23382</v>
      </c>
      <c r="D972" t="s">
        <v>23383</v>
      </c>
      <c r="E972" t="s">
        <v>23384</v>
      </c>
      <c r="F972" t="s">
        <v>26105</v>
      </c>
      <c r="G972" t="s">
        <v>23975</v>
      </c>
    </row>
    <row r="973" spans="1:7">
      <c r="A973" t="s">
        <v>5877</v>
      </c>
      <c r="B973"/>
      <c r="C973"/>
      <c r="D973" t="s">
        <v>23385</v>
      </c>
      <c r="E973" t="s">
        <v>23386</v>
      </c>
      <c r="F973" t="s">
        <v>26105</v>
      </c>
      <c r="G973" t="s">
        <v>23971</v>
      </c>
    </row>
    <row r="974" spans="1:7">
      <c r="A974" t="s">
        <v>23387</v>
      </c>
      <c r="B974" t="s">
        <v>23388</v>
      </c>
      <c r="C974" t="s">
        <v>23389</v>
      </c>
      <c r="D974" t="s">
        <v>23390</v>
      </c>
      <c r="E974" t="s">
        <v>23391</v>
      </c>
      <c r="F974" t="s">
        <v>26105</v>
      </c>
      <c r="G974" t="s">
        <v>24174</v>
      </c>
    </row>
    <row r="975" spans="1:7">
      <c r="A975" t="s">
        <v>23392</v>
      </c>
      <c r="B975" t="s">
        <v>23393</v>
      </c>
      <c r="C975" t="s">
        <v>23394</v>
      </c>
      <c r="D975" t="s">
        <v>23395</v>
      </c>
      <c r="E975" t="s">
        <v>23396</v>
      </c>
      <c r="F975" t="s">
        <v>26105</v>
      </c>
      <c r="G975" t="s">
        <v>23977</v>
      </c>
    </row>
    <row r="976" spans="1:7">
      <c r="A976" t="s">
        <v>23397</v>
      </c>
      <c r="B976" t="s">
        <v>23398</v>
      </c>
      <c r="C976"/>
      <c r="D976" t="s">
        <v>23399</v>
      </c>
      <c r="E976" t="s">
        <v>23400</v>
      </c>
      <c r="F976" t="s">
        <v>26105</v>
      </c>
      <c r="G976" t="s">
        <v>23977</v>
      </c>
    </row>
    <row r="977" spans="1:7">
      <c r="A977" t="s">
        <v>2290</v>
      </c>
      <c r="B977" t="s">
        <v>23401</v>
      </c>
      <c r="C977" t="s">
        <v>23402</v>
      </c>
      <c r="D977" t="s">
        <v>23403</v>
      </c>
      <c r="E977" t="s">
        <v>23404</v>
      </c>
      <c r="F977" t="s">
        <v>26105</v>
      </c>
      <c r="G977" t="s">
        <v>24016</v>
      </c>
    </row>
    <row r="978" spans="1:7">
      <c r="A978" t="s">
        <v>79</v>
      </c>
      <c r="B978" t="s">
        <v>23405</v>
      </c>
      <c r="C978" t="s">
        <v>23406</v>
      </c>
      <c r="D978" t="s">
        <v>23407</v>
      </c>
      <c r="E978" t="s">
        <v>23408</v>
      </c>
      <c r="F978" t="s">
        <v>26105</v>
      </c>
      <c r="G978" t="s">
        <v>24016</v>
      </c>
    </row>
    <row r="979" spans="1:7">
      <c r="A979" t="s">
        <v>2306</v>
      </c>
      <c r="B979" t="s">
        <v>23409</v>
      </c>
      <c r="C979" t="s">
        <v>23410</v>
      </c>
      <c r="D979" t="s">
        <v>23411</v>
      </c>
      <c r="E979" t="s">
        <v>23412</v>
      </c>
      <c r="F979" t="s">
        <v>26105</v>
      </c>
      <c r="G979" t="s">
        <v>23987</v>
      </c>
    </row>
    <row r="980" spans="1:7">
      <c r="A980" t="s">
        <v>23413</v>
      </c>
      <c r="B980"/>
      <c r="C980" t="s">
        <v>21591</v>
      </c>
      <c r="D980" t="s">
        <v>23414</v>
      </c>
      <c r="E980" t="s">
        <v>23415</v>
      </c>
      <c r="F980" t="s">
        <v>26105</v>
      </c>
      <c r="G980" t="s">
        <v>23998</v>
      </c>
    </row>
    <row r="981" spans="1:7">
      <c r="A981" t="s">
        <v>23416</v>
      </c>
      <c r="B981"/>
      <c r="C981"/>
      <c r="D981" t="s">
        <v>23417</v>
      </c>
      <c r="E981" t="s">
        <v>23418</v>
      </c>
      <c r="F981" t="s">
        <v>26105</v>
      </c>
      <c r="G981" t="s">
        <v>23987</v>
      </c>
    </row>
    <row r="982" spans="1:7">
      <c r="A982" t="s">
        <v>23419</v>
      </c>
      <c r="B982"/>
      <c r="C982" t="s">
        <v>20207</v>
      </c>
      <c r="D982" t="s">
        <v>23420</v>
      </c>
      <c r="E982" t="s">
        <v>23421</v>
      </c>
      <c r="F982" t="s">
        <v>26105</v>
      </c>
      <c r="G982" t="s">
        <v>24034</v>
      </c>
    </row>
    <row r="983" spans="1:7">
      <c r="A983" t="s">
        <v>5598</v>
      </c>
      <c r="B983" t="s">
        <v>23422</v>
      </c>
      <c r="C983" t="s">
        <v>23423</v>
      </c>
      <c r="D983" t="s">
        <v>23424</v>
      </c>
      <c r="E983" t="s">
        <v>23425</v>
      </c>
      <c r="F983" t="s">
        <v>26105</v>
      </c>
      <c r="G983" t="s">
        <v>24150</v>
      </c>
    </row>
    <row r="984" spans="1:7">
      <c r="A984" t="s">
        <v>23426</v>
      </c>
      <c r="B984" t="s">
        <v>18883</v>
      </c>
      <c r="C984" t="s">
        <v>23427</v>
      </c>
      <c r="D984" t="s">
        <v>23428</v>
      </c>
      <c r="E984" t="s">
        <v>23429</v>
      </c>
      <c r="F984" t="s">
        <v>26105</v>
      </c>
      <c r="G984" t="s">
        <v>23976</v>
      </c>
    </row>
    <row r="985" spans="1:7">
      <c r="A985" t="s">
        <v>23430</v>
      </c>
      <c r="B985" t="s">
        <v>23431</v>
      </c>
      <c r="C985" t="s">
        <v>23432</v>
      </c>
      <c r="D985" t="s">
        <v>23433</v>
      </c>
      <c r="E985" t="s">
        <v>23434</v>
      </c>
      <c r="F985" t="s">
        <v>26105</v>
      </c>
      <c r="G985" t="s">
        <v>24056</v>
      </c>
    </row>
    <row r="986" spans="1:7">
      <c r="A986" t="s">
        <v>8654</v>
      </c>
      <c r="B986" t="s">
        <v>23435</v>
      </c>
      <c r="C986" t="s">
        <v>23436</v>
      </c>
      <c r="D986" t="s">
        <v>23437</v>
      </c>
      <c r="E986" t="s">
        <v>23438</v>
      </c>
      <c r="F986" t="s">
        <v>26105</v>
      </c>
      <c r="G986" t="s">
        <v>23989</v>
      </c>
    </row>
    <row r="987" spans="1:7">
      <c r="A987" t="s">
        <v>8529</v>
      </c>
      <c r="B987" t="s">
        <v>23439</v>
      </c>
      <c r="C987" t="s">
        <v>23440</v>
      </c>
      <c r="D987" t="s">
        <v>23441</v>
      </c>
      <c r="E987" t="s">
        <v>23442</v>
      </c>
      <c r="F987" t="s">
        <v>26105</v>
      </c>
      <c r="G987" t="s">
        <v>23987</v>
      </c>
    </row>
    <row r="988" spans="1:7">
      <c r="A988" t="s">
        <v>23443</v>
      </c>
      <c r="B988" t="s">
        <v>23444</v>
      </c>
      <c r="C988" t="s">
        <v>23445</v>
      </c>
      <c r="D988" t="s">
        <v>23446</v>
      </c>
      <c r="E988" t="s">
        <v>23447</v>
      </c>
      <c r="F988" t="s">
        <v>26105</v>
      </c>
      <c r="G988" t="s">
        <v>24175</v>
      </c>
    </row>
    <row r="989" spans="1:7">
      <c r="A989" t="s">
        <v>23448</v>
      </c>
      <c r="B989" t="s">
        <v>23449</v>
      </c>
      <c r="C989" t="s">
        <v>23450</v>
      </c>
      <c r="D989" t="s">
        <v>23451</v>
      </c>
      <c r="E989" t="s">
        <v>23452</v>
      </c>
      <c r="F989" t="s">
        <v>26105</v>
      </c>
      <c r="G989" t="s">
        <v>24026</v>
      </c>
    </row>
    <row r="990" spans="1:7">
      <c r="A990" t="s">
        <v>23453</v>
      </c>
      <c r="B990" t="s">
        <v>23454</v>
      </c>
      <c r="C990" t="s">
        <v>23455</v>
      </c>
      <c r="D990" t="s">
        <v>23456</v>
      </c>
      <c r="E990" t="s">
        <v>23457</v>
      </c>
      <c r="F990" t="s">
        <v>26105</v>
      </c>
      <c r="G990" t="s">
        <v>23988</v>
      </c>
    </row>
    <row r="991" spans="1:7">
      <c r="A991" t="s">
        <v>9698</v>
      </c>
      <c r="B991"/>
      <c r="C991" t="s">
        <v>22043</v>
      </c>
      <c r="D991" t="s">
        <v>23458</v>
      </c>
      <c r="E991" t="s">
        <v>23459</v>
      </c>
      <c r="F991" t="s">
        <v>26105</v>
      </c>
      <c r="G991" t="s">
        <v>24027</v>
      </c>
    </row>
    <row r="992" spans="1:7">
      <c r="A992" t="s">
        <v>6712</v>
      </c>
      <c r="B992"/>
      <c r="C992" t="s">
        <v>21410</v>
      </c>
      <c r="D992" t="s">
        <v>23460</v>
      </c>
      <c r="E992" t="s">
        <v>23461</v>
      </c>
      <c r="F992" t="s">
        <v>26105</v>
      </c>
      <c r="G992" t="s">
        <v>24023</v>
      </c>
    </row>
    <row r="993" spans="1:7">
      <c r="A993" t="s">
        <v>4450</v>
      </c>
      <c r="B993" t="s">
        <v>23462</v>
      </c>
      <c r="C993"/>
      <c r="D993" t="s">
        <v>23463</v>
      </c>
      <c r="E993" t="s">
        <v>23464</v>
      </c>
      <c r="F993" t="s">
        <v>26105</v>
      </c>
      <c r="G993" t="s">
        <v>24176</v>
      </c>
    </row>
    <row r="994" spans="1:7">
      <c r="A994" t="s">
        <v>23465</v>
      </c>
      <c r="B994" t="s">
        <v>23466</v>
      </c>
      <c r="C994" t="s">
        <v>20290</v>
      </c>
      <c r="D994" t="s">
        <v>23467</v>
      </c>
      <c r="E994" t="s">
        <v>23468</v>
      </c>
      <c r="F994" t="s">
        <v>26105</v>
      </c>
      <c r="G994" t="s">
        <v>23977</v>
      </c>
    </row>
    <row r="995" spans="1:7">
      <c r="A995" t="s">
        <v>1213</v>
      </c>
      <c r="B995" t="s">
        <v>23469</v>
      </c>
      <c r="C995" t="s">
        <v>23470</v>
      </c>
      <c r="D995" t="s">
        <v>23471</v>
      </c>
      <c r="E995" t="s">
        <v>23472</v>
      </c>
      <c r="F995" t="s">
        <v>26105</v>
      </c>
      <c r="G995" t="s">
        <v>23977</v>
      </c>
    </row>
    <row r="996" spans="1:7">
      <c r="A996" t="s">
        <v>1722</v>
      </c>
      <c r="B996" t="s">
        <v>23473</v>
      </c>
      <c r="C996" t="s">
        <v>23474</v>
      </c>
      <c r="D996" t="s">
        <v>23475</v>
      </c>
      <c r="E996" t="s">
        <v>23476</v>
      </c>
      <c r="F996" t="s">
        <v>26105</v>
      </c>
      <c r="G996" t="s">
        <v>23987</v>
      </c>
    </row>
    <row r="997" spans="1:7">
      <c r="A997" t="s">
        <v>23477</v>
      </c>
      <c r="B997"/>
      <c r="C997" t="s">
        <v>20082</v>
      </c>
      <c r="D997" t="s">
        <v>23478</v>
      </c>
      <c r="E997" t="s">
        <v>23479</v>
      </c>
      <c r="F997" t="s">
        <v>26105</v>
      </c>
      <c r="G997" t="s">
        <v>24034</v>
      </c>
    </row>
    <row r="998" spans="1:7">
      <c r="A998" t="s">
        <v>23480</v>
      </c>
      <c r="B998" t="s">
        <v>23481</v>
      </c>
      <c r="C998"/>
      <c r="D998" t="s">
        <v>23482</v>
      </c>
      <c r="E998" t="s">
        <v>23483</v>
      </c>
      <c r="F998" t="s">
        <v>26105</v>
      </c>
      <c r="G998" t="s">
        <v>23989</v>
      </c>
    </row>
    <row r="999" spans="1:7">
      <c r="A999" t="s">
        <v>1822</v>
      </c>
      <c r="B999" t="s">
        <v>23484</v>
      </c>
      <c r="C999" t="s">
        <v>23485</v>
      </c>
      <c r="D999" t="s">
        <v>23486</v>
      </c>
      <c r="E999" t="s">
        <v>23487</v>
      </c>
      <c r="F999" t="s">
        <v>26105</v>
      </c>
      <c r="G999" t="s">
        <v>23987</v>
      </c>
    </row>
    <row r="1000" spans="1:7">
      <c r="A1000" t="s">
        <v>1224</v>
      </c>
      <c r="B1000" t="s">
        <v>23488</v>
      </c>
      <c r="C1000" t="s">
        <v>23489</v>
      </c>
      <c r="D1000" t="s">
        <v>23490</v>
      </c>
      <c r="E1000" t="s">
        <v>23491</v>
      </c>
      <c r="F1000" t="s">
        <v>26105</v>
      </c>
      <c r="G1000" t="s">
        <v>23971</v>
      </c>
    </row>
    <row r="1001" spans="1:7">
      <c r="A1001" t="s">
        <v>1735</v>
      </c>
      <c r="B1001" t="s">
        <v>23492</v>
      </c>
      <c r="C1001" t="s">
        <v>23493</v>
      </c>
      <c r="D1001" t="s">
        <v>23494</v>
      </c>
      <c r="E1001" t="s">
        <v>23495</v>
      </c>
      <c r="F1001" t="s">
        <v>26105</v>
      </c>
      <c r="G1001" t="s">
        <v>23987</v>
      </c>
    </row>
    <row r="1002" spans="1:7">
      <c r="A1002" t="s">
        <v>348</v>
      </c>
      <c r="B1002" t="s">
        <v>23496</v>
      </c>
      <c r="C1002" t="s">
        <v>23497</v>
      </c>
      <c r="D1002" t="s">
        <v>23498</v>
      </c>
      <c r="E1002" t="s">
        <v>23499</v>
      </c>
      <c r="F1002" t="s">
        <v>26105</v>
      </c>
      <c r="G1002" t="s">
        <v>24121</v>
      </c>
    </row>
    <row r="1003" spans="1:7">
      <c r="A1003" t="s">
        <v>6156</v>
      </c>
      <c r="B1003" t="s">
        <v>23500</v>
      </c>
      <c r="C1003" t="s">
        <v>23501</v>
      </c>
      <c r="D1003" t="s">
        <v>23502</v>
      </c>
      <c r="E1003" t="s">
        <v>23503</v>
      </c>
      <c r="F1003" t="s">
        <v>26105</v>
      </c>
      <c r="G1003" t="s">
        <v>24028</v>
      </c>
    </row>
    <row r="1004" spans="1:7">
      <c r="A1004" t="s">
        <v>6767</v>
      </c>
      <c r="B1004" t="s">
        <v>23504</v>
      </c>
      <c r="C1004" t="s">
        <v>23505</v>
      </c>
      <c r="D1004" t="s">
        <v>23506</v>
      </c>
      <c r="E1004" t="s">
        <v>23507</v>
      </c>
      <c r="F1004" t="s">
        <v>26105</v>
      </c>
      <c r="G1004" t="s">
        <v>23973</v>
      </c>
    </row>
    <row r="1005" spans="1:7">
      <c r="A1005" t="s">
        <v>7475</v>
      </c>
      <c r="B1005" t="s">
        <v>23508</v>
      </c>
      <c r="C1005" t="s">
        <v>23509</v>
      </c>
      <c r="D1005" t="s">
        <v>23510</v>
      </c>
      <c r="E1005" t="s">
        <v>23511</v>
      </c>
      <c r="F1005" t="s">
        <v>26105</v>
      </c>
      <c r="G1005" t="s">
        <v>23987</v>
      </c>
    </row>
    <row r="1006" spans="1:7">
      <c r="A1006" t="s">
        <v>5696</v>
      </c>
      <c r="B1006" t="s">
        <v>23512</v>
      </c>
      <c r="C1006" t="s">
        <v>23513</v>
      </c>
      <c r="D1006" t="s">
        <v>23514</v>
      </c>
      <c r="E1006" t="s">
        <v>23515</v>
      </c>
      <c r="F1006" t="s">
        <v>26105</v>
      </c>
      <c r="G1006" t="s">
        <v>24120</v>
      </c>
    </row>
    <row r="1007" spans="1:7">
      <c r="A1007" t="s">
        <v>8268</v>
      </c>
      <c r="B1007" t="s">
        <v>23516</v>
      </c>
      <c r="C1007" t="s">
        <v>23517</v>
      </c>
      <c r="D1007" t="s">
        <v>23518</v>
      </c>
      <c r="E1007" t="s">
        <v>23519</v>
      </c>
      <c r="F1007" t="s">
        <v>26105</v>
      </c>
      <c r="G1007" t="s">
        <v>23987</v>
      </c>
    </row>
    <row r="1008" spans="1:7">
      <c r="A1008" t="s">
        <v>23520</v>
      </c>
      <c r="B1008" t="s">
        <v>23521</v>
      </c>
      <c r="C1008" t="s">
        <v>23522</v>
      </c>
      <c r="D1008" t="s">
        <v>23523</v>
      </c>
      <c r="E1008" t="s">
        <v>23524</v>
      </c>
      <c r="F1008" t="s">
        <v>26105</v>
      </c>
      <c r="G1008" t="s">
        <v>24096</v>
      </c>
    </row>
    <row r="1009" spans="1:7">
      <c r="A1009" t="s">
        <v>3392</v>
      </c>
      <c r="B1009" t="s">
        <v>23525</v>
      </c>
      <c r="C1009" t="s">
        <v>23526</v>
      </c>
      <c r="D1009" t="s">
        <v>23527</v>
      </c>
      <c r="E1009" t="s">
        <v>23528</v>
      </c>
      <c r="F1009" t="s">
        <v>26105</v>
      </c>
      <c r="G1009" t="s">
        <v>24177</v>
      </c>
    </row>
    <row r="1010" spans="1:7">
      <c r="A1010" t="s">
        <v>1968</v>
      </c>
      <c r="B1010" t="s">
        <v>23529</v>
      </c>
      <c r="C1010" t="s">
        <v>23530</v>
      </c>
      <c r="D1010" t="s">
        <v>23531</v>
      </c>
      <c r="E1010" t="s">
        <v>23532</v>
      </c>
      <c r="F1010" t="s">
        <v>26105</v>
      </c>
      <c r="G1010" t="s">
        <v>23977</v>
      </c>
    </row>
    <row r="1011" spans="1:7">
      <c r="A1011" t="s">
        <v>23533</v>
      </c>
      <c r="B1011" t="s">
        <v>23534</v>
      </c>
      <c r="C1011" t="s">
        <v>23535</v>
      </c>
      <c r="D1011" t="s">
        <v>23536</v>
      </c>
      <c r="E1011" t="s">
        <v>23537</v>
      </c>
      <c r="F1011" t="s">
        <v>26105</v>
      </c>
      <c r="G1011" t="s">
        <v>23972</v>
      </c>
    </row>
    <row r="1012" spans="1:7">
      <c r="A1012" t="s">
        <v>843</v>
      </c>
      <c r="B1012" t="s">
        <v>23538</v>
      </c>
      <c r="C1012" t="s">
        <v>23539</v>
      </c>
      <c r="D1012" t="s">
        <v>23540</v>
      </c>
      <c r="E1012" t="s">
        <v>23541</v>
      </c>
      <c r="F1012" t="s">
        <v>26105</v>
      </c>
      <c r="G1012" t="s">
        <v>23987</v>
      </c>
    </row>
    <row r="1013" spans="1:7">
      <c r="A1013" t="s">
        <v>4793</v>
      </c>
      <c r="B1013" t="s">
        <v>23542</v>
      </c>
      <c r="C1013" t="s">
        <v>23543</v>
      </c>
      <c r="D1013" t="s">
        <v>23544</v>
      </c>
      <c r="E1013" t="s">
        <v>23545</v>
      </c>
      <c r="F1013" t="s">
        <v>26105</v>
      </c>
      <c r="G1013" t="s">
        <v>23987</v>
      </c>
    </row>
    <row r="1014" spans="1:7">
      <c r="A1014" t="s">
        <v>4531</v>
      </c>
      <c r="B1014" t="s">
        <v>23546</v>
      </c>
      <c r="C1014" t="s">
        <v>23547</v>
      </c>
      <c r="D1014" t="s">
        <v>23548</v>
      </c>
      <c r="E1014" t="s">
        <v>23549</v>
      </c>
      <c r="F1014" t="s">
        <v>26105</v>
      </c>
      <c r="G1014" t="s">
        <v>24003</v>
      </c>
    </row>
    <row r="1015" spans="1:7">
      <c r="A1015" t="s">
        <v>8543</v>
      </c>
      <c r="B1015" t="s">
        <v>23550</v>
      </c>
      <c r="C1015" t="s">
        <v>23551</v>
      </c>
      <c r="D1015" t="s">
        <v>23552</v>
      </c>
      <c r="E1015" t="s">
        <v>23553</v>
      </c>
      <c r="F1015" t="s">
        <v>26105</v>
      </c>
      <c r="G1015" t="s">
        <v>23971</v>
      </c>
    </row>
    <row r="1016" spans="1:7">
      <c r="A1016" t="s">
        <v>23554</v>
      </c>
      <c r="B1016" t="s">
        <v>23555</v>
      </c>
      <c r="C1016" t="s">
        <v>20463</v>
      </c>
      <c r="D1016" t="s">
        <v>23556</v>
      </c>
      <c r="E1016" t="s">
        <v>23557</v>
      </c>
      <c r="F1016" t="s">
        <v>26105</v>
      </c>
      <c r="G1016" t="s">
        <v>24178</v>
      </c>
    </row>
    <row r="1017" spans="1:7">
      <c r="A1017" t="s">
        <v>23558</v>
      </c>
      <c r="B1017" t="s">
        <v>23559</v>
      </c>
      <c r="C1017" t="s">
        <v>23560</v>
      </c>
      <c r="D1017" t="s">
        <v>23561</v>
      </c>
      <c r="E1017" t="s">
        <v>23562</v>
      </c>
      <c r="F1017" t="s">
        <v>26105</v>
      </c>
      <c r="G1017" t="s">
        <v>24036</v>
      </c>
    </row>
    <row r="1018" spans="1:7">
      <c r="A1018" t="s">
        <v>5585</v>
      </c>
      <c r="B1018" t="s">
        <v>23563</v>
      </c>
      <c r="C1018"/>
      <c r="D1018" t="s">
        <v>23564</v>
      </c>
      <c r="E1018" t="s">
        <v>23565</v>
      </c>
      <c r="F1018" t="s">
        <v>26105</v>
      </c>
      <c r="G1018" t="s">
        <v>24179</v>
      </c>
    </row>
    <row r="1019" spans="1:7">
      <c r="A1019" t="s">
        <v>23566</v>
      </c>
      <c r="B1019" t="s">
        <v>23567</v>
      </c>
      <c r="C1019" t="s">
        <v>23568</v>
      </c>
      <c r="D1019" t="s">
        <v>23569</v>
      </c>
      <c r="E1019" t="s">
        <v>23570</v>
      </c>
      <c r="F1019" t="s">
        <v>26105</v>
      </c>
      <c r="G1019" t="s">
        <v>23987</v>
      </c>
    </row>
    <row r="1020" spans="1:7">
      <c r="A1020" t="s">
        <v>2650</v>
      </c>
      <c r="B1020" t="s">
        <v>23571</v>
      </c>
      <c r="C1020" t="s">
        <v>23572</v>
      </c>
      <c r="D1020" t="s">
        <v>23573</v>
      </c>
      <c r="E1020" t="s">
        <v>23574</v>
      </c>
      <c r="F1020" t="s">
        <v>26105</v>
      </c>
      <c r="G1020" t="s">
        <v>23971</v>
      </c>
    </row>
    <row r="1021" spans="1:7">
      <c r="A1021" t="s">
        <v>23575</v>
      </c>
      <c r="B1021" t="s">
        <v>23576</v>
      </c>
      <c r="C1021" t="s">
        <v>23577</v>
      </c>
      <c r="D1021" t="s">
        <v>23578</v>
      </c>
      <c r="E1021" t="s">
        <v>23579</v>
      </c>
      <c r="F1021" t="s">
        <v>26105</v>
      </c>
      <c r="G1021" t="s">
        <v>24180</v>
      </c>
    </row>
    <row r="1022" spans="1:7">
      <c r="A1022" t="s">
        <v>23580</v>
      </c>
      <c r="B1022" t="s">
        <v>23581</v>
      </c>
      <c r="C1022" t="s">
        <v>23582</v>
      </c>
      <c r="D1022" t="s">
        <v>23583</v>
      </c>
      <c r="E1022" t="s">
        <v>23584</v>
      </c>
      <c r="F1022" t="s">
        <v>26105</v>
      </c>
      <c r="G1022" t="s">
        <v>23977</v>
      </c>
    </row>
    <row r="1023" spans="1:7">
      <c r="A1023" t="s">
        <v>3008</v>
      </c>
      <c r="B1023" t="s">
        <v>23585</v>
      </c>
      <c r="C1023" t="s">
        <v>23586</v>
      </c>
      <c r="D1023" t="s">
        <v>23587</v>
      </c>
      <c r="E1023" t="s">
        <v>23588</v>
      </c>
      <c r="F1023" t="s">
        <v>26105</v>
      </c>
      <c r="G1023" t="s">
        <v>24056</v>
      </c>
    </row>
    <row r="1024" spans="1:7">
      <c r="A1024" t="s">
        <v>23589</v>
      </c>
      <c r="B1024" t="s">
        <v>23590</v>
      </c>
      <c r="C1024" t="s">
        <v>23591</v>
      </c>
      <c r="D1024" t="s">
        <v>23592</v>
      </c>
      <c r="E1024" t="s">
        <v>23593</v>
      </c>
      <c r="F1024" t="s">
        <v>26105</v>
      </c>
      <c r="G1024" t="s">
        <v>24181</v>
      </c>
    </row>
    <row r="1025" spans="1:7">
      <c r="A1025" t="s">
        <v>23594</v>
      </c>
      <c r="B1025" t="s">
        <v>23595</v>
      </c>
      <c r="C1025" t="s">
        <v>23596</v>
      </c>
      <c r="D1025" t="s">
        <v>23597</v>
      </c>
      <c r="E1025" t="s">
        <v>23598</v>
      </c>
      <c r="F1025" t="s">
        <v>26105</v>
      </c>
      <c r="G1025" t="s">
        <v>23972</v>
      </c>
    </row>
    <row r="1026" spans="1:7">
      <c r="A1026" t="s">
        <v>23599</v>
      </c>
      <c r="B1026" t="s">
        <v>23600</v>
      </c>
      <c r="C1026" t="s">
        <v>23601</v>
      </c>
      <c r="D1026" t="s">
        <v>23602</v>
      </c>
      <c r="E1026" t="s">
        <v>23603</v>
      </c>
      <c r="F1026" t="s">
        <v>26105</v>
      </c>
      <c r="G1026" t="s">
        <v>24182</v>
      </c>
    </row>
    <row r="1027" spans="1:7">
      <c r="A1027" t="s">
        <v>1974</v>
      </c>
      <c r="B1027" t="s">
        <v>23604</v>
      </c>
      <c r="C1027" t="s">
        <v>23605</v>
      </c>
      <c r="D1027" t="s">
        <v>23606</v>
      </c>
      <c r="E1027" t="s">
        <v>23607</v>
      </c>
      <c r="F1027" t="s">
        <v>26105</v>
      </c>
      <c r="G1027" t="s">
        <v>24183</v>
      </c>
    </row>
    <row r="1028" spans="1:7">
      <c r="A1028" t="s">
        <v>2388</v>
      </c>
      <c r="B1028" t="s">
        <v>23608</v>
      </c>
      <c r="C1028" t="s">
        <v>23609</v>
      </c>
      <c r="D1028" t="s">
        <v>23610</v>
      </c>
      <c r="E1028" t="s">
        <v>23611</v>
      </c>
      <c r="F1028" t="s">
        <v>26105</v>
      </c>
      <c r="G1028" t="s">
        <v>24001</v>
      </c>
    </row>
    <row r="1029" spans="1:7">
      <c r="A1029" t="s">
        <v>23612</v>
      </c>
      <c r="B1029" t="s">
        <v>23613</v>
      </c>
      <c r="C1029" t="s">
        <v>23614</v>
      </c>
      <c r="D1029" t="s">
        <v>23615</v>
      </c>
      <c r="E1029" t="s">
        <v>23616</v>
      </c>
      <c r="F1029" t="s">
        <v>26105</v>
      </c>
      <c r="G1029" t="s">
        <v>23988</v>
      </c>
    </row>
    <row r="1030" spans="1:7">
      <c r="A1030" t="s">
        <v>23617</v>
      </c>
      <c r="B1030" t="s">
        <v>23618</v>
      </c>
      <c r="C1030" t="s">
        <v>23619</v>
      </c>
      <c r="D1030" t="s">
        <v>23620</v>
      </c>
      <c r="E1030" t="s">
        <v>23621</v>
      </c>
      <c r="F1030" t="s">
        <v>26105</v>
      </c>
      <c r="G1030" t="s">
        <v>24061</v>
      </c>
    </row>
    <row r="1031" spans="1:7">
      <c r="A1031" t="s">
        <v>6753</v>
      </c>
      <c r="B1031" t="s">
        <v>23622</v>
      </c>
      <c r="C1031" t="s">
        <v>23623</v>
      </c>
      <c r="D1031" t="s">
        <v>23624</v>
      </c>
      <c r="E1031" t="s">
        <v>23625</v>
      </c>
      <c r="F1031" t="s">
        <v>26105</v>
      </c>
      <c r="G1031" t="s">
        <v>24184</v>
      </c>
    </row>
    <row r="1032" spans="1:7">
      <c r="A1032" t="s">
        <v>2832</v>
      </c>
      <c r="B1032" t="s">
        <v>23626</v>
      </c>
      <c r="C1032" t="s">
        <v>23627</v>
      </c>
      <c r="D1032" t="s">
        <v>23628</v>
      </c>
      <c r="E1032" t="s">
        <v>23629</v>
      </c>
      <c r="F1032" t="s">
        <v>26105</v>
      </c>
      <c r="G1032" t="s">
        <v>24185</v>
      </c>
    </row>
    <row r="1033" spans="1:7">
      <c r="A1033" t="s">
        <v>109</v>
      </c>
      <c r="B1033" t="s">
        <v>23630</v>
      </c>
      <c r="C1033" t="s">
        <v>23631</v>
      </c>
      <c r="D1033" t="s">
        <v>23632</v>
      </c>
      <c r="E1033" t="s">
        <v>23633</v>
      </c>
      <c r="F1033" t="s">
        <v>26105</v>
      </c>
      <c r="G1033" t="s">
        <v>24001</v>
      </c>
    </row>
    <row r="1034" spans="1:7">
      <c r="A1034" t="s">
        <v>2581</v>
      </c>
      <c r="B1034" t="s">
        <v>23634</v>
      </c>
      <c r="C1034" t="s">
        <v>23635</v>
      </c>
      <c r="D1034" t="s">
        <v>23636</v>
      </c>
      <c r="E1034" t="s">
        <v>23637</v>
      </c>
      <c r="F1034" t="s">
        <v>26105</v>
      </c>
      <c r="G1034" t="s">
        <v>23971</v>
      </c>
    </row>
    <row r="1035" spans="1:7">
      <c r="A1035" t="s">
        <v>7683</v>
      </c>
      <c r="B1035" t="s">
        <v>23638</v>
      </c>
      <c r="C1035" t="s">
        <v>23639</v>
      </c>
      <c r="D1035" t="s">
        <v>23640</v>
      </c>
      <c r="E1035" t="s">
        <v>23641</v>
      </c>
      <c r="F1035" t="s">
        <v>26105</v>
      </c>
      <c r="G1035" t="s">
        <v>24001</v>
      </c>
    </row>
    <row r="1036" spans="1:7">
      <c r="A1036" t="s">
        <v>9306</v>
      </c>
      <c r="B1036" t="s">
        <v>23642</v>
      </c>
      <c r="C1036" t="s">
        <v>23643</v>
      </c>
      <c r="D1036" t="s">
        <v>23644</v>
      </c>
      <c r="E1036" t="s">
        <v>23645</v>
      </c>
      <c r="F1036" t="s">
        <v>26105</v>
      </c>
      <c r="G1036" t="s">
        <v>23979</v>
      </c>
    </row>
    <row r="1037" spans="1:7">
      <c r="A1037" t="s">
        <v>23646</v>
      </c>
      <c r="B1037"/>
      <c r="C1037" t="s">
        <v>19907</v>
      </c>
      <c r="D1037" t="s">
        <v>23647</v>
      </c>
      <c r="E1037" t="s">
        <v>23648</v>
      </c>
      <c r="F1037" t="s">
        <v>26105</v>
      </c>
      <c r="G1037" t="s">
        <v>24020</v>
      </c>
    </row>
    <row r="1038" spans="1:7">
      <c r="A1038" t="s">
        <v>4661</v>
      </c>
      <c r="B1038" t="s">
        <v>23649</v>
      </c>
      <c r="C1038" t="s">
        <v>23650</v>
      </c>
      <c r="D1038" t="s">
        <v>23651</v>
      </c>
      <c r="E1038" t="s">
        <v>23652</v>
      </c>
      <c r="F1038" t="s">
        <v>26105</v>
      </c>
      <c r="G1038" t="s">
        <v>23979</v>
      </c>
    </row>
    <row r="1039" spans="1:7">
      <c r="A1039" t="s">
        <v>3001</v>
      </c>
      <c r="B1039" t="s">
        <v>23653</v>
      </c>
      <c r="C1039" t="s">
        <v>23654</v>
      </c>
      <c r="D1039" t="s">
        <v>23655</v>
      </c>
      <c r="E1039" t="s">
        <v>23656</v>
      </c>
      <c r="F1039" t="s">
        <v>26105</v>
      </c>
      <c r="G1039" t="s">
        <v>23988</v>
      </c>
    </row>
    <row r="1040" spans="1:7">
      <c r="A1040" t="s">
        <v>8231</v>
      </c>
      <c r="B1040"/>
      <c r="C1040"/>
      <c r="D1040" t="s">
        <v>23657</v>
      </c>
      <c r="E1040" t="s">
        <v>23658</v>
      </c>
      <c r="F1040" t="s">
        <v>26105</v>
      </c>
      <c r="G1040" t="s">
        <v>24019</v>
      </c>
    </row>
    <row r="1041" spans="1:7">
      <c r="A1041" t="s">
        <v>1218</v>
      </c>
      <c r="B1041" t="s">
        <v>23659</v>
      </c>
      <c r="C1041" t="s">
        <v>23660</v>
      </c>
      <c r="D1041" t="s">
        <v>23661</v>
      </c>
      <c r="E1041" t="s">
        <v>23662</v>
      </c>
      <c r="F1041" t="s">
        <v>26105</v>
      </c>
      <c r="G1041" t="s">
        <v>24111</v>
      </c>
    </row>
    <row r="1042" spans="1:7">
      <c r="A1042" t="s">
        <v>23663</v>
      </c>
      <c r="B1042" t="s">
        <v>23664</v>
      </c>
      <c r="C1042"/>
      <c r="D1042" t="s">
        <v>23665</v>
      </c>
      <c r="E1042" t="s">
        <v>23666</v>
      </c>
      <c r="F1042" t="s">
        <v>26105</v>
      </c>
      <c r="G1042" t="s">
        <v>24152</v>
      </c>
    </row>
    <row r="1043" spans="1:7">
      <c r="A1043" t="s">
        <v>23667</v>
      </c>
      <c r="B1043" t="s">
        <v>23668</v>
      </c>
      <c r="C1043" t="s">
        <v>23669</v>
      </c>
      <c r="D1043" t="s">
        <v>23670</v>
      </c>
      <c r="E1043" t="s">
        <v>23671</v>
      </c>
      <c r="F1043" t="s">
        <v>26105</v>
      </c>
      <c r="G1043" t="s">
        <v>23994</v>
      </c>
    </row>
    <row r="1044" spans="1:7">
      <c r="A1044" t="s">
        <v>23672</v>
      </c>
      <c r="B1044"/>
      <c r="C1044" t="s">
        <v>22066</v>
      </c>
      <c r="D1044" t="s">
        <v>23673</v>
      </c>
      <c r="E1044" t="s">
        <v>23674</v>
      </c>
      <c r="F1044" t="s">
        <v>26105</v>
      </c>
      <c r="G1044" t="s">
        <v>24020</v>
      </c>
    </row>
    <row r="1045" spans="1:7">
      <c r="A1045" t="s">
        <v>23675</v>
      </c>
      <c r="B1045"/>
      <c r="C1045" t="s">
        <v>23676</v>
      </c>
      <c r="D1045" t="s">
        <v>23677</v>
      </c>
      <c r="E1045" t="s">
        <v>23678</v>
      </c>
      <c r="F1045" t="s">
        <v>26105</v>
      </c>
      <c r="G1045" t="s">
        <v>23975</v>
      </c>
    </row>
    <row r="1046" spans="1:7">
      <c r="A1046" t="s">
        <v>9680</v>
      </c>
      <c r="B1046" t="s">
        <v>23679</v>
      </c>
      <c r="C1046" t="s">
        <v>23680</v>
      </c>
      <c r="D1046" t="s">
        <v>23681</v>
      </c>
      <c r="E1046" t="s">
        <v>23682</v>
      </c>
      <c r="F1046" t="s">
        <v>26105</v>
      </c>
      <c r="G1046" t="s">
        <v>23988</v>
      </c>
    </row>
    <row r="1047" spans="1:7">
      <c r="A1047" t="s">
        <v>23683</v>
      </c>
      <c r="B1047"/>
      <c r="C1047" t="s">
        <v>19739</v>
      </c>
      <c r="D1047" t="s">
        <v>23684</v>
      </c>
      <c r="E1047" t="s">
        <v>23685</v>
      </c>
      <c r="F1047" t="s">
        <v>26105</v>
      </c>
      <c r="G1047" t="s">
        <v>24186</v>
      </c>
    </row>
    <row r="1048" spans="1:7">
      <c r="A1048" t="s">
        <v>23686</v>
      </c>
      <c r="B1048" t="s">
        <v>23687</v>
      </c>
      <c r="C1048" t="s">
        <v>23688</v>
      </c>
      <c r="D1048" t="s">
        <v>23689</v>
      </c>
      <c r="E1048" t="s">
        <v>23690</v>
      </c>
      <c r="F1048" t="s">
        <v>26105</v>
      </c>
      <c r="G1048" t="s">
        <v>23976</v>
      </c>
    </row>
    <row r="1049" spans="1:7">
      <c r="A1049" t="s">
        <v>23691</v>
      </c>
      <c r="B1049" t="s">
        <v>23692</v>
      </c>
      <c r="C1049" t="s">
        <v>22294</v>
      </c>
      <c r="D1049" t="s">
        <v>23693</v>
      </c>
      <c r="E1049" t="s">
        <v>23694</v>
      </c>
      <c r="F1049" t="s">
        <v>26105</v>
      </c>
      <c r="G1049" t="s">
        <v>23975</v>
      </c>
    </row>
    <row r="1050" spans="1:7">
      <c r="A1050" t="s">
        <v>6044</v>
      </c>
      <c r="B1050" t="s">
        <v>23695</v>
      </c>
      <c r="C1050" t="s">
        <v>23696</v>
      </c>
      <c r="D1050" t="s">
        <v>23697</v>
      </c>
      <c r="E1050" t="s">
        <v>23698</v>
      </c>
      <c r="F1050" t="s">
        <v>26105</v>
      </c>
      <c r="G1050" t="s">
        <v>23987</v>
      </c>
    </row>
    <row r="1051" spans="1:7">
      <c r="A1051" t="s">
        <v>23699</v>
      </c>
      <c r="B1051" t="s">
        <v>23700</v>
      </c>
      <c r="C1051" t="s">
        <v>22080</v>
      </c>
      <c r="D1051" t="s">
        <v>23701</v>
      </c>
      <c r="E1051" t="s">
        <v>23702</v>
      </c>
      <c r="F1051" t="s">
        <v>26105</v>
      </c>
      <c r="G1051" t="s">
        <v>23989</v>
      </c>
    </row>
    <row r="1052" spans="1:7">
      <c r="A1052" t="s">
        <v>23703</v>
      </c>
      <c r="B1052" t="s">
        <v>23704</v>
      </c>
      <c r="C1052" t="s">
        <v>23705</v>
      </c>
      <c r="D1052" t="s">
        <v>23706</v>
      </c>
      <c r="E1052" t="s">
        <v>23707</v>
      </c>
      <c r="F1052" t="s">
        <v>26105</v>
      </c>
      <c r="G1052" t="s">
        <v>24056</v>
      </c>
    </row>
    <row r="1053" spans="1:7">
      <c r="A1053" t="s">
        <v>23708</v>
      </c>
      <c r="B1053" t="s">
        <v>23709</v>
      </c>
      <c r="C1053"/>
      <c r="D1053" t="s">
        <v>23710</v>
      </c>
      <c r="E1053" t="s">
        <v>23711</v>
      </c>
      <c r="F1053" t="s">
        <v>26105</v>
      </c>
      <c r="G1053" t="s">
        <v>24187</v>
      </c>
    </row>
    <row r="1054" spans="1:7">
      <c r="A1054" t="s">
        <v>9068</v>
      </c>
      <c r="B1054" t="s">
        <v>23712</v>
      </c>
      <c r="C1054" t="s">
        <v>23713</v>
      </c>
      <c r="D1054" t="s">
        <v>23714</v>
      </c>
      <c r="E1054" t="s">
        <v>23715</v>
      </c>
      <c r="F1054" t="s">
        <v>26105</v>
      </c>
      <c r="G1054" t="s">
        <v>24001</v>
      </c>
    </row>
    <row r="1055" spans="1:7">
      <c r="A1055" t="s">
        <v>23716</v>
      </c>
      <c r="B1055" t="s">
        <v>23717</v>
      </c>
      <c r="C1055" t="s">
        <v>23718</v>
      </c>
      <c r="D1055" t="s">
        <v>23719</v>
      </c>
      <c r="E1055" t="s">
        <v>23720</v>
      </c>
      <c r="F1055" t="s">
        <v>26105</v>
      </c>
      <c r="G1055" t="s">
        <v>24084</v>
      </c>
    </row>
    <row r="1056" spans="1:7">
      <c r="A1056" t="s">
        <v>23721</v>
      </c>
      <c r="B1056" t="s">
        <v>23722</v>
      </c>
      <c r="C1056" t="s">
        <v>20025</v>
      </c>
      <c r="D1056" t="s">
        <v>23723</v>
      </c>
      <c r="E1056" t="s">
        <v>23724</v>
      </c>
      <c r="F1056" t="s">
        <v>26105</v>
      </c>
      <c r="G1056" t="s">
        <v>23977</v>
      </c>
    </row>
    <row r="1057" spans="1:7">
      <c r="A1057" t="s">
        <v>1357</v>
      </c>
      <c r="B1057" t="s">
        <v>23725</v>
      </c>
      <c r="C1057" t="s">
        <v>23726</v>
      </c>
      <c r="D1057" t="s">
        <v>23727</v>
      </c>
      <c r="E1057" t="s">
        <v>23728</v>
      </c>
      <c r="F1057" t="s">
        <v>26105</v>
      </c>
      <c r="G1057" t="s">
        <v>23987</v>
      </c>
    </row>
    <row r="1058" spans="1:7">
      <c r="A1058" t="s">
        <v>23729</v>
      </c>
      <c r="B1058" t="s">
        <v>23730</v>
      </c>
      <c r="C1058" t="s">
        <v>23731</v>
      </c>
      <c r="D1058" t="s">
        <v>23732</v>
      </c>
      <c r="E1058" t="s">
        <v>23733</v>
      </c>
      <c r="F1058" t="s">
        <v>26105</v>
      </c>
      <c r="G1058" t="s">
        <v>24001</v>
      </c>
    </row>
    <row r="1059" spans="1:7">
      <c r="A1059" t="s">
        <v>4813</v>
      </c>
      <c r="B1059"/>
      <c r="C1059" t="s">
        <v>23734</v>
      </c>
      <c r="D1059" t="s">
        <v>23735</v>
      </c>
      <c r="E1059" t="s">
        <v>23736</v>
      </c>
      <c r="F1059" t="s">
        <v>26105</v>
      </c>
      <c r="G1059" t="s">
        <v>23972</v>
      </c>
    </row>
    <row r="1060" spans="1:7">
      <c r="A1060" t="s">
        <v>23737</v>
      </c>
      <c r="B1060" t="s">
        <v>23738</v>
      </c>
      <c r="C1060" t="s">
        <v>23739</v>
      </c>
      <c r="D1060" t="s">
        <v>23740</v>
      </c>
      <c r="E1060" t="s">
        <v>23741</v>
      </c>
      <c r="F1060" t="s">
        <v>26105</v>
      </c>
      <c r="G1060" t="s">
        <v>23977</v>
      </c>
    </row>
    <row r="1061" spans="1:7">
      <c r="A1061" t="s">
        <v>23742</v>
      </c>
      <c r="B1061"/>
      <c r="C1061" t="s">
        <v>21358</v>
      </c>
      <c r="D1061" t="s">
        <v>23743</v>
      </c>
      <c r="E1061" t="s">
        <v>23744</v>
      </c>
      <c r="F1061" t="s">
        <v>26105</v>
      </c>
      <c r="G1061" t="s">
        <v>24023</v>
      </c>
    </row>
    <row r="1062" spans="1:7">
      <c r="A1062" t="s">
        <v>23745</v>
      </c>
      <c r="B1062"/>
      <c r="C1062"/>
      <c r="D1062" t="s">
        <v>23746</v>
      </c>
      <c r="E1062" t="s">
        <v>23747</v>
      </c>
      <c r="F1062" t="s">
        <v>26105</v>
      </c>
      <c r="G1062" t="s">
        <v>23975</v>
      </c>
    </row>
    <row r="1063" spans="1:7">
      <c r="A1063" t="s">
        <v>2069</v>
      </c>
      <c r="B1063" t="s">
        <v>23748</v>
      </c>
      <c r="C1063" t="s">
        <v>23749</v>
      </c>
      <c r="D1063" t="s">
        <v>23750</v>
      </c>
      <c r="E1063" t="s">
        <v>23751</v>
      </c>
      <c r="F1063" t="s">
        <v>26105</v>
      </c>
      <c r="G1063" t="s">
        <v>24001</v>
      </c>
    </row>
    <row r="1064" spans="1:7">
      <c r="A1064" t="s">
        <v>9496</v>
      </c>
      <c r="B1064" t="s">
        <v>23752</v>
      </c>
      <c r="C1064" t="s">
        <v>23753</v>
      </c>
      <c r="D1064" t="s">
        <v>23754</v>
      </c>
      <c r="E1064" t="s">
        <v>23755</v>
      </c>
      <c r="F1064" t="s">
        <v>26105</v>
      </c>
      <c r="G1064" t="s">
        <v>23988</v>
      </c>
    </row>
    <row r="1065" spans="1:7">
      <c r="A1065" t="s">
        <v>23756</v>
      </c>
      <c r="B1065" t="s">
        <v>23757</v>
      </c>
      <c r="C1065" t="s">
        <v>23758</v>
      </c>
      <c r="D1065" t="s">
        <v>23759</v>
      </c>
      <c r="E1065" t="s">
        <v>23760</v>
      </c>
      <c r="F1065" t="s">
        <v>26105</v>
      </c>
      <c r="G1065" t="s">
        <v>23977</v>
      </c>
    </row>
    <row r="1066" spans="1:7">
      <c r="A1066" t="s">
        <v>23761</v>
      </c>
      <c r="B1066" t="s">
        <v>23762</v>
      </c>
      <c r="C1066" t="s">
        <v>23763</v>
      </c>
      <c r="D1066" t="s">
        <v>23764</v>
      </c>
      <c r="E1066" t="s">
        <v>23765</v>
      </c>
      <c r="F1066" t="s">
        <v>26105</v>
      </c>
      <c r="G1066" t="s">
        <v>24188</v>
      </c>
    </row>
    <row r="1067" spans="1:7">
      <c r="A1067" t="s">
        <v>5246</v>
      </c>
      <c r="B1067"/>
      <c r="C1067" t="s">
        <v>23766</v>
      </c>
      <c r="D1067" t="s">
        <v>23767</v>
      </c>
      <c r="E1067" t="s">
        <v>23768</v>
      </c>
      <c r="F1067" t="s">
        <v>26105</v>
      </c>
      <c r="G1067" t="s">
        <v>23972</v>
      </c>
    </row>
    <row r="1068" spans="1:7">
      <c r="A1068" t="s">
        <v>2753</v>
      </c>
      <c r="B1068" t="s">
        <v>23769</v>
      </c>
      <c r="C1068" t="s">
        <v>23770</v>
      </c>
      <c r="D1068" t="s">
        <v>23771</v>
      </c>
      <c r="E1068" t="s">
        <v>23772</v>
      </c>
      <c r="F1068" t="s">
        <v>26105</v>
      </c>
      <c r="G1068" t="s">
        <v>23979</v>
      </c>
    </row>
    <row r="1069" spans="1:7">
      <c r="A1069" t="s">
        <v>1832</v>
      </c>
      <c r="B1069" t="s">
        <v>23773</v>
      </c>
      <c r="C1069" t="s">
        <v>23774</v>
      </c>
      <c r="D1069" t="s">
        <v>23775</v>
      </c>
      <c r="E1069" t="s">
        <v>23776</v>
      </c>
      <c r="F1069" t="s">
        <v>26105</v>
      </c>
      <c r="G1069" t="s">
        <v>23989</v>
      </c>
    </row>
    <row r="1070" spans="1:7">
      <c r="A1070" t="s">
        <v>375</v>
      </c>
      <c r="B1070" t="s">
        <v>23777</v>
      </c>
      <c r="C1070" t="s">
        <v>23778</v>
      </c>
      <c r="D1070" t="s">
        <v>23779</v>
      </c>
      <c r="E1070" t="s">
        <v>23780</v>
      </c>
      <c r="F1070" t="s">
        <v>26105</v>
      </c>
      <c r="G1070" t="s">
        <v>24189</v>
      </c>
    </row>
    <row r="1071" spans="1:7">
      <c r="A1071" t="s">
        <v>1687</v>
      </c>
      <c r="B1071" t="s">
        <v>23781</v>
      </c>
      <c r="C1071" t="s">
        <v>23782</v>
      </c>
      <c r="D1071" t="s">
        <v>23783</v>
      </c>
      <c r="E1071" t="s">
        <v>23784</v>
      </c>
      <c r="F1071" t="s">
        <v>26105</v>
      </c>
      <c r="G1071" t="s">
        <v>23977</v>
      </c>
    </row>
    <row r="1072" spans="1:7">
      <c r="A1072" t="s">
        <v>23785</v>
      </c>
      <c r="B1072"/>
      <c r="C1072"/>
      <c r="D1072" t="s">
        <v>23786</v>
      </c>
      <c r="E1072" t="s">
        <v>23787</v>
      </c>
      <c r="F1072" t="s">
        <v>26105</v>
      </c>
      <c r="G1072" t="s">
        <v>23975</v>
      </c>
    </row>
    <row r="1073" spans="1:7">
      <c r="A1073" t="s">
        <v>23788</v>
      </c>
      <c r="B1073"/>
      <c r="C1073"/>
      <c r="D1073" t="s">
        <v>23789</v>
      </c>
      <c r="E1073" t="s">
        <v>23790</v>
      </c>
      <c r="F1073" t="s">
        <v>26105</v>
      </c>
      <c r="G1073" t="s">
        <v>23975</v>
      </c>
    </row>
    <row r="1074" spans="1:7">
      <c r="A1074" t="s">
        <v>23791</v>
      </c>
      <c r="B1074"/>
      <c r="C1074" t="s">
        <v>23792</v>
      </c>
      <c r="D1074" t="s">
        <v>23793</v>
      </c>
      <c r="E1074" t="s">
        <v>23794</v>
      </c>
      <c r="F1074" t="s">
        <v>26105</v>
      </c>
      <c r="G1074" t="s">
        <v>23987</v>
      </c>
    </row>
    <row r="1075" spans="1:7">
      <c r="A1075" t="s">
        <v>1133</v>
      </c>
      <c r="B1075" t="s">
        <v>23795</v>
      </c>
      <c r="C1075" t="s">
        <v>23796</v>
      </c>
      <c r="D1075" t="s">
        <v>23797</v>
      </c>
      <c r="E1075" t="s">
        <v>23798</v>
      </c>
      <c r="F1075" t="s">
        <v>26105</v>
      </c>
      <c r="G1075" t="s">
        <v>23971</v>
      </c>
    </row>
    <row r="1076" spans="1:7">
      <c r="A1076" t="s">
        <v>23799</v>
      </c>
      <c r="B1076"/>
      <c r="C1076" t="s">
        <v>21515</v>
      </c>
      <c r="D1076" t="s">
        <v>23800</v>
      </c>
      <c r="E1076" t="s">
        <v>23801</v>
      </c>
      <c r="F1076" t="s">
        <v>26105</v>
      </c>
      <c r="G1076" t="s">
        <v>24034</v>
      </c>
    </row>
    <row r="1077" spans="1:7">
      <c r="A1077" t="s">
        <v>23802</v>
      </c>
      <c r="B1077"/>
      <c r="C1077" t="s">
        <v>23792</v>
      </c>
      <c r="D1077" t="s">
        <v>23803</v>
      </c>
      <c r="E1077" t="s">
        <v>23804</v>
      </c>
      <c r="F1077" t="s">
        <v>26105</v>
      </c>
      <c r="G1077" t="s">
        <v>24034</v>
      </c>
    </row>
    <row r="1078" spans="1:7">
      <c r="A1078" t="s">
        <v>1398</v>
      </c>
      <c r="B1078" t="s">
        <v>23805</v>
      </c>
      <c r="C1078" t="s">
        <v>23806</v>
      </c>
      <c r="D1078" t="s">
        <v>23807</v>
      </c>
      <c r="E1078" t="s">
        <v>23808</v>
      </c>
      <c r="F1078" t="s">
        <v>26105</v>
      </c>
      <c r="G1078" t="s">
        <v>23977</v>
      </c>
    </row>
    <row r="1079" spans="1:7">
      <c r="A1079" t="s">
        <v>9157</v>
      </c>
      <c r="B1079"/>
      <c r="C1079"/>
      <c r="D1079" t="s">
        <v>23809</v>
      </c>
      <c r="E1079" t="s">
        <v>23810</v>
      </c>
      <c r="F1079" t="s">
        <v>26105</v>
      </c>
      <c r="G1079" t="s">
        <v>23977</v>
      </c>
    </row>
    <row r="1080" spans="1:7">
      <c r="A1080" t="s">
        <v>9008</v>
      </c>
      <c r="B1080" t="s">
        <v>23811</v>
      </c>
      <c r="C1080" t="s">
        <v>23812</v>
      </c>
      <c r="D1080" t="s">
        <v>23813</v>
      </c>
      <c r="E1080" t="s">
        <v>23814</v>
      </c>
      <c r="F1080" t="s">
        <v>26105</v>
      </c>
      <c r="G1080" t="s">
        <v>24001</v>
      </c>
    </row>
    <row r="1081" spans="1:7">
      <c r="A1081" t="s">
        <v>23815</v>
      </c>
      <c r="B1081" t="s">
        <v>23816</v>
      </c>
      <c r="C1081" t="s">
        <v>23817</v>
      </c>
      <c r="D1081" t="s">
        <v>23818</v>
      </c>
      <c r="E1081" t="s">
        <v>23819</v>
      </c>
      <c r="F1081" t="s">
        <v>26105</v>
      </c>
      <c r="G1081" t="s">
        <v>23971</v>
      </c>
    </row>
    <row r="1082" spans="1:7">
      <c r="A1082" t="s">
        <v>23820</v>
      </c>
      <c r="B1082" t="s">
        <v>23821</v>
      </c>
      <c r="C1082" t="s">
        <v>23822</v>
      </c>
      <c r="D1082" t="s">
        <v>23823</v>
      </c>
      <c r="E1082" t="s">
        <v>23824</v>
      </c>
      <c r="F1082" t="s">
        <v>26105</v>
      </c>
      <c r="G1082" t="s">
        <v>24019</v>
      </c>
    </row>
    <row r="1083" spans="1:7">
      <c r="A1083" t="s">
        <v>1839</v>
      </c>
      <c r="B1083" t="s">
        <v>23825</v>
      </c>
      <c r="C1083" t="s">
        <v>23826</v>
      </c>
      <c r="D1083" t="s">
        <v>23827</v>
      </c>
      <c r="E1083" t="s">
        <v>23828</v>
      </c>
      <c r="F1083" t="s">
        <v>26105</v>
      </c>
      <c r="G1083" t="s">
        <v>23977</v>
      </c>
    </row>
    <row r="1084" spans="1:7">
      <c r="A1084" t="s">
        <v>23829</v>
      </c>
      <c r="B1084"/>
      <c r="C1084" t="s">
        <v>22474</v>
      </c>
      <c r="D1084" t="s">
        <v>23830</v>
      </c>
      <c r="E1084" t="s">
        <v>23831</v>
      </c>
      <c r="F1084" t="s">
        <v>26105</v>
      </c>
      <c r="G1084" t="s">
        <v>24023</v>
      </c>
    </row>
    <row r="1085" spans="1:7">
      <c r="A1085" t="s">
        <v>8820</v>
      </c>
      <c r="B1085" t="s">
        <v>23832</v>
      </c>
      <c r="C1085" t="s">
        <v>23833</v>
      </c>
      <c r="D1085" t="s">
        <v>23834</v>
      </c>
      <c r="E1085" t="s">
        <v>23835</v>
      </c>
      <c r="F1085" t="s">
        <v>26105</v>
      </c>
      <c r="G1085" t="s">
        <v>24190</v>
      </c>
    </row>
    <row r="1086" spans="1:7">
      <c r="A1086" t="s">
        <v>9083</v>
      </c>
      <c r="B1086"/>
      <c r="C1086" t="s">
        <v>20987</v>
      </c>
      <c r="D1086" t="s">
        <v>23836</v>
      </c>
      <c r="E1086" t="s">
        <v>23837</v>
      </c>
      <c r="F1086" t="s">
        <v>26105</v>
      </c>
      <c r="G1086" t="s">
        <v>24027</v>
      </c>
    </row>
    <row r="1087" spans="1:7">
      <c r="A1087" t="s">
        <v>3135</v>
      </c>
      <c r="B1087" t="s">
        <v>23838</v>
      </c>
      <c r="C1087" t="s">
        <v>23839</v>
      </c>
      <c r="D1087" t="s">
        <v>23840</v>
      </c>
      <c r="E1087" t="s">
        <v>23841</v>
      </c>
      <c r="F1087" t="s">
        <v>26105</v>
      </c>
      <c r="G1087" t="s">
        <v>23971</v>
      </c>
    </row>
    <row r="1088" spans="1:7">
      <c r="A1088" t="s">
        <v>9737</v>
      </c>
      <c r="B1088" t="s">
        <v>23842</v>
      </c>
      <c r="C1088" t="s">
        <v>23843</v>
      </c>
      <c r="D1088" t="s">
        <v>23844</v>
      </c>
      <c r="E1088" t="s">
        <v>23845</v>
      </c>
      <c r="F1088" t="s">
        <v>26105</v>
      </c>
      <c r="G1088" t="s">
        <v>23972</v>
      </c>
    </row>
    <row r="1089" spans="1:7">
      <c r="A1089" t="s">
        <v>23846</v>
      </c>
      <c r="B1089" t="s">
        <v>23847</v>
      </c>
      <c r="C1089"/>
      <c r="D1089"/>
      <c r="E1089"/>
      <c r="F1089" t="s">
        <v>26105</v>
      </c>
      <c r="G1089" t="s">
        <v>24191</v>
      </c>
    </row>
    <row r="1090" spans="1:7">
      <c r="A1090" t="s">
        <v>23848</v>
      </c>
      <c r="B1090" t="s">
        <v>23849</v>
      </c>
      <c r="C1090"/>
      <c r="D1090"/>
      <c r="E1090"/>
      <c r="F1090" t="s">
        <v>26105</v>
      </c>
      <c r="G1090" t="s">
        <v>24192</v>
      </c>
    </row>
    <row r="1091" spans="1:7">
      <c r="A1091" t="s">
        <v>23850</v>
      </c>
      <c r="B1091" t="s">
        <v>23851</v>
      </c>
      <c r="C1091"/>
      <c r="D1091"/>
      <c r="E1091"/>
      <c r="F1091" t="s">
        <v>26105</v>
      </c>
      <c r="G1091" t="s">
        <v>24193</v>
      </c>
    </row>
    <row r="1092" spans="1:7">
      <c r="A1092" t="s">
        <v>23852</v>
      </c>
      <c r="B1092" t="s">
        <v>23853</v>
      </c>
      <c r="C1092"/>
      <c r="D1092"/>
      <c r="E1092"/>
      <c r="F1092" t="s">
        <v>26105</v>
      </c>
      <c r="G1092" t="s">
        <v>24194</v>
      </c>
    </row>
    <row r="1093" spans="1:7">
      <c r="A1093" t="s">
        <v>23854</v>
      </c>
      <c r="B1093" t="s">
        <v>23855</v>
      </c>
      <c r="C1093"/>
      <c r="D1093"/>
      <c r="E1093"/>
      <c r="F1093" t="s">
        <v>26105</v>
      </c>
      <c r="G1093" t="s">
        <v>24195</v>
      </c>
    </row>
    <row r="1094" spans="1:7">
      <c r="A1094" t="s">
        <v>23856</v>
      </c>
      <c r="B1094" t="s">
        <v>23857</v>
      </c>
      <c r="C1094" t="s">
        <v>23858</v>
      </c>
      <c r="D1094"/>
      <c r="E1094"/>
      <c r="F1094" t="s">
        <v>26105</v>
      </c>
      <c r="G1094" t="s">
        <v>24196</v>
      </c>
    </row>
    <row r="1095" spans="1:7">
      <c r="A1095" t="s">
        <v>23859</v>
      </c>
      <c r="B1095" t="s">
        <v>23860</v>
      </c>
      <c r="C1095"/>
      <c r="D1095"/>
      <c r="E1095"/>
      <c r="F1095" t="s">
        <v>26105</v>
      </c>
      <c r="G1095" t="s">
        <v>24197</v>
      </c>
    </row>
    <row r="1096" spans="1:7">
      <c r="A1096" t="s">
        <v>23861</v>
      </c>
      <c r="B1096" t="s">
        <v>23862</v>
      </c>
      <c r="C1096"/>
      <c r="D1096"/>
      <c r="E1096"/>
      <c r="F1096" t="s">
        <v>26105</v>
      </c>
      <c r="G1096" t="s">
        <v>24198</v>
      </c>
    </row>
    <row r="1097" spans="1:7">
      <c r="A1097" t="s">
        <v>23863</v>
      </c>
      <c r="B1097" t="s">
        <v>23864</v>
      </c>
      <c r="C1097"/>
      <c r="D1097"/>
      <c r="E1097"/>
      <c r="F1097" t="s">
        <v>26105</v>
      </c>
      <c r="G1097" t="s">
        <v>23975</v>
      </c>
    </row>
    <row r="1098" spans="1:7">
      <c r="A1098" t="s">
        <v>23865</v>
      </c>
      <c r="B1098" t="s">
        <v>23866</v>
      </c>
      <c r="C1098"/>
      <c r="D1098"/>
      <c r="E1098"/>
      <c r="F1098" t="s">
        <v>26105</v>
      </c>
      <c r="G1098" t="s">
        <v>23975</v>
      </c>
    </row>
    <row r="1099" spans="1:7">
      <c r="A1099" t="s">
        <v>23867</v>
      </c>
      <c r="B1099" t="s">
        <v>23868</v>
      </c>
      <c r="C1099"/>
      <c r="D1099"/>
      <c r="E1099"/>
      <c r="F1099" t="s">
        <v>26105</v>
      </c>
      <c r="G1099" t="s">
        <v>24199</v>
      </c>
    </row>
    <row r="1100" spans="1:7">
      <c r="A1100" t="s">
        <v>23869</v>
      </c>
      <c r="B1100" t="s">
        <v>23870</v>
      </c>
      <c r="C1100" t="s">
        <v>23871</v>
      </c>
      <c r="D1100"/>
      <c r="E1100"/>
      <c r="F1100" t="s">
        <v>26105</v>
      </c>
      <c r="G1100" t="s">
        <v>24199</v>
      </c>
    </row>
    <row r="1101" spans="1:7">
      <c r="A1101" t="s">
        <v>23872</v>
      </c>
      <c r="B1101" t="s">
        <v>23873</v>
      </c>
      <c r="C1101"/>
      <c r="D1101"/>
      <c r="E1101"/>
      <c r="F1101" t="s">
        <v>26105</v>
      </c>
      <c r="G1101" t="s">
        <v>24200</v>
      </c>
    </row>
    <row r="1102" spans="1:7">
      <c r="A1102" t="s">
        <v>23874</v>
      </c>
      <c r="B1102" t="s">
        <v>23875</v>
      </c>
      <c r="C1102"/>
      <c r="D1102"/>
      <c r="E1102"/>
      <c r="F1102" t="s">
        <v>26105</v>
      </c>
      <c r="G1102" t="s">
        <v>24200</v>
      </c>
    </row>
    <row r="1103" spans="1:7">
      <c r="A1103" t="s">
        <v>23876</v>
      </c>
      <c r="B1103" t="s">
        <v>23877</v>
      </c>
      <c r="C1103" t="s">
        <v>23878</v>
      </c>
      <c r="D1103"/>
      <c r="E1103"/>
      <c r="F1103" t="s">
        <v>26105</v>
      </c>
      <c r="G1103" t="s">
        <v>24201</v>
      </c>
    </row>
    <row r="1104" spans="1:7">
      <c r="A1104" t="s">
        <v>23879</v>
      </c>
      <c r="B1104" t="s">
        <v>23880</v>
      </c>
      <c r="C1104" t="s">
        <v>23881</v>
      </c>
      <c r="D1104"/>
      <c r="E1104"/>
      <c r="F1104" t="s">
        <v>26105</v>
      </c>
      <c r="G1104" t="s">
        <v>24196</v>
      </c>
    </row>
    <row r="1105" spans="1:7">
      <c r="A1105" t="s">
        <v>23882</v>
      </c>
      <c r="B1105" t="s">
        <v>23883</v>
      </c>
      <c r="C1105" t="s">
        <v>23884</v>
      </c>
      <c r="D1105"/>
      <c r="E1105"/>
      <c r="F1105" t="s">
        <v>26105</v>
      </c>
      <c r="G1105" t="s">
        <v>24202</v>
      </c>
    </row>
    <row r="1106" spans="1:7">
      <c r="A1106" t="s">
        <v>23885</v>
      </c>
      <c r="B1106" t="s">
        <v>23886</v>
      </c>
      <c r="C1106"/>
      <c r="D1106"/>
      <c r="E1106"/>
      <c r="F1106" t="s">
        <v>26105</v>
      </c>
      <c r="G1106" t="s">
        <v>24202</v>
      </c>
    </row>
    <row r="1107" spans="1:7">
      <c r="A1107" t="s">
        <v>23887</v>
      </c>
      <c r="B1107" t="s">
        <v>23888</v>
      </c>
      <c r="C1107"/>
      <c r="D1107"/>
      <c r="E1107"/>
      <c r="F1107" t="s">
        <v>26105</v>
      </c>
      <c r="G1107" t="s">
        <v>24203</v>
      </c>
    </row>
    <row r="1108" spans="1:7">
      <c r="A1108" t="s">
        <v>23889</v>
      </c>
      <c r="B1108" t="s">
        <v>23890</v>
      </c>
      <c r="C1108" t="s">
        <v>23891</v>
      </c>
      <c r="D1108"/>
      <c r="E1108"/>
      <c r="F1108" t="s">
        <v>26105</v>
      </c>
      <c r="G1108" t="s">
        <v>23975</v>
      </c>
    </row>
    <row r="1109" spans="1:7">
      <c r="A1109" t="s">
        <v>23892</v>
      </c>
      <c r="B1109" t="s">
        <v>23893</v>
      </c>
      <c r="C1109" t="s">
        <v>23894</v>
      </c>
      <c r="D1109"/>
      <c r="E1109"/>
      <c r="F1109" t="s">
        <v>26105</v>
      </c>
      <c r="G1109" t="s">
        <v>24204</v>
      </c>
    </row>
  </sheetData>
  <pageMargins left="0.75" right="0.75" top="1" bottom="1" header="0.51180555555555496" footer="0.51180555555555496"/>
  <pageSetup paperSize="0" scale="0" firstPageNumber="0" orientation="portrait" usePrinterDefaults="0"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9DAF53-38F3-48CB-9260-9878CA4F4214}">
  <dimension ref="A1:R97"/>
  <sheetViews>
    <sheetView zoomScale="70" zoomScaleNormal="70" workbookViewId="0">
      <selection activeCell="H70" sqref="H70"/>
    </sheetView>
  </sheetViews>
  <sheetFormatPr defaultRowHeight="13.2"/>
  <cols>
    <col min="1" max="1" width="14.88671875" style="9" customWidth="1"/>
    <col min="2" max="2" width="29.33203125" style="9" customWidth="1"/>
    <col min="3" max="3" width="12.5546875" style="9" customWidth="1"/>
    <col min="4" max="4" width="12.88671875" style="9" customWidth="1"/>
    <col min="5" max="7" width="8.88671875" style="9"/>
    <col min="8" max="8" width="10.109375" style="9" customWidth="1"/>
    <col min="9" max="10" width="8.88671875" style="9"/>
    <col min="11" max="11" width="3.21875" style="9" customWidth="1"/>
    <col min="12" max="12" width="20.5546875" style="9" customWidth="1"/>
    <col min="13" max="13" width="14.33203125" style="9" customWidth="1"/>
    <col min="14" max="16384" width="8.88671875" style="9"/>
  </cols>
  <sheetData>
    <row r="1" spans="1:17">
      <c r="A1" s="8" t="s">
        <v>24364</v>
      </c>
      <c r="B1" s="8" t="s">
        <v>24365</v>
      </c>
      <c r="C1" s="8" t="s">
        <v>24366</v>
      </c>
      <c r="D1" s="8" t="s">
        <v>24367</v>
      </c>
      <c r="E1" s="8" t="s">
        <v>24368</v>
      </c>
      <c r="F1" s="8" t="s">
        <v>24369</v>
      </c>
      <c r="G1" s="8" t="s">
        <v>24370</v>
      </c>
      <c r="H1" s="8" t="s">
        <v>24371</v>
      </c>
      <c r="I1" s="8" t="s">
        <v>24372</v>
      </c>
      <c r="K1" s="8" t="s">
        <v>24373</v>
      </c>
    </row>
    <row r="2" spans="1:17">
      <c r="A2" s="10" t="s">
        <v>12496</v>
      </c>
      <c r="B2" s="10" t="s">
        <v>12497</v>
      </c>
      <c r="C2" s="11">
        <v>-0.38626429604692603</v>
      </c>
      <c r="D2" s="11" t="s">
        <v>24374</v>
      </c>
      <c r="E2" s="12">
        <v>72.085840000000005</v>
      </c>
      <c r="F2" s="13">
        <f t="shared" ref="F2:F65" si="0">-C2*E2/1000</f>
        <v>2.7844186242551344E-2</v>
      </c>
      <c r="G2" s="14" t="s">
        <v>24375</v>
      </c>
      <c r="H2" s="15">
        <f>SUM(F2:F21)</f>
        <v>0.43311313206897528</v>
      </c>
      <c r="I2" s="9" t="s">
        <v>24376</v>
      </c>
      <c r="K2" s="8" t="s">
        <v>24377</v>
      </c>
    </row>
    <row r="3" spans="1:17">
      <c r="A3" s="10" t="s">
        <v>12762</v>
      </c>
      <c r="B3" s="10" t="s">
        <v>12763</v>
      </c>
      <c r="C3" s="11">
        <v>-0.15260800232764901</v>
      </c>
      <c r="D3" s="11" t="s">
        <v>24378</v>
      </c>
      <c r="E3" s="12">
        <v>158.20156</v>
      </c>
      <c r="F3" s="13">
        <f t="shared" si="0"/>
        <v>2.4142824036717705E-2</v>
      </c>
      <c r="G3" s="16" t="s">
        <v>24379</v>
      </c>
      <c r="H3" s="17"/>
      <c r="I3" s="9" t="s">
        <v>24376</v>
      </c>
    </row>
    <row r="4" spans="1:17">
      <c r="A4" s="10" t="s">
        <v>12800</v>
      </c>
      <c r="B4" s="10" t="s">
        <v>12801</v>
      </c>
      <c r="C4" s="11">
        <v>-0.18344588880836599</v>
      </c>
      <c r="D4" s="11" t="s">
        <v>24380</v>
      </c>
      <c r="E4" s="12">
        <v>115.11058</v>
      </c>
      <c r="F4" s="13">
        <f t="shared" si="0"/>
        <v>2.1116562659346517E-2</v>
      </c>
      <c r="G4" s="17"/>
      <c r="H4" s="17"/>
      <c r="I4" s="9" t="s">
        <v>24376</v>
      </c>
      <c r="K4" s="18"/>
    </row>
    <row r="5" spans="1:17">
      <c r="A5" s="10" t="s">
        <v>12836</v>
      </c>
      <c r="B5" s="10" t="s">
        <v>12837</v>
      </c>
      <c r="C5" s="11">
        <v>-0.18344588880836599</v>
      </c>
      <c r="D5" s="11" t="s">
        <v>24381</v>
      </c>
      <c r="E5" s="12">
        <v>115.0874</v>
      </c>
      <c r="F5" s="13">
        <f t="shared" si="0"/>
        <v>2.1112310383643942E-2</v>
      </c>
      <c r="G5" s="17"/>
      <c r="H5" s="17"/>
      <c r="I5" s="9" t="s">
        <v>24376</v>
      </c>
    </row>
    <row r="6" spans="1:17">
      <c r="A6" s="10" t="s">
        <v>13606</v>
      </c>
      <c r="B6" s="10" t="s">
        <v>13607</v>
      </c>
      <c r="C6" s="11">
        <v>-5.5350052657696701E-3</v>
      </c>
      <c r="D6" s="11" t="s">
        <v>24382</v>
      </c>
      <c r="E6" s="12">
        <v>104.15084</v>
      </c>
      <c r="F6" s="13">
        <f t="shared" si="0"/>
        <v>5.7647544783433441E-4</v>
      </c>
      <c r="G6" s="17"/>
      <c r="H6" s="17"/>
      <c r="I6" s="9" t="s">
        <v>24376</v>
      </c>
      <c r="K6" s="8" t="s">
        <v>24383</v>
      </c>
    </row>
    <row r="7" spans="1:17">
      <c r="A7" s="10" t="s">
        <v>15133</v>
      </c>
      <c r="B7" s="10" t="s">
        <v>15134</v>
      </c>
      <c r="C7" s="11">
        <v>-0.30600671969326598</v>
      </c>
      <c r="D7" s="11" t="s">
        <v>24384</v>
      </c>
      <c r="E7" s="12">
        <v>129.13715999999999</v>
      </c>
      <c r="F7" s="13">
        <f t="shared" si="0"/>
        <v>3.9516838722104437E-2</v>
      </c>
      <c r="G7" s="17"/>
      <c r="H7" s="17"/>
      <c r="I7" s="9" t="s">
        <v>24376</v>
      </c>
      <c r="K7" s="8" t="s">
        <v>24385</v>
      </c>
      <c r="L7" s="8"/>
      <c r="M7" s="8" t="s">
        <v>24386</v>
      </c>
      <c r="N7" s="8" t="s">
        <v>24387</v>
      </c>
      <c r="O7" s="8" t="s">
        <v>23921</v>
      </c>
      <c r="P7" s="8" t="s">
        <v>24388</v>
      </c>
      <c r="Q7" s="8" t="s">
        <v>24370</v>
      </c>
    </row>
    <row r="8" spans="1:17">
      <c r="A8" s="10" t="s">
        <v>15201</v>
      </c>
      <c r="B8" s="10" t="s">
        <v>15202</v>
      </c>
      <c r="C8" s="11">
        <v>-0.30600671969326598</v>
      </c>
      <c r="D8" s="11" t="s">
        <v>24389</v>
      </c>
      <c r="E8" s="12">
        <v>129.11398</v>
      </c>
      <c r="F8" s="13">
        <f t="shared" si="0"/>
        <v>3.9509745486341952E-2</v>
      </c>
      <c r="G8" s="17"/>
      <c r="H8" s="17"/>
      <c r="I8" s="9" t="s">
        <v>24376</v>
      </c>
      <c r="K8" s="8" t="s">
        <v>24375</v>
      </c>
      <c r="M8" s="19">
        <v>0.43309999999999998</v>
      </c>
      <c r="N8" s="19">
        <f>H2</f>
        <v>0.43311313206897528</v>
      </c>
      <c r="O8" s="9" t="s">
        <v>24390</v>
      </c>
    </row>
    <row r="9" spans="1:17">
      <c r="A9" s="10" t="s">
        <v>15311</v>
      </c>
      <c r="B9" s="10" t="s">
        <v>15312</v>
      </c>
      <c r="C9" s="11">
        <v>-0.351472834376374</v>
      </c>
      <c r="D9" s="11" t="s">
        <v>24391</v>
      </c>
      <c r="E9" s="12">
        <v>58.059260000000002</v>
      </c>
      <c r="F9" s="13">
        <f t="shared" si="0"/>
        <v>2.0406252673994835E-2</v>
      </c>
      <c r="G9" s="17"/>
      <c r="H9" s="17"/>
      <c r="I9" s="9" t="s">
        <v>24376</v>
      </c>
      <c r="K9" s="8"/>
      <c r="L9" s="9" t="s">
        <v>24392</v>
      </c>
      <c r="O9" s="9" t="s">
        <v>24393</v>
      </c>
      <c r="P9" s="9" t="s">
        <v>24394</v>
      </c>
    </row>
    <row r="10" spans="1:17">
      <c r="A10" s="10" t="s">
        <v>15736</v>
      </c>
      <c r="B10" s="10" t="s">
        <v>15737</v>
      </c>
      <c r="C10" s="11">
        <v>-7.6304001163824797E-2</v>
      </c>
      <c r="D10" s="11" t="s">
        <v>24395</v>
      </c>
      <c r="E10" s="12">
        <v>138.14722</v>
      </c>
      <c r="F10" s="13">
        <f t="shared" si="0"/>
        <v>1.0541185635659161E-2</v>
      </c>
      <c r="G10" s="17"/>
      <c r="H10" s="17"/>
      <c r="I10" s="9" t="s">
        <v>24376</v>
      </c>
      <c r="K10" s="8" t="s">
        <v>24396</v>
      </c>
      <c r="M10" s="19">
        <v>0.3261</v>
      </c>
      <c r="N10" s="19">
        <f>H22</f>
        <v>0.32608327775804508</v>
      </c>
      <c r="O10" s="9" t="s">
        <v>24390</v>
      </c>
    </row>
    <row r="11" spans="1:17">
      <c r="A11" s="10" t="s">
        <v>16053</v>
      </c>
      <c r="B11" s="10" t="s">
        <v>16054</v>
      </c>
      <c r="C11" s="11">
        <v>-0.23286557868131</v>
      </c>
      <c r="D11" s="11" t="s">
        <v>24397</v>
      </c>
      <c r="E11" s="12">
        <v>114.16558000000001</v>
      </c>
      <c r="F11" s="13">
        <f t="shared" si="0"/>
        <v>2.6585233852187393E-2</v>
      </c>
      <c r="G11" s="17"/>
      <c r="H11" s="17"/>
      <c r="I11" s="9" t="s">
        <v>24376</v>
      </c>
      <c r="K11" s="8"/>
      <c r="L11" s="9" t="s">
        <v>24398</v>
      </c>
      <c r="M11" s="19">
        <f>0.356440511307768*M10</f>
        <v>0.11623525073746314</v>
      </c>
      <c r="N11" s="19">
        <f>SUM(F22:F24)</f>
        <v>0.1162292902529902</v>
      </c>
      <c r="O11" s="9" t="s">
        <v>24399</v>
      </c>
      <c r="P11" s="9" t="s">
        <v>24394</v>
      </c>
      <c r="Q11" s="9" t="s">
        <v>24400</v>
      </c>
    </row>
    <row r="12" spans="1:17">
      <c r="A12" s="10" t="s">
        <v>16337</v>
      </c>
      <c r="B12" s="10" t="s">
        <v>16338</v>
      </c>
      <c r="C12" s="11">
        <v>-0.31668137270582197</v>
      </c>
      <c r="D12" s="11" t="s">
        <v>24397</v>
      </c>
      <c r="E12" s="12">
        <v>114.16558000000001</v>
      </c>
      <c r="F12" s="13">
        <f t="shared" si="0"/>
        <v>3.6154112590156336E-2</v>
      </c>
      <c r="G12" s="17"/>
      <c r="H12" s="17"/>
      <c r="I12" s="9" t="s">
        <v>24376</v>
      </c>
      <c r="K12" s="8"/>
      <c r="L12" s="9" t="s">
        <v>24401</v>
      </c>
      <c r="M12" s="19">
        <f>0.628810226155359 * 3.8 / 4.8 *M10</f>
        <v>0.16233522000983289</v>
      </c>
      <c r="N12" s="19">
        <f>F25</f>
        <v>0.16232689554240964</v>
      </c>
      <c r="O12" s="9" t="s">
        <v>24399</v>
      </c>
      <c r="P12" s="9" t="s">
        <v>24394</v>
      </c>
    </row>
    <row r="13" spans="1:17">
      <c r="A13" s="10" t="s">
        <v>16447</v>
      </c>
      <c r="B13" s="10" t="s">
        <v>16448</v>
      </c>
      <c r="C13" s="11">
        <v>-0.25974988997219101</v>
      </c>
      <c r="D13" s="11" t="s">
        <v>24402</v>
      </c>
      <c r="E13" s="12">
        <v>130.18816000000001</v>
      </c>
      <c r="F13" s="13">
        <f t="shared" si="0"/>
        <v>3.3816360235681998E-2</v>
      </c>
      <c r="G13" s="17"/>
      <c r="H13" s="17"/>
      <c r="I13" s="9" t="s">
        <v>24376</v>
      </c>
      <c r="K13" s="8"/>
      <c r="L13" s="9" t="s">
        <v>24403</v>
      </c>
      <c r="M13" s="19">
        <f>0.628810226155359 * 1 / 4.8 *M10</f>
        <v>4.2719794739429703E-2</v>
      </c>
      <c r="N13" s="19">
        <f>F26</f>
        <v>4.271760409010765E-2</v>
      </c>
      <c r="O13" s="9" t="s">
        <v>24399</v>
      </c>
      <c r="P13" s="9" t="s">
        <v>24394</v>
      </c>
    </row>
    <row r="14" spans="1:17">
      <c r="A14" s="10" t="s">
        <v>16624</v>
      </c>
      <c r="B14" s="10" t="s">
        <v>16625</v>
      </c>
      <c r="C14" s="11">
        <v>-4.5070757164124502E-2</v>
      </c>
      <c r="D14" s="11" t="s">
        <v>24404</v>
      </c>
      <c r="E14" s="12">
        <v>132.20400000000001</v>
      </c>
      <c r="F14" s="13">
        <f t="shared" si="0"/>
        <v>5.9585343801259157E-3</v>
      </c>
      <c r="G14" s="17"/>
      <c r="H14" s="17"/>
      <c r="I14" s="9" t="s">
        <v>24376</v>
      </c>
      <c r="K14" s="8"/>
      <c r="L14" s="9" t="s">
        <v>24405</v>
      </c>
      <c r="M14" s="19">
        <f>0.0147492625368732*M10</f>
        <v>4.8097345132743505E-3</v>
      </c>
      <c r="N14" s="19">
        <f>F27</f>
        <v>4.8094878725375365E-3</v>
      </c>
      <c r="O14" s="9" t="s">
        <v>24399</v>
      </c>
      <c r="P14" s="9" t="s">
        <v>24394</v>
      </c>
    </row>
    <row r="15" spans="1:17">
      <c r="A15" s="10" t="s">
        <v>17554</v>
      </c>
      <c r="B15" s="10" t="s">
        <v>17555</v>
      </c>
      <c r="C15" s="11">
        <v>-0.14865442713781399</v>
      </c>
      <c r="D15" s="11" t="s">
        <v>24406</v>
      </c>
      <c r="E15" s="12">
        <v>148.18180000000001</v>
      </c>
      <c r="F15" s="13">
        <f t="shared" si="0"/>
        <v>2.2027880591250128E-2</v>
      </c>
      <c r="G15" s="17"/>
      <c r="H15" s="17"/>
      <c r="I15" s="9" t="s">
        <v>24376</v>
      </c>
      <c r="K15" s="8" t="s">
        <v>24407</v>
      </c>
      <c r="M15" s="19">
        <v>0.12330000000000001</v>
      </c>
      <c r="N15" s="19">
        <f>H28</f>
        <v>0.12326731539698046</v>
      </c>
      <c r="O15" s="9" t="s">
        <v>24390</v>
      </c>
    </row>
    <row r="16" spans="1:17">
      <c r="A16" s="10" t="s">
        <v>17998</v>
      </c>
      <c r="B16" s="10" t="s">
        <v>17999</v>
      </c>
      <c r="C16" s="11">
        <v>-0.16684087301105699</v>
      </c>
      <c r="D16" s="11" t="s">
        <v>24408</v>
      </c>
      <c r="E16" s="12">
        <v>97.115179999999995</v>
      </c>
      <c r="F16" s="13">
        <f t="shared" si="0"/>
        <v>1.6202781413825942E-2</v>
      </c>
      <c r="G16" s="17"/>
      <c r="H16" s="17"/>
      <c r="I16" s="9" t="s">
        <v>24376</v>
      </c>
      <c r="K16" s="8"/>
      <c r="L16" s="9" t="s">
        <v>24409</v>
      </c>
      <c r="M16" s="19">
        <f>0.43*M15</f>
        <v>5.3019000000000004E-2</v>
      </c>
      <c r="N16" s="19">
        <f>SUM(F28:F36)</f>
        <v>5.300494562070153E-2</v>
      </c>
      <c r="O16" s="9" t="s">
        <v>24410</v>
      </c>
      <c r="P16" s="9" t="s">
        <v>24394</v>
      </c>
    </row>
    <row r="17" spans="1:17">
      <c r="A17" s="10" t="s">
        <v>18402</v>
      </c>
      <c r="B17" s="10" t="s">
        <v>18403</v>
      </c>
      <c r="C17" s="11">
        <v>-0.210725557618231</v>
      </c>
      <c r="D17" s="11" t="s">
        <v>24411</v>
      </c>
      <c r="E17" s="12">
        <v>88.085239999999999</v>
      </c>
      <c r="F17" s="13">
        <f t="shared" si="0"/>
        <v>1.8561811316935708E-2</v>
      </c>
      <c r="G17" s="17"/>
      <c r="H17" s="17"/>
      <c r="I17" s="9" t="s">
        <v>24376</v>
      </c>
      <c r="L17" s="9" t="s">
        <v>24412</v>
      </c>
      <c r="O17" s="9" t="s">
        <v>24410</v>
      </c>
      <c r="P17" s="9" t="s">
        <v>24394</v>
      </c>
      <c r="Q17" s="9" t="s">
        <v>24413</v>
      </c>
    </row>
    <row r="18" spans="1:17">
      <c r="A18" s="10" t="s">
        <v>18818</v>
      </c>
      <c r="B18" s="10" t="s">
        <v>18819</v>
      </c>
      <c r="C18" s="11">
        <v>-0.220214138073836</v>
      </c>
      <c r="D18" s="11" t="s">
        <v>24414</v>
      </c>
      <c r="E18" s="12">
        <v>102.11181999999999</v>
      </c>
      <c r="F18" s="13">
        <f t="shared" si="0"/>
        <v>2.2486466428450688E-2</v>
      </c>
      <c r="G18" s="17"/>
      <c r="H18" s="17"/>
      <c r="I18" s="9" t="s">
        <v>24376</v>
      </c>
      <c r="K18" s="8"/>
      <c r="L18" s="9" t="s">
        <v>24415</v>
      </c>
      <c r="M18" s="19">
        <f>0.51*M15</f>
        <v>6.2883000000000008E-2</v>
      </c>
      <c r="N18" s="19">
        <f>SUM(F37:F40)</f>
        <v>6.2866330852460087E-2</v>
      </c>
      <c r="O18" s="9" t="s">
        <v>24410</v>
      </c>
      <c r="P18" s="9" t="s">
        <v>24394</v>
      </c>
    </row>
    <row r="19" spans="1:17">
      <c r="A19" s="10" t="s">
        <v>19101</v>
      </c>
      <c r="B19" s="10" t="s">
        <v>19102</v>
      </c>
      <c r="C19" s="11">
        <v>-2.5698238733930599E-2</v>
      </c>
      <c r="D19" s="11" t="s">
        <v>24416</v>
      </c>
      <c r="E19" s="12">
        <v>187.21784</v>
      </c>
      <c r="F19" s="13">
        <f t="shared" si="0"/>
        <v>4.8111687475708214E-3</v>
      </c>
      <c r="G19" s="17"/>
      <c r="H19" s="17"/>
      <c r="I19" s="9" t="s">
        <v>24376</v>
      </c>
      <c r="L19" s="9" t="s">
        <v>24417</v>
      </c>
      <c r="O19" s="9" t="s">
        <v>24410</v>
      </c>
      <c r="P19" s="9" t="s">
        <v>24394</v>
      </c>
      <c r="Q19" s="9" t="s">
        <v>24418</v>
      </c>
    </row>
    <row r="20" spans="1:17">
      <c r="A20" s="10" t="s">
        <v>19198</v>
      </c>
      <c r="B20" s="10" t="s">
        <v>19199</v>
      </c>
      <c r="C20" s="11">
        <v>-7.7490073720775404E-2</v>
      </c>
      <c r="D20" s="11" t="s">
        <v>24419</v>
      </c>
      <c r="E20" s="12">
        <v>164.18119999999999</v>
      </c>
      <c r="F20" s="13">
        <f t="shared" si="0"/>
        <v>1.2722413291565371E-2</v>
      </c>
      <c r="G20" s="17"/>
      <c r="H20" s="17"/>
      <c r="I20" s="9" t="s">
        <v>24376</v>
      </c>
      <c r="K20" s="8"/>
      <c r="L20" s="9" t="s">
        <v>24420</v>
      </c>
      <c r="M20" s="19">
        <f>0.06*M15</f>
        <v>7.3980000000000001E-3</v>
      </c>
      <c r="N20" s="19">
        <f>F41</f>
        <v>7.3960389238188354E-3</v>
      </c>
      <c r="O20" s="9" t="s">
        <v>24410</v>
      </c>
      <c r="P20" s="9" t="s">
        <v>24394</v>
      </c>
    </row>
    <row r="21" spans="1:17">
      <c r="A21" s="10" t="s">
        <v>19370</v>
      </c>
      <c r="B21" s="10" t="s">
        <v>19371</v>
      </c>
      <c r="C21" s="11">
        <v>-0.28979706141494099</v>
      </c>
      <c r="D21" s="11" t="s">
        <v>24421</v>
      </c>
      <c r="E21" s="12">
        <v>100.139</v>
      </c>
      <c r="F21" s="13">
        <f t="shared" si="0"/>
        <v>2.9019987933030778E-2</v>
      </c>
      <c r="G21" s="17"/>
      <c r="H21" s="17"/>
      <c r="I21" s="9" t="s">
        <v>24376</v>
      </c>
      <c r="L21" s="9" t="s">
        <v>24422</v>
      </c>
      <c r="O21" s="9" t="s">
        <v>24410</v>
      </c>
      <c r="P21" s="9" t="s">
        <v>24394</v>
      </c>
      <c r="Q21" s="9" t="s">
        <v>24423</v>
      </c>
    </row>
    <row r="22" spans="1:17">
      <c r="A22" s="20" t="s">
        <v>15335</v>
      </c>
      <c r="B22" s="21" t="s">
        <v>15336</v>
      </c>
      <c r="C22" s="22">
        <v>-1.6989506272503799E-2</v>
      </c>
      <c r="D22" s="22" t="s">
        <v>15337</v>
      </c>
      <c r="E22" s="23">
        <v>2280.41334042176</v>
      </c>
      <c r="F22" s="24">
        <f t="shared" si="0"/>
        <v>3.8743096750996832E-2</v>
      </c>
      <c r="G22" s="25" t="s">
        <v>24396</v>
      </c>
      <c r="H22" s="26">
        <f>SUM(F22:F27)</f>
        <v>0.32608327775804508</v>
      </c>
      <c r="K22" s="8" t="s">
        <v>24424</v>
      </c>
      <c r="M22" s="19">
        <v>6.7299999999999999E-2</v>
      </c>
      <c r="N22" s="19">
        <f>H42</f>
        <v>6.7269620746756492E-2</v>
      </c>
      <c r="O22" s="9" t="s">
        <v>24390</v>
      </c>
    </row>
    <row r="23" spans="1:17">
      <c r="A23" s="20" t="s">
        <v>11713</v>
      </c>
      <c r="B23" s="21" t="s">
        <v>11714</v>
      </c>
      <c r="C23" s="22">
        <v>-1.47923150451047E-2</v>
      </c>
      <c r="D23" s="22" t="s">
        <v>11715</v>
      </c>
      <c r="E23" s="23">
        <v>2619.1368040000002</v>
      </c>
      <c r="F23" s="24">
        <f t="shared" si="0"/>
        <v>3.8743096750996645E-2</v>
      </c>
      <c r="G23" s="27"/>
      <c r="H23" s="27"/>
      <c r="K23" s="8"/>
      <c r="L23" s="9" t="s">
        <v>24425</v>
      </c>
      <c r="O23" s="9" t="s">
        <v>24390</v>
      </c>
    </row>
    <row r="24" spans="1:17">
      <c r="A24" s="20" t="s">
        <v>17217</v>
      </c>
      <c r="B24" s="21" t="s">
        <v>17218</v>
      </c>
      <c r="C24" s="22">
        <v>-4.7789507071019498E-2</v>
      </c>
      <c r="D24" s="22" t="s">
        <v>17219</v>
      </c>
      <c r="E24" s="23">
        <v>810.70299999999997</v>
      </c>
      <c r="F24" s="24">
        <f t="shared" si="0"/>
        <v>3.8743096750996721E-2</v>
      </c>
      <c r="G24" s="27"/>
      <c r="H24" s="27"/>
      <c r="K24" s="8" t="s">
        <v>24426</v>
      </c>
      <c r="M24" s="19">
        <v>1.12E-2</v>
      </c>
      <c r="N24" s="19">
        <f>H46</f>
        <v>1.11917297165652E-2</v>
      </c>
      <c r="O24" s="9" t="s">
        <v>24390</v>
      </c>
    </row>
    <row r="25" spans="1:17">
      <c r="A25" s="20" t="s">
        <v>9879</v>
      </c>
      <c r="B25" s="21" t="s">
        <v>9880</v>
      </c>
      <c r="C25" s="22">
        <v>-1.00114897528694</v>
      </c>
      <c r="D25" s="22" t="s">
        <v>9881</v>
      </c>
      <c r="E25" s="23">
        <v>162.14060000000001</v>
      </c>
      <c r="F25" s="24">
        <f t="shared" si="0"/>
        <v>0.16232689554240964</v>
      </c>
      <c r="G25" s="27"/>
      <c r="H25" s="27"/>
      <c r="K25" s="8"/>
      <c r="L25" s="9" t="s">
        <v>24427</v>
      </c>
      <c r="O25" s="9" t="s">
        <v>24428</v>
      </c>
      <c r="Q25" s="9" t="s">
        <v>24429</v>
      </c>
    </row>
    <row r="26" spans="1:17">
      <c r="A26" s="20" t="s">
        <v>9924</v>
      </c>
      <c r="B26" s="21" t="s">
        <v>9925</v>
      </c>
      <c r="C26" s="22">
        <v>-0.26346025665445699</v>
      </c>
      <c r="D26" s="22" t="s">
        <v>9881</v>
      </c>
      <c r="E26" s="23">
        <v>162.14060000000001</v>
      </c>
      <c r="F26" s="24">
        <f t="shared" si="0"/>
        <v>4.271760409010765E-2</v>
      </c>
      <c r="G26" s="27"/>
      <c r="H26" s="27"/>
      <c r="K26" s="8" t="s">
        <v>24430</v>
      </c>
      <c r="M26" s="19">
        <v>1.0140684139112999E-2</v>
      </c>
      <c r="N26" s="19">
        <f>H69</f>
        <v>1.0140684139112982E-2</v>
      </c>
      <c r="O26" s="9" t="s">
        <v>24393</v>
      </c>
      <c r="P26" s="9" t="s">
        <v>24394</v>
      </c>
    </row>
    <row r="27" spans="1:17">
      <c r="A27" s="20" t="s">
        <v>13287</v>
      </c>
      <c r="B27" s="21" t="s">
        <v>13288</v>
      </c>
      <c r="C27" s="22">
        <v>-2.36696108328079E-2</v>
      </c>
      <c r="D27" s="22" t="s">
        <v>13289</v>
      </c>
      <c r="E27" s="23">
        <v>203.19252</v>
      </c>
      <c r="F27" s="24">
        <f t="shared" si="0"/>
        <v>4.8094878725375365E-3</v>
      </c>
      <c r="G27" s="27"/>
      <c r="H27" s="27"/>
      <c r="K27" s="8" t="s">
        <v>24431</v>
      </c>
      <c r="M27" s="19">
        <v>2.99935728058273E-3</v>
      </c>
      <c r="N27" s="19">
        <f>H68</f>
        <v>2.9993572805827266E-3</v>
      </c>
      <c r="O27" s="9" t="s">
        <v>24393</v>
      </c>
      <c r="P27" s="9" t="s">
        <v>24394</v>
      </c>
    </row>
    <row r="28" spans="1:17">
      <c r="A28" s="28" t="s">
        <v>14423</v>
      </c>
      <c r="B28" s="28" t="s">
        <v>14424</v>
      </c>
      <c r="C28" s="29">
        <v>-0.102573330905493</v>
      </c>
      <c r="D28" s="29" t="s">
        <v>11395</v>
      </c>
      <c r="E28" s="30">
        <v>398.66424000000001</v>
      </c>
      <c r="F28" s="31">
        <f t="shared" si="0"/>
        <v>4.0892319009706884E-2</v>
      </c>
      <c r="G28" s="32" t="s">
        <v>24407</v>
      </c>
      <c r="H28" s="33">
        <f>SUM(F28:F41)</f>
        <v>0.12326731539698046</v>
      </c>
      <c r="K28" s="8" t="s">
        <v>24432</v>
      </c>
      <c r="M28" s="19">
        <v>2.5351710347782601E-2</v>
      </c>
      <c r="N28" s="19">
        <f>H50</f>
        <v>2.5351710347782584E-2</v>
      </c>
      <c r="O28" s="9" t="s">
        <v>24393</v>
      </c>
      <c r="P28" s="9" t="s">
        <v>24394</v>
      </c>
    </row>
    <row r="29" spans="1:17">
      <c r="A29" s="28" t="s">
        <v>18626</v>
      </c>
      <c r="B29" s="28" t="s">
        <v>18627</v>
      </c>
      <c r="C29" s="29">
        <v>-1.26458445439679E-2</v>
      </c>
      <c r="D29" s="29" t="s">
        <v>18628</v>
      </c>
      <c r="E29" s="30">
        <v>885.51292863263996</v>
      </c>
      <c r="F29" s="31">
        <f t="shared" si="0"/>
        <v>1.1198058837162106E-2</v>
      </c>
      <c r="G29" s="34" t="s">
        <v>24433</v>
      </c>
      <c r="H29" s="34"/>
      <c r="K29" s="8"/>
      <c r="L29" s="9" t="s">
        <v>24434</v>
      </c>
      <c r="O29" s="9" t="s">
        <v>24393</v>
      </c>
      <c r="P29" s="9" t="s">
        <v>24394</v>
      </c>
    </row>
    <row r="30" spans="1:17">
      <c r="A30" s="28" t="s">
        <v>15574</v>
      </c>
      <c r="B30" s="28" t="s">
        <v>15575</v>
      </c>
      <c r="C30" s="29">
        <v>-4.7774034968745601E-4</v>
      </c>
      <c r="D30" s="29" t="s">
        <v>15576</v>
      </c>
      <c r="E30" s="30">
        <v>255.41533999999999</v>
      </c>
      <c r="F30" s="31">
        <f t="shared" si="0"/>
        <v>1.2202221384714045E-4</v>
      </c>
      <c r="G30" s="34"/>
      <c r="H30" s="34"/>
      <c r="K30" s="8" t="s">
        <v>24435</v>
      </c>
      <c r="M30" s="19">
        <v>5.8317254520000002E-4</v>
      </c>
      <c r="N30" s="19">
        <f>H57</f>
        <v>5.8317254520000013E-4</v>
      </c>
      <c r="O30" s="9" t="s">
        <v>24390</v>
      </c>
      <c r="Q30" s="9" t="s">
        <v>24436</v>
      </c>
    </row>
    <row r="31" spans="1:17">
      <c r="A31" s="28" t="s">
        <v>17123</v>
      </c>
      <c r="B31" s="28" t="s">
        <v>17124</v>
      </c>
      <c r="C31" s="29">
        <v>-3.1813370187559899E-4</v>
      </c>
      <c r="D31" s="29" t="s">
        <v>17125</v>
      </c>
      <c r="E31" s="30">
        <v>283.46850000000001</v>
      </c>
      <c r="F31" s="31">
        <f t="shared" si="0"/>
        <v>9.0180883270123228E-5</v>
      </c>
      <c r="G31" s="34"/>
      <c r="H31" s="34"/>
    </row>
    <row r="32" spans="1:17">
      <c r="A32" s="28" t="s">
        <v>17146</v>
      </c>
      <c r="B32" s="28" t="s">
        <v>17147</v>
      </c>
      <c r="C32" s="29">
        <v>-5.8414381966330898E-4</v>
      </c>
      <c r="D32" s="29" t="s">
        <v>17148</v>
      </c>
      <c r="E32" s="30">
        <v>281.45262000000002</v>
      </c>
      <c r="F32" s="31">
        <f t="shared" si="0"/>
        <v>1.6440880850104585E-4</v>
      </c>
      <c r="G32" s="34"/>
      <c r="H32" s="34"/>
      <c r="K32" s="8" t="s">
        <v>24437</v>
      </c>
    </row>
    <row r="33" spans="1:18">
      <c r="A33" s="28" t="s">
        <v>16367</v>
      </c>
      <c r="B33" s="28" t="s">
        <v>16368</v>
      </c>
      <c r="C33" s="29">
        <v>-1.2189065113638201E-3</v>
      </c>
      <c r="D33" s="29" t="s">
        <v>16369</v>
      </c>
      <c r="E33" s="30">
        <v>279.43673999999999</v>
      </c>
      <c r="F33" s="31">
        <f t="shared" si="0"/>
        <v>3.4060726190027879E-4</v>
      </c>
      <c r="G33" s="34"/>
      <c r="H33" s="34"/>
      <c r="M33" s="8" t="s">
        <v>24438</v>
      </c>
      <c r="O33" s="8" t="s">
        <v>23921</v>
      </c>
      <c r="P33" s="8" t="s">
        <v>24388</v>
      </c>
      <c r="Q33" s="8" t="s">
        <v>24370</v>
      </c>
    </row>
    <row r="34" spans="1:18">
      <c r="A34" s="28" t="s">
        <v>16379</v>
      </c>
      <c r="B34" s="28" t="s">
        <v>16380</v>
      </c>
      <c r="C34" s="29">
        <v>-3.2742326931280299E-4</v>
      </c>
      <c r="D34" s="29" t="s">
        <v>16381</v>
      </c>
      <c r="E34" s="30">
        <v>277.42086</v>
      </c>
      <c r="F34" s="31">
        <f t="shared" si="0"/>
        <v>9.0834044956769418E-5</v>
      </c>
      <c r="G34" s="34"/>
      <c r="H34" s="34"/>
      <c r="L34" s="9" t="s">
        <v>24439</v>
      </c>
      <c r="M34" s="94">
        <f>H70</f>
        <v>140.97999999999999</v>
      </c>
      <c r="O34" s="9" t="s">
        <v>24440</v>
      </c>
    </row>
    <row r="35" spans="1:18">
      <c r="A35" s="28" t="s">
        <v>14183</v>
      </c>
      <c r="B35" s="28" t="s">
        <v>14184</v>
      </c>
      <c r="C35" s="29">
        <v>-4.1340697777775597E-5</v>
      </c>
      <c r="D35" s="29" t="s">
        <v>14185</v>
      </c>
      <c r="E35" s="30">
        <v>339.57481999999999</v>
      </c>
      <c r="F35" s="35">
        <f t="shared" si="0"/>
        <v>1.4038260006562548E-5</v>
      </c>
      <c r="G35" s="34"/>
      <c r="H35" s="34"/>
    </row>
    <row r="36" spans="1:18">
      <c r="A36" s="28" t="s">
        <v>19147</v>
      </c>
      <c r="B36" s="28" t="s">
        <v>19148</v>
      </c>
      <c r="C36" s="29">
        <v>-2.5154859363697902E-4</v>
      </c>
      <c r="D36" s="29" t="s">
        <v>19123</v>
      </c>
      <c r="E36" s="30">
        <v>367.62797999999998</v>
      </c>
      <c r="F36" s="31">
        <f t="shared" si="0"/>
        <v>9.2476301350603448E-5</v>
      </c>
      <c r="G36" s="34"/>
      <c r="H36" s="34"/>
    </row>
    <row r="37" spans="1:18">
      <c r="A37" s="28" t="s">
        <v>17344</v>
      </c>
      <c r="B37" s="28" t="s">
        <v>17345</v>
      </c>
      <c r="C37" s="29">
        <v>-2.19361318299643E-2</v>
      </c>
      <c r="D37" s="29" t="s">
        <v>24441</v>
      </c>
      <c r="E37" s="30">
        <v>862.14885442176001</v>
      </c>
      <c r="F37" s="31">
        <f t="shared" si="0"/>
        <v>1.8912210927648429E-2</v>
      </c>
      <c r="G37" s="34"/>
      <c r="H37" s="34"/>
      <c r="K37" s="8" t="s">
        <v>24442</v>
      </c>
    </row>
    <row r="38" spans="1:18">
      <c r="A38" s="28" t="s">
        <v>17405</v>
      </c>
      <c r="B38" s="28" t="s">
        <v>17406</v>
      </c>
      <c r="C38" s="29">
        <v>-4.1166990678425802E-2</v>
      </c>
      <c r="D38" s="29" t="s">
        <v>24443</v>
      </c>
      <c r="E38" s="30">
        <v>786.16573442176002</v>
      </c>
      <c r="F38" s="31">
        <f t="shared" si="0"/>
        <v>3.2364077460638373E-2</v>
      </c>
      <c r="G38" s="34"/>
      <c r="H38" s="34"/>
      <c r="L38" s="9" t="s">
        <v>24444</v>
      </c>
      <c r="M38" s="19">
        <f>SUM(F2:F69) + F77</f>
        <v>1.0000000000000009</v>
      </c>
      <c r="R38" s="36"/>
    </row>
    <row r="39" spans="1:18">
      <c r="A39" s="28" t="s">
        <v>17429</v>
      </c>
      <c r="B39" s="28" t="s">
        <v>17430</v>
      </c>
      <c r="C39" s="29">
        <v>-9.9436413637656405E-3</v>
      </c>
      <c r="D39" s="29" t="s">
        <v>24445</v>
      </c>
      <c r="E39" s="30">
        <v>744.08599442176001</v>
      </c>
      <c r="F39" s="31">
        <f t="shared" si="0"/>
        <v>7.3989242723309029E-3</v>
      </c>
      <c r="G39" s="34"/>
      <c r="H39" s="34"/>
      <c r="L39" s="9" t="s">
        <v>24446</v>
      </c>
      <c r="M39" s="9">
        <f>-SUMPRODUCT(C2:C69,E2:E69) - C77*E77</f>
        <v>1000.0000000000013</v>
      </c>
    </row>
    <row r="40" spans="1:18">
      <c r="A40" s="28" t="s">
        <v>18017</v>
      </c>
      <c r="B40" s="28" t="s">
        <v>18018</v>
      </c>
      <c r="C40" s="29">
        <v>-5.3316768178332998E-3</v>
      </c>
      <c r="D40" s="29" t="s">
        <v>24447</v>
      </c>
      <c r="E40" s="30">
        <v>786.07881442175994</v>
      </c>
      <c r="F40" s="31">
        <f t="shared" si="0"/>
        <v>4.191118191842382E-3</v>
      </c>
      <c r="G40" s="34"/>
      <c r="H40" s="34"/>
    </row>
    <row r="41" spans="1:18">
      <c r="A41" s="28" t="s">
        <v>16163</v>
      </c>
      <c r="B41" s="28" t="s">
        <v>16164</v>
      </c>
      <c r="C41" s="29">
        <v>-8.0807760743259703E-3</v>
      </c>
      <c r="D41" s="29" t="s">
        <v>24448</v>
      </c>
      <c r="E41" s="30">
        <v>915.26344200000005</v>
      </c>
      <c r="F41" s="31">
        <f t="shared" si="0"/>
        <v>7.3960389238188354E-3</v>
      </c>
      <c r="G41" s="34"/>
      <c r="H41" s="34"/>
      <c r="K41" s="8" t="s">
        <v>24449</v>
      </c>
    </row>
    <row r="42" spans="1:18">
      <c r="A42" s="37" t="s">
        <v>12853</v>
      </c>
      <c r="B42" s="37" t="s">
        <v>12854</v>
      </c>
      <c r="C42" s="38">
        <v>-4.0407249466369803E-2</v>
      </c>
      <c r="D42" s="39" t="s">
        <v>12855</v>
      </c>
      <c r="E42" s="40">
        <v>503.14926300000002</v>
      </c>
      <c r="F42" s="41">
        <f t="shared" si="0"/>
        <v>2.0330877788861109E-2</v>
      </c>
      <c r="G42" s="42" t="s">
        <v>24424</v>
      </c>
      <c r="H42" s="43">
        <f>SUM(F42:F45) + SUM(C42:C45)*E81/1000</f>
        <v>6.7269620746756492E-2</v>
      </c>
      <c r="I42" s="9" t="s">
        <v>24450</v>
      </c>
      <c r="L42" s="44" t="s">
        <v>2025</v>
      </c>
    </row>
    <row r="43" spans="1:18">
      <c r="A43" s="37" t="s">
        <v>13533</v>
      </c>
      <c r="B43" s="37" t="s">
        <v>13534</v>
      </c>
      <c r="C43" s="38">
        <v>-7.0531977066730894E-2</v>
      </c>
      <c r="D43" s="39" t="s">
        <v>13535</v>
      </c>
      <c r="E43" s="40">
        <v>479.12456300000002</v>
      </c>
      <c r="F43" s="41">
        <f t="shared" si="0"/>
        <v>3.3793602689623461E-2</v>
      </c>
      <c r="G43" s="45" t="s">
        <v>24451</v>
      </c>
      <c r="H43" s="45"/>
      <c r="I43" s="9" t="s">
        <v>24452</v>
      </c>
    </row>
    <row r="44" spans="1:18">
      <c r="A44" s="37" t="s">
        <v>15392</v>
      </c>
      <c r="B44" s="37" t="s">
        <v>15393</v>
      </c>
      <c r="C44" s="38">
        <v>-6.1801192537667402E-2</v>
      </c>
      <c r="D44" s="39" t="s">
        <v>15394</v>
      </c>
      <c r="E44" s="40">
        <v>519.14866300000006</v>
      </c>
      <c r="F44" s="41">
        <f t="shared" si="0"/>
        <v>3.2084006477735613E-2</v>
      </c>
      <c r="G44" s="45"/>
      <c r="H44" s="45"/>
      <c r="I44" s="9" t="s">
        <v>24452</v>
      </c>
      <c r="K44" s="8" t="s">
        <v>24453</v>
      </c>
    </row>
    <row r="45" spans="1:18">
      <c r="A45" s="37" t="s">
        <v>19345</v>
      </c>
      <c r="B45" s="37" t="s">
        <v>19346</v>
      </c>
      <c r="C45" s="38">
        <v>-3.6971948466326301E-2</v>
      </c>
      <c r="D45" s="39" t="s">
        <v>19347</v>
      </c>
      <c r="E45" s="40">
        <v>480.10932300000002</v>
      </c>
      <c r="F45" s="41">
        <f t="shared" si="0"/>
        <v>1.7750577148158812E-2</v>
      </c>
      <c r="G45" s="45"/>
      <c r="H45" s="45"/>
      <c r="I45" s="9" t="s">
        <v>24452</v>
      </c>
      <c r="L45" s="8" t="s">
        <v>24454</v>
      </c>
    </row>
    <row r="46" spans="1:18">
      <c r="A46" s="46" t="s">
        <v>13706</v>
      </c>
      <c r="B46" s="46" t="s">
        <v>13707</v>
      </c>
      <c r="C46" s="47">
        <v>-7.09491773546781E-3</v>
      </c>
      <c r="D46" s="48" t="s">
        <v>13708</v>
      </c>
      <c r="E46" s="49">
        <v>487.14986299999998</v>
      </c>
      <c r="F46" s="50">
        <f t="shared" si="0"/>
        <v>3.4562882028294139E-3</v>
      </c>
      <c r="G46" s="51" t="s">
        <v>24426</v>
      </c>
      <c r="H46" s="52">
        <f>SUM(F46:F49) + SUM(C46:C49)*E81/1000</f>
        <v>1.11917297165652E-2</v>
      </c>
      <c r="I46" s="9" t="s">
        <v>24452</v>
      </c>
      <c r="L46" s="44" t="s">
        <v>9807</v>
      </c>
      <c r="M46" s="44" t="str">
        <f>IF(N60=0,"",ROUND(N60,6)&amp;" tdcoa_c + ")&amp;IF(N61=0,"",ROUND(N61,6)&amp;" pmtcoa_c + ")&amp;IF(N62=0,"",ROUND(N62,6)&amp;" hdcoa_c + ")&amp;IF(N63=0,"",ROUND(N63,6)&amp;" stcoa_c + ")&amp;IF(N64=0,"",ROUND(N64,6)&amp;" odecoa_c + ")&amp;IF(N65=0,"",ROUND(N65,6)&amp;" linocoa_c + ")&amp;IF(N66=0,"",ROUND(N66,6)&amp;" linolncoa_c + ")&amp;IF(N67=0,"",ROUND(N67,6)&amp;" docoscoa_c + ")&amp;IF(N68=0,"",ROUND(N68,6)&amp;" ttccoa_c")&amp;" &lt;=&gt; acylcoa_c"</f>
        <v>0.1694 pmtcoa_c + 0.112806 stcoa_c + 0.207129 odecoa_c + 0.355664 linocoa_c + 0.087612 linolncoa_c + 0.01875 docoscoa_c + 0.048639 ttccoa_c &lt;=&gt; acylcoa_c</v>
      </c>
    </row>
    <row r="47" spans="1:18">
      <c r="A47" s="46" t="s">
        <v>13805</v>
      </c>
      <c r="B47" s="46" t="s">
        <v>13806</v>
      </c>
      <c r="C47" s="47">
        <v>-1.10738856844242E-2</v>
      </c>
      <c r="D47" s="48" t="s">
        <v>13807</v>
      </c>
      <c r="E47" s="49">
        <v>463.12516299999999</v>
      </c>
      <c r="F47" s="50">
        <f t="shared" si="0"/>
        <v>5.128595112642324E-3</v>
      </c>
      <c r="G47" s="53" t="s">
        <v>24451</v>
      </c>
      <c r="H47" s="53"/>
      <c r="I47" s="9" t="s">
        <v>24452</v>
      </c>
      <c r="L47" s="44" t="s">
        <v>9810</v>
      </c>
      <c r="M47" s="44" t="str">
        <f>IF(N60=0,"",ROUND(N60,6)&amp;" tdcoa_l + ")&amp;IF(N61=0,"",ROUND(N61,6)&amp;" pmtcoa_l + ")&amp;IF(N62=0,"",ROUND(N62,6)&amp;" hdcoa_l + ")&amp;IF(N63=0,"",ROUND(N63,6)&amp;" stcoa_l + ")&amp;IF(N64=0,"",ROUND(N64,6)&amp;" odecoa_l + ")&amp;IF(N65=0,"",ROUND(N65,6)&amp;" linocoa_l + ")&amp;IF(N66=0,"",ROUND(N66,6)&amp;" linolncoa_l + ")&amp;IF(N67=0,"",ROUND(N67,6)&amp;" docoscoa_l + ")&amp;IF(N68=0,"",ROUND(N68,6)&amp;" ttccoa_l")&amp;" &lt;=&gt; acylcoa_l"</f>
        <v>0.1694 pmtcoa_l + 0.112806 stcoa_l + 0.207129 odecoa_l + 0.355664 linocoa_l + 0.087612 linolncoa_l + 0.01875 docoscoa_l + 0.048639 ttccoa_l &lt;=&gt; acylcoa_l</v>
      </c>
    </row>
    <row r="48" spans="1:18">
      <c r="A48" s="46" t="s">
        <v>13939</v>
      </c>
      <c r="B48" s="46" t="s">
        <v>13940</v>
      </c>
      <c r="C48" s="47">
        <v>-1.1073885684424099E-2</v>
      </c>
      <c r="D48" s="48" t="s">
        <v>12855</v>
      </c>
      <c r="E48" s="49">
        <v>503.14926300000002</v>
      </c>
      <c r="F48" s="50">
        <f t="shared" si="0"/>
        <v>5.5718174206642358E-3</v>
      </c>
      <c r="G48" s="53"/>
      <c r="H48" s="53"/>
      <c r="I48" s="9" t="s">
        <v>24452</v>
      </c>
      <c r="L48" s="44" t="s">
        <v>9812</v>
      </c>
      <c r="M48" s="44" t="str">
        <f>IF(N60=0,"",ROUND(N60,6)&amp;" tdcoa_m + ")&amp;IF(N61=0,"",ROUND(N61,6)&amp;" pmtcoa_m + ")&amp;IF(N62=0,"",ROUND(N62,6)&amp;" hdcoa_m + ")&amp;IF(N63=0,"",ROUND(N63,6)&amp;" stcoa_m + ")&amp;IF(N64=0,"",ROUND(N64,6)&amp;" odecoa_m + ")&amp;IF(N65=0,"",ROUND(N65,6)&amp;" linocoa_m + ")&amp;IF(N66=0,"",ROUND(N66,6)&amp;" linolncoa_m + ")&amp;IF(N67=0,"",ROUND(N67,6)&amp;" docoscoa_m + ")&amp;IF(N68=0,"",ROUND(N68,6)&amp;" ttccoa_m")&amp;" &lt;=&gt; acylcoa_m"</f>
        <v>0.1694 pmtcoa_m + 0.112806 stcoa_m + 0.207129 odecoa_m + 0.355664 linocoa_m + 0.087612 linolncoa_m + 0.01875 docoscoa_m + 0.048639 ttccoa_m &lt;=&gt; acylcoa_m</v>
      </c>
    </row>
    <row r="49" spans="1:16">
      <c r="A49" s="46" t="s">
        <v>14330</v>
      </c>
      <c r="B49" s="46" t="s">
        <v>14331</v>
      </c>
      <c r="C49" s="47">
        <v>-7.09491773546781E-3</v>
      </c>
      <c r="D49" s="48" t="s">
        <v>14332</v>
      </c>
      <c r="E49" s="49">
        <v>478.136503</v>
      </c>
      <c r="F49" s="50">
        <f t="shared" si="0"/>
        <v>3.3923391551092578E-3</v>
      </c>
      <c r="G49" s="53"/>
      <c r="H49" s="53"/>
      <c r="I49" s="9" t="s">
        <v>24452</v>
      </c>
      <c r="L49" s="44" t="s">
        <v>9814</v>
      </c>
      <c r="M49" s="44" t="str">
        <f>IF(N60=0,"",ROUND(N60,6)&amp;" tdcoa_r + ")&amp;IF(N61=0,"",ROUND(N61,6)&amp;" pmtcoa_r + ")&amp;IF(N62=0,"",ROUND(N62,6)&amp;" hdcoa_r + ")&amp;IF(N63=0,"",ROUND(N63,6)&amp;" stcoa_r + ")&amp;IF(N64=0,"",ROUND(N64,6)&amp;" odecoa_r + ")&amp;IF(N65=0,"",ROUND(N65,6)&amp;" linocoa_r + ")&amp;IF(N66=0,"",ROUND(N66,6)&amp;" linolncoa_r + ")&amp;IF(N67=0,"",ROUND(N67,6)&amp;" docoscoa_r + ")&amp;IF(N68=0,"",ROUND(N68,6)&amp;" ttccoa_r")&amp;" &lt;=&gt; acylcoa_r"</f>
        <v>0.1694 pmtcoa_r + 0.112806 stcoa_r + 0.207129 odecoa_r + 0.355664 linocoa_r + 0.087612 linolncoa_r + 0.01875 docoscoa_r + 0.048639 ttccoa_r &lt;=&gt; acylcoa_r</v>
      </c>
    </row>
    <row r="50" spans="1:16">
      <c r="A50" s="54" t="s">
        <v>12979</v>
      </c>
      <c r="B50" s="54" t="s">
        <v>12980</v>
      </c>
      <c r="C50" s="55">
        <v>-1.2857941054592399E-3</v>
      </c>
      <c r="D50" s="54" t="s">
        <v>24455</v>
      </c>
      <c r="E50" s="56">
        <v>40.078000000000003</v>
      </c>
      <c r="F50" s="57">
        <f t="shared" si="0"/>
        <v>5.1532056158595421E-5</v>
      </c>
      <c r="G50" s="58" t="s">
        <v>24456</v>
      </c>
      <c r="H50" s="59">
        <f>SUM(F50:F56)</f>
        <v>2.5351710347782584E-2</v>
      </c>
      <c r="L50" s="44" t="s">
        <v>9816</v>
      </c>
      <c r="M50" s="44" t="str">
        <f>IF(N60=0,"",ROUND(N60,6)&amp;" tdcoa_rm + ")&amp;IF(N61=0,"",ROUND(N61,6)&amp;" pmtcoa_rm + ")&amp;IF(N62=0,"",ROUND(N62,6)&amp;" hdcoa_rm + ")&amp;IF(N63=0,"",ROUND(N63,6)&amp;" stcoa_rm + ")&amp;IF(N64=0,"",ROUND(N64,6)&amp;" odecoa_rm + ")&amp;IF(N65=0,"",ROUND(N65,6)&amp;" linocoa_rm + ")&amp;IF(N66=0,"",ROUND(N66,6)&amp;" linolncoa_rm + ")&amp;IF(N67=0,"",ROUND(N67,6)&amp;" docoscoa_rm + ")&amp;IF(N68=0,"",ROUND(N68,6)&amp;" ttccoa_rm")&amp;" &lt;=&gt; acylcoa_rm"</f>
        <v>0.1694 pmtcoa_rm + 0.112806 stcoa_rm + 0.207129 odecoa_rm + 0.355664 linocoa_rm + 0.087612 linolncoa_rm + 0.01875 docoscoa_rm + 0.048639 ttccoa_rm &lt;=&gt; acylcoa_rm</v>
      </c>
    </row>
    <row r="51" spans="1:16">
      <c r="A51" s="54" t="s">
        <v>13549</v>
      </c>
      <c r="B51" s="54" t="s">
        <v>13550</v>
      </c>
      <c r="C51" s="55">
        <v>-1.13531738617747E-4</v>
      </c>
      <c r="D51" s="54" t="s">
        <v>24457</v>
      </c>
      <c r="E51" s="56">
        <v>63.545999999999999</v>
      </c>
      <c r="F51" s="57">
        <f t="shared" si="0"/>
        <v>7.2144878622033509E-6</v>
      </c>
      <c r="G51" s="60"/>
      <c r="H51" s="60"/>
      <c r="L51" s="44" t="s">
        <v>9818</v>
      </c>
      <c r="M51" s="44" t="str">
        <f>IF(N60=0,"",ROUND(N60,6)&amp;" tdcoa_x + ")&amp;IF(N61=0,"",ROUND(N61,6)&amp;" pmtcoa_x + ")&amp;IF(N62=0,"",ROUND(N62,6)&amp;" hdcoa_x + ")&amp;IF(N63=0,"",ROUND(N63,6)&amp;" stcoa_x + ")&amp;IF(N64=0,"",ROUND(N64,6)&amp;" odecoa_x + ")&amp;IF(N65=0,"",ROUND(N65,6)&amp;" linocoa_x + ")&amp;IF(N66=0,"",ROUND(N66,6)&amp;" linolncoa_x + ")&amp;IF(N67=0,"",ROUND(N67,6)&amp;" docoscoa_x + ")&amp;IF(N68=0,"",ROUND(N68,6)&amp;" ttccoa_x")&amp;" &lt;=&gt; acylcoa_x"</f>
        <v>0.1694 pmtcoa_x + 0.112806 stcoa_x + 0.207129 odecoa_x + 0.355664 linocoa_x + 0.087612 linolncoa_x + 0.01875 docoscoa_x + 0.048639 ttccoa_x &lt;=&gt; acylcoa_x</v>
      </c>
    </row>
    <row r="52" spans="1:16">
      <c r="A52" s="54" t="s">
        <v>14646</v>
      </c>
      <c r="B52" s="54" t="s">
        <v>14647</v>
      </c>
      <c r="C52" s="55">
        <v>-6.6439395530823995E-4</v>
      </c>
      <c r="D52" s="54" t="s">
        <v>24458</v>
      </c>
      <c r="E52" s="56">
        <v>55.844999999999999</v>
      </c>
      <c r="F52" s="57">
        <f t="shared" si="0"/>
        <v>3.7103080434188661E-5</v>
      </c>
      <c r="G52" s="60"/>
      <c r="H52" s="60"/>
      <c r="L52" s="44" t="s">
        <v>9832</v>
      </c>
      <c r="M52" s="44" t="str">
        <f>IF(N60=0,"",ROUND(N60,6)&amp;" ttdca_mm + ")&amp;IF(N61=0,"",ROUND(N61,6)&amp;" hdca_mm + ")&amp;IF(N62=0,"",ROUND(N62,6)&amp;" hdcea_mm + ")&amp;IF(N63=0,"",ROUND(N63,6)&amp;" ocdca_mm + ")&amp;IF(N64=0,"",ROUND(N64,6)&amp;" ocdcea_mm + ")&amp;IF(N65=0,"",ROUND(N65,6)&amp;" linoea_mm + ")&amp;IF(N66=0,"",ROUND(N66,6)&amp;" linolen_mm + ")&amp;IF(N67=0,"",ROUND(N67,6)&amp;" docosa_mm + ")&amp;IF(N68=0,"",ROUND(N68,6)&amp;" ttcosa_mm")&amp;" &lt;=&gt; falpd_mm"</f>
        <v>0.1694 hdca_mm + 0.112806 ocdca_mm + 0.207129 ocdcea_mm + 0.355664 linoea_mm + 0.087612 linolen_mm + 0.01875 docosa_mm + 0.048639 ttcosa_mm &lt;=&gt; falpd_mm</v>
      </c>
    </row>
    <row r="53" spans="1:16">
      <c r="A53" s="54" t="s">
        <v>16215</v>
      </c>
      <c r="B53" s="54" t="s">
        <v>16216</v>
      </c>
      <c r="C53" s="55">
        <v>-0.603649819062125</v>
      </c>
      <c r="D53" s="54" t="s">
        <v>24459</v>
      </c>
      <c r="E53" s="56">
        <v>39.098300000000002</v>
      </c>
      <c r="F53" s="57">
        <f t="shared" si="0"/>
        <v>2.3601681720636685E-2</v>
      </c>
      <c r="G53" s="60"/>
      <c r="H53" s="60"/>
      <c r="L53" s="44" t="s">
        <v>9830</v>
      </c>
      <c r="M53" s="44" t="str">
        <f>IF(N60=0,"",ROUND(N60,6)&amp;" ttdca_m + ")&amp;IF(N61=0,"",ROUND(N61,6)&amp;" hdca_m + ")&amp;IF(N62=0,"",ROUND(N62,6)&amp;" hdcea_m + ")&amp;IF(N63=0,"",ROUND(N63,6)&amp;" ocdca_m + ")&amp;IF(N64=0,"",ROUND(N64,6)&amp;" ocdcea_m + ")&amp;IF(N65=0,"",ROUND(N65,6)&amp;" linoea_m + ")&amp;IF(N66=0,"",ROUND(N66,6)&amp;" linolen_m + ")&amp;IF(N67=0,"",ROUND(N67,6)&amp;" docosa_m + ")&amp;IF(N68=0,"",ROUND(N68,6)&amp;" ttcosa_m")&amp;" &lt;=&gt; falpd_m"</f>
        <v>0.1694 hdca_m + 0.112806 ocdca_m + 0.207129 ocdcea_m + 0.355664 linoea_m + 0.087612 linolen_m + 0.01875 docosa_m + 0.048639 ttcosa_m &lt;=&gt; falpd_m</v>
      </c>
    </row>
    <row r="54" spans="1:16">
      <c r="A54" s="54" t="s">
        <v>16644</v>
      </c>
      <c r="B54" s="54" t="s">
        <v>16645</v>
      </c>
      <c r="C54" s="55">
        <v>-6.3606734612543195E-2</v>
      </c>
      <c r="D54" s="54" t="s">
        <v>24460</v>
      </c>
      <c r="E54" s="56">
        <v>24.305</v>
      </c>
      <c r="F54" s="57">
        <f t="shared" si="0"/>
        <v>1.5459616847578624E-3</v>
      </c>
      <c r="G54" s="60"/>
      <c r="H54" s="60"/>
      <c r="L54" s="44" t="s">
        <v>9834</v>
      </c>
      <c r="M54" s="44" t="str">
        <f>IF(N60=0,"",ROUND(N60,6)&amp;" ttdca_rm + ")&amp;IF(N61=0,"",ROUND(N61,6)&amp;" hdca_rm + ")&amp;IF(N62=0,"",ROUND(N62,6)&amp;" hdcea_rm + ")&amp;IF(N63=0,"",ROUND(N63,6)&amp;" ocdca_rm + ")&amp;IF(N64=0,"",ROUND(N64,6)&amp;" ocdcea_rm + ")&amp;IF(N65=0,"",ROUND(N65,6)&amp;" linoea_rm + ")&amp;IF(N66=0,"",ROUND(N66,6)&amp;" linolen_rm + ")&amp;IF(N67=0,"",ROUND(N67,6)&amp;" docosa_rm + ")&amp;IF(N68=0,"",ROUND(N68,6)&amp;" ttcosa_rm")&amp;" &lt;=&gt; falpd_rm"</f>
        <v>0.1694 hdca_rm + 0.112806 ocdca_rm + 0.207129 ocdcea_rm + 0.355664 linoea_rm + 0.087612 linolen_rm + 0.01875 docosa_rm + 0.048639 ttcosa_rm &lt;=&gt; falpd_rm</v>
      </c>
    </row>
    <row r="55" spans="1:16">
      <c r="A55" s="54" t="s">
        <v>16794</v>
      </c>
      <c r="B55" s="54" t="s">
        <v>16795</v>
      </c>
      <c r="C55" s="55">
        <v>-9.3800311053293802E-5</v>
      </c>
      <c r="D55" s="54" t="s">
        <v>24461</v>
      </c>
      <c r="E55" s="56">
        <v>54.938043999999998</v>
      </c>
      <c r="F55" s="57">
        <f t="shared" si="0"/>
        <v>5.1532056158595417E-6</v>
      </c>
      <c r="G55" s="60"/>
      <c r="H55" s="60"/>
      <c r="L55" s="44" t="s">
        <v>9827</v>
      </c>
      <c r="M55" s="44" t="str">
        <f>IF(N60=0,"",ROUND(N60,6)&amp;" ttdca_en + ")&amp;IF(N61=0,"",ROUND(N61,6)&amp;" hdca_en + ")&amp;IF(N62=0,"",ROUND(N62,6)&amp;" hdcea_en + ")&amp;IF(N63=0,"",ROUND(N63,6)&amp;" ocdca_en + ")&amp;IF(N64=0,"",ROUND(N64,6)&amp;" ocdcea_en + ")&amp;IF(N65=0,"",ROUND(N65,6)&amp;" linoea_en + ")&amp;IF(N66=0,"",ROUND(N66,6)&amp;" linolen_en + ")&amp;IF(N67=0,"",ROUND(N67,6)&amp;" docosa_en + ")&amp;IF(N68=0,"",ROUND(N68,6)&amp;" ttcosa_en")&amp;" &lt;=&gt; falpd_en"</f>
        <v>0.1694 hdca_en + 0.112806 ocdca_en + 0.207129 ocdcea_en + 0.355664 linoea_en + 0.087612 linolen_en + 0.01875 docosa_en + 0.048639 ttcosa_en &lt;=&gt; falpd_en</v>
      </c>
    </row>
    <row r="56" spans="1:16">
      <c r="A56" s="54" t="s">
        <v>19487</v>
      </c>
      <c r="B56" s="54" t="s">
        <v>19488</v>
      </c>
      <c r="C56" s="55">
        <v>-1.57638593326997E-3</v>
      </c>
      <c r="D56" s="54" t="s">
        <v>24462</v>
      </c>
      <c r="E56" s="56">
        <v>65.38</v>
      </c>
      <c r="F56" s="57">
        <f t="shared" si="0"/>
        <v>1.0306411231719064E-4</v>
      </c>
      <c r="G56" s="60"/>
      <c r="H56" s="60"/>
      <c r="L56" s="44" t="s">
        <v>23964</v>
      </c>
      <c r="M56" s="44" t="str">
        <f>IF(N60=0,"",ROUND(N60,6)&amp;" ttdca_c + ")&amp;IF(N61=0,"",ROUND(N61,6)&amp;" hdca_c + ")&amp;IF(N62=0,"",ROUND(N62,6)&amp;" hdcea_c + ")&amp;IF(N63=0,"",ROUND(N63,6)&amp;" ocdca_c + ")&amp;IF(N64=0,"",ROUND(N64,6)&amp;" ocdcea_c + ")&amp;IF(N65=0,"",ROUND(N65,6)&amp;" linoea_c + ")&amp;IF(N66=0,"",ROUND(N66,6)&amp;" linolen_c + ")&amp;IF(N67=0,"",ROUND(N67,6)&amp;" docosa_c + ")&amp;IF(N68=0,"",ROUND(N68,6)&amp;" ttcosa_c")&amp;" &lt;=&gt; falpd_c"</f>
        <v>0.1694 hdca_c + 0.112806 ocdca_c + 0.207129 ocdcea_c + 0.355664 linoea_c + 0.087612 linolen_c + 0.01875 docosa_c + 0.048639 ttcosa_c &lt;=&gt; falpd_c</v>
      </c>
    </row>
    <row r="57" spans="1:16">
      <c r="A57" s="61" t="s">
        <v>18784</v>
      </c>
      <c r="B57" s="62" t="s">
        <v>18785</v>
      </c>
      <c r="C57" s="63">
        <v>-1E-4</v>
      </c>
      <c r="D57" s="64" t="s">
        <v>18786</v>
      </c>
      <c r="E57" s="65">
        <v>422.29056200000002</v>
      </c>
      <c r="F57" s="66">
        <f t="shared" si="0"/>
        <v>4.2229056200000001E-5</v>
      </c>
      <c r="G57" s="67" t="s">
        <v>24435</v>
      </c>
      <c r="H57" s="68">
        <f>SUM(F57:F67)</f>
        <v>5.8317254520000013E-4</v>
      </c>
    </row>
    <row r="58" spans="1:16">
      <c r="A58" s="61" t="s">
        <v>18264</v>
      </c>
      <c r="B58" s="62" t="s">
        <v>18265</v>
      </c>
      <c r="C58" s="63">
        <v>-1E-4</v>
      </c>
      <c r="D58" s="69" t="s">
        <v>18266</v>
      </c>
      <c r="E58" s="65">
        <v>375.35595999999998</v>
      </c>
      <c r="F58" s="66">
        <f t="shared" si="0"/>
        <v>3.7535595999999996E-5</v>
      </c>
      <c r="G58" s="70"/>
      <c r="H58" s="70"/>
    </row>
    <row r="59" spans="1:16">
      <c r="A59" s="61" t="s">
        <v>14581</v>
      </c>
      <c r="B59" s="62" t="s">
        <v>14582</v>
      </c>
      <c r="C59" s="63">
        <v>-1E-4</v>
      </c>
      <c r="D59" s="69" t="s">
        <v>14583</v>
      </c>
      <c r="E59" s="65">
        <v>782.52592200000004</v>
      </c>
      <c r="F59" s="66">
        <f t="shared" si="0"/>
        <v>7.8252592200000012E-5</v>
      </c>
      <c r="G59" s="70"/>
      <c r="H59" s="70"/>
      <c r="L59" s="8" t="s">
        <v>24463</v>
      </c>
      <c r="M59" s="8" t="s">
        <v>24464</v>
      </c>
      <c r="N59" s="8" t="s">
        <v>24465</v>
      </c>
      <c r="O59" s="8" t="s">
        <v>24466</v>
      </c>
      <c r="P59" s="8" t="s">
        <v>24467</v>
      </c>
    </row>
    <row r="60" spans="1:16">
      <c r="A60" s="61" t="s">
        <v>16883</v>
      </c>
      <c r="B60" s="62" t="s">
        <v>16884</v>
      </c>
      <c r="C60" s="63">
        <v>-1E-4</v>
      </c>
      <c r="D60" s="69" t="s">
        <v>16885</v>
      </c>
      <c r="E60" s="65">
        <v>662.41716199999996</v>
      </c>
      <c r="F60" s="66">
        <f t="shared" si="0"/>
        <v>6.62417162E-5</v>
      </c>
      <c r="G60" s="70"/>
      <c r="H60" s="70"/>
      <c r="L60" s="9" t="s">
        <v>24468</v>
      </c>
      <c r="M60" s="71">
        <v>0</v>
      </c>
      <c r="N60" s="71">
        <f>ROUND(BioEq_Clim!M60,6)</f>
        <v>0</v>
      </c>
      <c r="O60" s="9" t="s">
        <v>18705</v>
      </c>
      <c r="P60" s="9" t="s">
        <v>19155</v>
      </c>
    </row>
    <row r="61" spans="1:16">
      <c r="A61" s="61" t="s">
        <v>16922</v>
      </c>
      <c r="B61" s="62" t="s">
        <v>16923</v>
      </c>
      <c r="C61" s="63">
        <v>-1E-4</v>
      </c>
      <c r="D61" s="69" t="s">
        <v>16924</v>
      </c>
      <c r="E61" s="65">
        <v>740.38118299999996</v>
      </c>
      <c r="F61" s="66">
        <f t="shared" si="0"/>
        <v>7.4038118300000003E-5</v>
      </c>
      <c r="G61" s="70"/>
      <c r="H61" s="70"/>
      <c r="L61" s="9" t="s">
        <v>24469</v>
      </c>
      <c r="M61" s="71">
        <v>0.1694</v>
      </c>
      <c r="N61" s="71">
        <f>ROUND(BioEq_Clim!M61,6)</f>
        <v>0.1694</v>
      </c>
      <c r="O61" s="9" t="s">
        <v>17660</v>
      </c>
      <c r="P61" s="9" t="s">
        <v>15574</v>
      </c>
    </row>
    <row r="62" spans="1:16">
      <c r="A62" s="61" t="s">
        <v>13414</v>
      </c>
      <c r="B62" s="62" t="s">
        <v>13415</v>
      </c>
      <c r="C62" s="63">
        <v>-1E-4</v>
      </c>
      <c r="D62" s="69" t="s">
        <v>13416</v>
      </c>
      <c r="E62" s="65">
        <v>763.50236299999995</v>
      </c>
      <c r="F62" s="66">
        <f t="shared" si="0"/>
        <v>7.6350236299999993E-5</v>
      </c>
      <c r="G62" s="70"/>
      <c r="H62" s="70"/>
      <c r="L62" s="9" t="s">
        <v>24470</v>
      </c>
      <c r="M62" s="71">
        <v>0</v>
      </c>
      <c r="N62" s="71">
        <f>ROUND(BioEq_Clim!M62,6)</f>
        <v>0</v>
      </c>
      <c r="O62" s="9" t="s">
        <v>15617</v>
      </c>
      <c r="P62" s="9" t="s">
        <v>15597</v>
      </c>
    </row>
    <row r="63" spans="1:16">
      <c r="A63" s="61" t="s">
        <v>18739</v>
      </c>
      <c r="B63" s="62" t="s">
        <v>18740</v>
      </c>
      <c r="C63" s="63">
        <v>-1E-4</v>
      </c>
      <c r="D63" s="69" t="s">
        <v>18741</v>
      </c>
      <c r="E63" s="65">
        <v>443.41334000000001</v>
      </c>
      <c r="F63" s="66">
        <f t="shared" si="0"/>
        <v>4.4341334000000002E-5</v>
      </c>
      <c r="G63" s="70"/>
      <c r="H63" s="70"/>
      <c r="L63" s="9" t="s">
        <v>24471</v>
      </c>
      <c r="M63" s="71">
        <v>0.112806</v>
      </c>
      <c r="N63" s="71">
        <f>ROUND(BioEq_Clim!M63,6)</f>
        <v>0.112806</v>
      </c>
      <c r="O63" s="9" t="s">
        <v>18549</v>
      </c>
      <c r="P63" s="9" t="s">
        <v>17123</v>
      </c>
    </row>
    <row r="64" spans="1:16">
      <c r="A64" s="61" t="s">
        <v>12558</v>
      </c>
      <c r="B64" s="62" t="s">
        <v>12559</v>
      </c>
      <c r="C64" s="63">
        <v>-1E-4</v>
      </c>
      <c r="D64" s="69" t="s">
        <v>12560</v>
      </c>
      <c r="E64" s="65">
        <v>399.44531999999998</v>
      </c>
      <c r="F64" s="66">
        <f t="shared" si="0"/>
        <v>3.9944531999999998E-5</v>
      </c>
      <c r="G64" s="70"/>
      <c r="H64" s="70"/>
      <c r="L64" s="9" t="s">
        <v>24472</v>
      </c>
      <c r="M64" s="71">
        <v>0.20712900000000001</v>
      </c>
      <c r="N64" s="71">
        <f>ROUND(BioEq_Clim!M64,6)</f>
        <v>0.20712900000000001</v>
      </c>
      <c r="O64" s="9" t="s">
        <v>17198</v>
      </c>
      <c r="P64" s="9" t="s">
        <v>17146</v>
      </c>
    </row>
    <row r="65" spans="1:16">
      <c r="A65" s="61" t="s">
        <v>15644</v>
      </c>
      <c r="B65" s="62" t="s">
        <v>15645</v>
      </c>
      <c r="C65" s="63">
        <v>-1E-4</v>
      </c>
      <c r="D65" s="69" t="s">
        <v>15646</v>
      </c>
      <c r="E65" s="65">
        <v>850.82126000000005</v>
      </c>
      <c r="F65" s="66">
        <f t="shared" si="0"/>
        <v>8.5082126000000008E-5</v>
      </c>
      <c r="G65" s="70"/>
      <c r="H65" s="70"/>
      <c r="L65" s="9" t="s">
        <v>24473</v>
      </c>
      <c r="M65" s="71">
        <v>0.35566399999999998</v>
      </c>
      <c r="N65" s="71">
        <f>ROUND(BioEq_Clim!M65,6)</f>
        <v>0.35566399999999998</v>
      </c>
      <c r="O65" s="9" t="s">
        <v>16355</v>
      </c>
      <c r="P65" s="9" t="s">
        <v>16367</v>
      </c>
    </row>
    <row r="66" spans="1:16">
      <c r="A66" s="61" t="s">
        <v>12935</v>
      </c>
      <c r="B66" s="62" t="s">
        <v>12936</v>
      </c>
      <c r="C66" s="63">
        <v>-1E-4</v>
      </c>
      <c r="D66" s="69" t="s">
        <v>12937</v>
      </c>
      <c r="E66" s="65">
        <v>243.30269999999999</v>
      </c>
      <c r="F66" s="66">
        <f t="shared" ref="F66:F69" si="1">-C66*E66/1000</f>
        <v>2.4330270000000001E-5</v>
      </c>
      <c r="G66" s="70"/>
      <c r="H66" s="70"/>
      <c r="L66" s="9" t="s">
        <v>24474</v>
      </c>
      <c r="M66" s="71">
        <v>8.7611999999999995E-2</v>
      </c>
      <c r="N66" s="71">
        <f>ROUND(BioEq_Clim!M66,6)</f>
        <v>8.7611999999999995E-2</v>
      </c>
      <c r="O66" s="9" t="s">
        <v>16391</v>
      </c>
      <c r="P66" s="9" t="s">
        <v>16379</v>
      </c>
    </row>
    <row r="67" spans="1:16">
      <c r="A67" s="61" t="s">
        <v>18498</v>
      </c>
      <c r="B67" s="62" t="s">
        <v>18499</v>
      </c>
      <c r="C67" s="63">
        <v>-1E-4</v>
      </c>
      <c r="D67" s="69" t="s">
        <v>18500</v>
      </c>
      <c r="E67" s="65">
        <v>148.26967999999999</v>
      </c>
      <c r="F67" s="66">
        <f t="shared" si="1"/>
        <v>1.4826968E-5</v>
      </c>
      <c r="G67" s="70"/>
      <c r="H67" s="70"/>
      <c r="L67" s="9" t="s">
        <v>24475</v>
      </c>
      <c r="M67" s="71">
        <v>1.8749999999999999E-2</v>
      </c>
      <c r="N67" s="71">
        <f>ROUND(BioEq_Clim!M67,6)</f>
        <v>1.8749999999999999E-2</v>
      </c>
      <c r="O67" s="9" t="s">
        <v>14205</v>
      </c>
      <c r="P67" s="9" t="s">
        <v>14183</v>
      </c>
    </row>
    <row r="68" spans="1:16">
      <c r="A68" s="72" t="s">
        <v>18458</v>
      </c>
      <c r="B68" s="72" t="s">
        <v>18459</v>
      </c>
      <c r="C68" s="73">
        <v>-3.12229450439893E-2</v>
      </c>
      <c r="D68" s="74" t="s">
        <v>18460</v>
      </c>
      <c r="E68" s="75">
        <v>96.062600000000003</v>
      </c>
      <c r="F68" s="76">
        <f t="shared" si="1"/>
        <v>2.9993572805827266E-3</v>
      </c>
      <c r="G68" s="77" t="s">
        <v>24476</v>
      </c>
      <c r="H68" s="78">
        <f>F68</f>
        <v>2.9993572805827266E-3</v>
      </c>
      <c r="L68" s="9" t="s">
        <v>24477</v>
      </c>
      <c r="M68" s="71">
        <v>4.8638999999999898E-2</v>
      </c>
      <c r="N68" s="71">
        <f>1-SUM(N60:N67)</f>
        <v>4.8638999999999877E-2</v>
      </c>
      <c r="O68" s="9" t="s">
        <v>19127</v>
      </c>
      <c r="P68" s="9" t="s">
        <v>19147</v>
      </c>
    </row>
    <row r="69" spans="1:16">
      <c r="A69" s="79" t="s">
        <v>17615</v>
      </c>
      <c r="B69" s="79" t="s">
        <v>17616</v>
      </c>
      <c r="C69" s="80">
        <v>-0.10565490718788401</v>
      </c>
      <c r="D69" s="81" t="s">
        <v>17617</v>
      </c>
      <c r="E69" s="82">
        <v>95.979301000000007</v>
      </c>
      <c r="F69" s="83">
        <f t="shared" si="1"/>
        <v>1.0140684139112982E-2</v>
      </c>
      <c r="G69" s="84" t="s">
        <v>24478</v>
      </c>
      <c r="H69" s="85">
        <f>F69</f>
        <v>1.0140684139112982E-2</v>
      </c>
      <c r="I69" s="9" t="s">
        <v>24479</v>
      </c>
    </row>
    <row r="70" spans="1:16">
      <c r="A70" s="86" t="s">
        <v>12853</v>
      </c>
      <c r="B70" s="86" t="s">
        <v>12854</v>
      </c>
      <c r="C70" s="87">
        <v>-140.97999999999999</v>
      </c>
      <c r="D70" s="88" t="s">
        <v>12855</v>
      </c>
      <c r="E70" s="89">
        <v>503.14926300000002</v>
      </c>
      <c r="F70" s="90"/>
      <c r="G70" s="91" t="s">
        <v>24480</v>
      </c>
      <c r="H70" s="143">
        <f>C72</f>
        <v>140.97999999999999</v>
      </c>
      <c r="L70" s="8" t="s">
        <v>24481</v>
      </c>
    </row>
    <row r="71" spans="1:16">
      <c r="A71" s="86" t="s">
        <v>15435</v>
      </c>
      <c r="B71" s="86" t="s">
        <v>15436</v>
      </c>
      <c r="C71" s="87">
        <v>-140.97999999999999</v>
      </c>
      <c r="D71" s="88" t="s">
        <v>15436</v>
      </c>
      <c r="E71" s="89">
        <v>18.015280000000001</v>
      </c>
      <c r="F71" s="90"/>
      <c r="G71" s="92"/>
      <c r="H71" s="92"/>
      <c r="M71" s="8" t="s">
        <v>24367</v>
      </c>
      <c r="N71" s="8" t="s">
        <v>24482</v>
      </c>
      <c r="O71" s="8" t="s">
        <v>24368</v>
      </c>
    </row>
    <row r="72" spans="1:16">
      <c r="A72" s="86" t="s">
        <v>12331</v>
      </c>
      <c r="B72" s="86" t="s">
        <v>12332</v>
      </c>
      <c r="C72" s="87">
        <v>140.97999999999999</v>
      </c>
      <c r="D72" s="87" t="s">
        <v>12333</v>
      </c>
      <c r="E72" s="89">
        <v>424.177302</v>
      </c>
      <c r="F72" s="93"/>
      <c r="G72" s="92"/>
      <c r="H72" s="92"/>
      <c r="L72" s="9" t="s">
        <v>24483</v>
      </c>
      <c r="M72" s="9" t="s">
        <v>24484</v>
      </c>
      <c r="N72" s="9">
        <v>-4</v>
      </c>
      <c r="O72" s="94">
        <v>265.48137621088</v>
      </c>
    </row>
    <row r="73" spans="1:16">
      <c r="A73" s="86" t="s">
        <v>17615</v>
      </c>
      <c r="B73" s="86" t="s">
        <v>17616</v>
      </c>
      <c r="C73" s="87">
        <v>140.97999999999999</v>
      </c>
      <c r="D73" s="87" t="s">
        <v>24485</v>
      </c>
      <c r="E73" s="89">
        <v>95.979301000000007</v>
      </c>
      <c r="F73" s="93"/>
      <c r="G73" s="92"/>
      <c r="H73" s="92"/>
      <c r="I73" s="9" t="s">
        <v>24479</v>
      </c>
      <c r="L73" s="9" t="s">
        <v>13205</v>
      </c>
      <c r="M73" s="9" t="s">
        <v>24486</v>
      </c>
      <c r="N73" s="9">
        <v>0</v>
      </c>
      <c r="O73" s="94">
        <v>674.15408000000002</v>
      </c>
    </row>
    <row r="74" spans="1:16">
      <c r="A74" s="86" t="s">
        <v>15491</v>
      </c>
      <c r="B74" s="86" t="s">
        <v>15492</v>
      </c>
      <c r="C74" s="95">
        <v>140.97999999999999</v>
      </c>
      <c r="D74" s="86" t="s">
        <v>24487</v>
      </c>
      <c r="E74" s="89">
        <v>1.0079400000000001</v>
      </c>
      <c r="F74" s="92"/>
      <c r="G74" s="92"/>
      <c r="H74" s="92"/>
      <c r="L74" s="9" t="s">
        <v>24488</v>
      </c>
      <c r="M74" s="9" t="s">
        <v>24489</v>
      </c>
      <c r="N74" s="9">
        <v>0</v>
      </c>
      <c r="O74" s="94">
        <v>1226.10636</v>
      </c>
    </row>
    <row r="75" spans="1:16">
      <c r="A75" s="44" t="s">
        <v>12853</v>
      </c>
      <c r="B75" s="44" t="s">
        <v>12854</v>
      </c>
      <c r="C75" s="96">
        <v>-141.02040724946599</v>
      </c>
      <c r="D75" s="44" t="s">
        <v>12855</v>
      </c>
      <c r="E75" s="97">
        <v>503.14926300000002</v>
      </c>
      <c r="G75" s="8" t="s">
        <v>24490</v>
      </c>
      <c r="I75" s="9" t="s">
        <v>24491</v>
      </c>
    </row>
    <row r="76" spans="1:16">
      <c r="A76" s="44" t="s">
        <v>17615</v>
      </c>
      <c r="B76" s="44" t="s">
        <v>17616</v>
      </c>
      <c r="C76" s="96">
        <v>140.87434509281201</v>
      </c>
      <c r="D76" s="44" t="s">
        <v>24485</v>
      </c>
      <c r="E76" s="97">
        <v>95.979301000000007</v>
      </c>
      <c r="I76" s="9" t="s">
        <v>24479</v>
      </c>
      <c r="K76" s="8" t="s">
        <v>24492</v>
      </c>
    </row>
    <row r="77" spans="1:16">
      <c r="A77" s="44" t="s">
        <v>17727</v>
      </c>
      <c r="B77" s="44" t="s">
        <v>17728</v>
      </c>
      <c r="C77" s="96">
        <v>0.24604997437687801</v>
      </c>
      <c r="D77" s="44" t="s">
        <v>17729</v>
      </c>
      <c r="E77" s="97">
        <v>174.95126200000001</v>
      </c>
      <c r="F77" s="19">
        <f>-BioEq_Clim!C77*BioEq_Clim!E77/1000</f>
        <v>-4.3046753532302473E-2</v>
      </c>
      <c r="I77" s="9" t="s">
        <v>24452</v>
      </c>
      <c r="L77" s="9" t="s">
        <v>24393</v>
      </c>
      <c r="M77" s="9" t="s">
        <v>24493</v>
      </c>
    </row>
    <row r="78" spans="1:16">
      <c r="A78" s="44" t="s">
        <v>18917</v>
      </c>
      <c r="B78" s="44" t="s">
        <v>18918</v>
      </c>
      <c r="C78" s="96">
        <v>0.38626429604692603</v>
      </c>
      <c r="D78" s="44" t="s">
        <v>24487</v>
      </c>
      <c r="E78" s="97">
        <v>1.0079400000000001</v>
      </c>
      <c r="I78" s="9" t="s">
        <v>24376</v>
      </c>
      <c r="L78" s="9" t="s">
        <v>24410</v>
      </c>
      <c r="M78" s="9" t="s">
        <v>24494</v>
      </c>
    </row>
    <row r="79" spans="1:16">
      <c r="A79" s="44" t="s">
        <v>18924</v>
      </c>
      <c r="B79" s="44" t="s">
        <v>18925</v>
      </c>
      <c r="C79" s="96">
        <v>0.15260800232764901</v>
      </c>
      <c r="D79" s="44" t="s">
        <v>12855</v>
      </c>
      <c r="E79" s="97">
        <v>503.14926300000002</v>
      </c>
      <c r="I79" s="9" t="s">
        <v>24376</v>
      </c>
      <c r="L79" s="9" t="s">
        <v>24399</v>
      </c>
      <c r="M79" s="9" t="s">
        <v>24495</v>
      </c>
    </row>
    <row r="80" spans="1:16">
      <c r="A80" s="44" t="s">
        <v>18931</v>
      </c>
      <c r="B80" s="44" t="s">
        <v>18932</v>
      </c>
      <c r="C80" s="96">
        <v>0.18344588880836599</v>
      </c>
      <c r="D80" s="44" t="s">
        <v>24485</v>
      </c>
      <c r="E80" s="98">
        <v>95.979301000000007</v>
      </c>
      <c r="I80" s="9" t="s">
        <v>24376</v>
      </c>
      <c r="L80" s="9" t="s">
        <v>24428</v>
      </c>
      <c r="M80" s="9" t="s">
        <v>24496</v>
      </c>
    </row>
    <row r="81" spans="1:13">
      <c r="A81" s="44" t="s">
        <v>18940</v>
      </c>
      <c r="B81" s="44" t="s">
        <v>18941</v>
      </c>
      <c r="C81" s="99">
        <v>0.18344588880836599</v>
      </c>
      <c r="D81" s="100" t="s">
        <v>17729</v>
      </c>
      <c r="E81" s="97">
        <v>174.95126200000001</v>
      </c>
      <c r="I81" s="9" t="s">
        <v>24376</v>
      </c>
      <c r="L81" s="9" t="s">
        <v>24440</v>
      </c>
      <c r="M81" s="9" t="s">
        <v>24497</v>
      </c>
    </row>
    <row r="82" spans="1:13">
      <c r="A82" s="44" t="s">
        <v>18947</v>
      </c>
      <c r="B82" s="44" t="s">
        <v>18948</v>
      </c>
      <c r="C82" s="99">
        <v>5.5350052657696701E-3</v>
      </c>
      <c r="D82" s="44"/>
      <c r="E82" s="44"/>
      <c r="I82" s="9" t="s">
        <v>24376</v>
      </c>
    </row>
    <row r="83" spans="1:13">
      <c r="A83" s="44" t="s">
        <v>18954</v>
      </c>
      <c r="B83" s="44" t="s">
        <v>18955</v>
      </c>
      <c r="C83" s="99">
        <v>0.30600671969326598</v>
      </c>
      <c r="D83" s="44"/>
      <c r="E83" s="44"/>
      <c r="I83" s="9" t="s">
        <v>24376</v>
      </c>
    </row>
    <row r="84" spans="1:13">
      <c r="A84" s="44" t="s">
        <v>18961</v>
      </c>
      <c r="B84" s="44" t="s">
        <v>18962</v>
      </c>
      <c r="C84" s="99">
        <v>0.30600671969326598</v>
      </c>
      <c r="D84" s="44"/>
      <c r="E84" s="44"/>
      <c r="I84" s="9" t="s">
        <v>24376</v>
      </c>
    </row>
    <row r="85" spans="1:13">
      <c r="A85" s="44" t="s">
        <v>18970</v>
      </c>
      <c r="B85" s="44" t="s">
        <v>18971</v>
      </c>
      <c r="C85" s="99">
        <v>0.351472834376374</v>
      </c>
      <c r="D85" s="44"/>
      <c r="E85" s="44"/>
      <c r="I85" s="9" t="s">
        <v>24376</v>
      </c>
    </row>
    <row r="86" spans="1:13">
      <c r="A86" s="44" t="s">
        <v>18977</v>
      </c>
      <c r="B86" s="44" t="s">
        <v>18978</v>
      </c>
      <c r="C86" s="99">
        <v>7.6304001163824797E-2</v>
      </c>
      <c r="D86" s="44"/>
      <c r="E86" s="44"/>
      <c r="I86" s="9" t="s">
        <v>24376</v>
      </c>
    </row>
    <row r="87" spans="1:13">
      <c r="A87" s="44" t="s">
        <v>18986</v>
      </c>
      <c r="B87" s="44" t="s">
        <v>18987</v>
      </c>
      <c r="C87" s="99">
        <v>0.23286557868131</v>
      </c>
      <c r="D87" s="44"/>
      <c r="E87" s="44"/>
      <c r="I87" s="9" t="s">
        <v>24376</v>
      </c>
    </row>
    <row r="88" spans="1:13">
      <c r="A88" s="44" t="s">
        <v>18995</v>
      </c>
      <c r="B88" s="44" t="s">
        <v>18996</v>
      </c>
      <c r="C88" s="99">
        <v>0.31668137270582197</v>
      </c>
      <c r="D88" s="44"/>
      <c r="E88" s="44"/>
      <c r="I88" s="9" t="s">
        <v>24376</v>
      </c>
    </row>
    <row r="89" spans="1:13">
      <c r="A89" s="44" t="s">
        <v>19002</v>
      </c>
      <c r="B89" s="44" t="s">
        <v>19003</v>
      </c>
      <c r="C89" s="99">
        <v>0.25974988997219101</v>
      </c>
      <c r="D89" s="44"/>
      <c r="E89" s="44"/>
      <c r="I89" s="9" t="s">
        <v>24376</v>
      </c>
    </row>
    <row r="90" spans="1:13">
      <c r="A90" s="44" t="s">
        <v>19009</v>
      </c>
      <c r="B90" s="44" t="s">
        <v>19010</v>
      </c>
      <c r="C90" s="99">
        <v>4.5070757164124502E-2</v>
      </c>
      <c r="D90" s="44"/>
      <c r="E90" s="44"/>
      <c r="I90" s="9" t="s">
        <v>24376</v>
      </c>
    </row>
    <row r="91" spans="1:13">
      <c r="A91" s="44" t="s">
        <v>19018</v>
      </c>
      <c r="B91" s="44" t="s">
        <v>19019</v>
      </c>
      <c r="C91" s="99">
        <v>0.14865442713781399</v>
      </c>
      <c r="D91" s="44"/>
      <c r="E91" s="44"/>
      <c r="I91" s="9" t="s">
        <v>24376</v>
      </c>
    </row>
    <row r="92" spans="1:13">
      <c r="A92" s="44" t="s">
        <v>19027</v>
      </c>
      <c r="B92" s="44" t="s">
        <v>19028</v>
      </c>
      <c r="C92" s="99">
        <v>0.16684087301105699</v>
      </c>
      <c r="D92" s="44"/>
      <c r="E92" s="44"/>
      <c r="I92" s="9" t="s">
        <v>24376</v>
      </c>
    </row>
    <row r="93" spans="1:13">
      <c r="A93" s="44" t="s">
        <v>19034</v>
      </c>
      <c r="B93" s="44" t="s">
        <v>19035</v>
      </c>
      <c r="C93" s="99">
        <v>0.210725557618231</v>
      </c>
      <c r="D93" s="44"/>
      <c r="E93" s="44"/>
      <c r="I93" s="9" t="s">
        <v>24376</v>
      </c>
    </row>
    <row r="94" spans="1:13">
      <c r="A94" s="44" t="s">
        <v>19041</v>
      </c>
      <c r="B94" s="100" t="s">
        <v>19042</v>
      </c>
      <c r="C94" s="99">
        <v>0.220214138073836</v>
      </c>
      <c r="D94" s="44"/>
      <c r="E94" s="44"/>
      <c r="I94" s="9" t="s">
        <v>24376</v>
      </c>
    </row>
    <row r="95" spans="1:13">
      <c r="A95" s="44" t="s">
        <v>19048</v>
      </c>
      <c r="B95" s="100" t="s">
        <v>19049</v>
      </c>
      <c r="C95" s="99">
        <v>2.5698238733930599E-2</v>
      </c>
      <c r="D95" s="44"/>
      <c r="E95" s="44"/>
      <c r="I95" s="9" t="s">
        <v>24376</v>
      </c>
    </row>
    <row r="96" spans="1:13">
      <c r="A96" s="44" t="s">
        <v>19057</v>
      </c>
      <c r="B96" s="100" t="s">
        <v>19058</v>
      </c>
      <c r="C96" s="99">
        <v>7.7490073720775404E-2</v>
      </c>
      <c r="D96" s="44"/>
      <c r="E96" s="44"/>
      <c r="I96" s="9" t="s">
        <v>24376</v>
      </c>
    </row>
    <row r="97" spans="1:9">
      <c r="A97" s="44" t="s">
        <v>19066</v>
      </c>
      <c r="B97" s="100" t="s">
        <v>19067</v>
      </c>
      <c r="C97" s="99">
        <v>0.28979706141494099</v>
      </c>
      <c r="D97" s="44"/>
      <c r="E97" s="44"/>
      <c r="I97" s="9" t="s">
        <v>24376</v>
      </c>
    </row>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E325C3-FFEA-4188-A46B-62423672C5A6}">
  <dimension ref="A1:R97"/>
  <sheetViews>
    <sheetView zoomScale="70" zoomScaleNormal="70" workbookViewId="0"/>
  </sheetViews>
  <sheetFormatPr defaultRowHeight="13.2"/>
  <cols>
    <col min="1" max="1" width="15" style="44" customWidth="1"/>
    <col min="2" max="2" width="29.109375" style="44" customWidth="1"/>
    <col min="3" max="3" width="12.6640625" style="44" customWidth="1"/>
    <col min="4" max="4" width="12.5546875" style="44" customWidth="1"/>
    <col min="5" max="7" width="8.88671875" style="44"/>
    <col min="8" max="8" width="12.21875" style="44" customWidth="1"/>
    <col min="9" max="10" width="8.88671875" style="44"/>
    <col min="11" max="11" width="3.44140625" style="44" customWidth="1"/>
    <col min="12" max="12" width="20.21875" style="44" customWidth="1"/>
    <col min="13" max="13" width="11" style="44" customWidth="1"/>
    <col min="14" max="16384" width="8.88671875" style="44"/>
  </cols>
  <sheetData>
    <row r="1" spans="1:17">
      <c r="A1" s="101" t="s">
        <v>24364</v>
      </c>
      <c r="B1" s="101" t="s">
        <v>24365</v>
      </c>
      <c r="C1" s="101" t="s">
        <v>24366</v>
      </c>
      <c r="D1" s="101" t="s">
        <v>24367</v>
      </c>
      <c r="E1" s="101" t="s">
        <v>24368</v>
      </c>
      <c r="F1" s="101" t="s">
        <v>24369</v>
      </c>
      <c r="G1" s="101" t="s">
        <v>24370</v>
      </c>
      <c r="H1" s="101" t="s">
        <v>24371</v>
      </c>
      <c r="I1" s="101" t="s">
        <v>24372</v>
      </c>
      <c r="K1" s="101" t="s">
        <v>24373</v>
      </c>
    </row>
    <row r="2" spans="1:17">
      <c r="A2" s="10" t="s">
        <v>12496</v>
      </c>
      <c r="B2" s="10" t="s">
        <v>12497</v>
      </c>
      <c r="C2" s="11">
        <v>-0.27384561195497498</v>
      </c>
      <c r="D2" s="11" t="s">
        <v>24374</v>
      </c>
      <c r="E2" s="12">
        <v>72.085840000000005</v>
      </c>
      <c r="F2" s="102">
        <f t="shared" ref="F2:F65" si="0">-C2*E2/1000</f>
        <v>1.9740390968088415E-2</v>
      </c>
      <c r="G2" s="103" t="s">
        <v>24375</v>
      </c>
      <c r="H2" s="104">
        <f>SUM(F2:F21)</f>
        <v>0.30705952352053573</v>
      </c>
      <c r="I2" s="44" t="s">
        <v>24376</v>
      </c>
      <c r="K2" s="101" t="s">
        <v>24498</v>
      </c>
    </row>
    <row r="3" spans="1:17">
      <c r="A3" s="10" t="s">
        <v>12762</v>
      </c>
      <c r="B3" s="10" t="s">
        <v>12763</v>
      </c>
      <c r="C3" s="11">
        <v>-0.108192841570747</v>
      </c>
      <c r="D3" s="11" t="s">
        <v>24378</v>
      </c>
      <c r="E3" s="12">
        <v>158.20156</v>
      </c>
      <c r="F3" s="102">
        <f t="shared" si="0"/>
        <v>1.7116276317325027E-2</v>
      </c>
      <c r="G3" s="105" t="s">
        <v>24379</v>
      </c>
      <c r="H3" s="10"/>
      <c r="I3" s="44" t="s">
        <v>24376</v>
      </c>
    </row>
    <row r="4" spans="1:17">
      <c r="A4" s="10" t="s">
        <v>12800</v>
      </c>
      <c r="B4" s="10" t="s">
        <v>12801</v>
      </c>
      <c r="C4" s="11">
        <v>-0.13005564375343701</v>
      </c>
      <c r="D4" s="11" t="s">
        <v>24380</v>
      </c>
      <c r="E4" s="12">
        <v>115.11058</v>
      </c>
      <c r="F4" s="102">
        <f t="shared" si="0"/>
        <v>1.4970780584731511E-2</v>
      </c>
      <c r="G4" s="10"/>
      <c r="H4" s="10"/>
      <c r="I4" s="44" t="s">
        <v>24376</v>
      </c>
      <c r="K4" s="106"/>
    </row>
    <row r="5" spans="1:17">
      <c r="A5" s="10" t="s">
        <v>12836</v>
      </c>
      <c r="B5" s="10" t="s">
        <v>12837</v>
      </c>
      <c r="C5" s="11">
        <v>-0.13005564375343701</v>
      </c>
      <c r="D5" s="11" t="s">
        <v>24381</v>
      </c>
      <c r="E5" s="12">
        <v>115.0874</v>
      </c>
      <c r="F5" s="102">
        <f t="shared" si="0"/>
        <v>1.4967765894909306E-2</v>
      </c>
      <c r="G5" s="10"/>
      <c r="H5" s="10"/>
      <c r="I5" s="44" t="s">
        <v>24376</v>
      </c>
    </row>
    <row r="6" spans="1:17">
      <c r="A6" s="10" t="s">
        <v>13606</v>
      </c>
      <c r="B6" s="10" t="s">
        <v>13607</v>
      </c>
      <c r="C6" s="11">
        <v>-3.9240926994571603E-3</v>
      </c>
      <c r="D6" s="11" t="s">
        <v>24382</v>
      </c>
      <c r="E6" s="12">
        <v>104.15084</v>
      </c>
      <c r="F6" s="102">
        <f t="shared" si="0"/>
        <v>4.0869755088633082E-4</v>
      </c>
      <c r="G6" s="10"/>
      <c r="H6" s="10"/>
      <c r="I6" s="44" t="s">
        <v>24376</v>
      </c>
      <c r="K6" s="101" t="s">
        <v>24383</v>
      </c>
    </row>
    <row r="7" spans="1:17">
      <c r="A7" s="10" t="s">
        <v>15133</v>
      </c>
      <c r="B7" s="10" t="s">
        <v>15134</v>
      </c>
      <c r="C7" s="11">
        <v>-0.21694626781284601</v>
      </c>
      <c r="D7" s="11" t="s">
        <v>24384</v>
      </c>
      <c r="E7" s="12">
        <v>129.13715999999999</v>
      </c>
      <c r="F7" s="102">
        <f t="shared" si="0"/>
        <v>2.8015824897950344E-2</v>
      </c>
      <c r="G7" s="10"/>
      <c r="H7" s="10"/>
      <c r="I7" s="44" t="s">
        <v>24376</v>
      </c>
      <c r="K7" s="101" t="s">
        <v>24385</v>
      </c>
      <c r="L7" s="101"/>
      <c r="M7" s="101" t="s">
        <v>24386</v>
      </c>
      <c r="N7" s="101" t="s">
        <v>24387</v>
      </c>
      <c r="O7" s="101" t="s">
        <v>23921</v>
      </c>
      <c r="P7" s="101" t="s">
        <v>24388</v>
      </c>
      <c r="Q7" s="101" t="s">
        <v>24370</v>
      </c>
    </row>
    <row r="8" spans="1:17">
      <c r="A8" s="10" t="s">
        <v>15201</v>
      </c>
      <c r="B8" s="10" t="s">
        <v>15202</v>
      </c>
      <c r="C8" s="11">
        <v>-0.21694626781284601</v>
      </c>
      <c r="D8" s="11" t="s">
        <v>24389</v>
      </c>
      <c r="E8" s="12">
        <v>129.11398</v>
      </c>
      <c r="F8" s="102">
        <f t="shared" si="0"/>
        <v>2.8010796083462443E-2</v>
      </c>
      <c r="G8" s="10"/>
      <c r="H8" s="10"/>
      <c r="I8" s="44" t="s">
        <v>24376</v>
      </c>
      <c r="K8" s="101" t="s">
        <v>24375</v>
      </c>
      <c r="M8" s="107">
        <v>0.307059523520536</v>
      </c>
      <c r="N8" s="107">
        <f>H2</f>
        <v>0.30705952352053573</v>
      </c>
      <c r="O8" s="44" t="s">
        <v>24390</v>
      </c>
    </row>
    <row r="9" spans="1:17">
      <c r="A9" s="10" t="s">
        <v>15311</v>
      </c>
      <c r="B9" s="10" t="s">
        <v>15312</v>
      </c>
      <c r="C9" s="11">
        <v>-0.24917988641552999</v>
      </c>
      <c r="D9" s="11" t="s">
        <v>24391</v>
      </c>
      <c r="E9" s="12">
        <v>58.059260000000002</v>
      </c>
      <c r="F9" s="102">
        <f t="shared" si="0"/>
        <v>1.4467199812169724E-2</v>
      </c>
      <c r="G9" s="10"/>
      <c r="H9" s="10"/>
      <c r="I9" s="44" t="s">
        <v>24376</v>
      </c>
      <c r="K9" s="101"/>
      <c r="L9" s="44" t="s">
        <v>24392</v>
      </c>
      <c r="O9" s="44" t="s">
        <v>24393</v>
      </c>
      <c r="P9" s="44" t="s">
        <v>24394</v>
      </c>
    </row>
    <row r="10" spans="1:17">
      <c r="A10" s="10" t="s">
        <v>15736</v>
      </c>
      <c r="B10" s="10" t="s">
        <v>15737</v>
      </c>
      <c r="C10" s="11">
        <v>-5.40964207853738E-2</v>
      </c>
      <c r="D10" s="11" t="s">
        <v>24395</v>
      </c>
      <c r="E10" s="12">
        <v>138.14722</v>
      </c>
      <c r="F10" s="102">
        <f t="shared" si="0"/>
        <v>7.473270143449607E-3</v>
      </c>
      <c r="G10" s="10"/>
      <c r="H10" s="10"/>
      <c r="I10" s="44" t="s">
        <v>24376</v>
      </c>
      <c r="K10" s="101" t="s">
        <v>24396</v>
      </c>
      <c r="M10" s="107">
        <v>0.12502032713168801</v>
      </c>
      <c r="N10" s="107">
        <f>H22</f>
        <v>0.1250203271316879</v>
      </c>
      <c r="O10" s="44" t="s">
        <v>24390</v>
      </c>
    </row>
    <row r="11" spans="1:17">
      <c r="A11" s="10" t="s">
        <v>16053</v>
      </c>
      <c r="B11" s="10" t="s">
        <v>16054</v>
      </c>
      <c r="C11" s="11">
        <v>-0.16509218571287601</v>
      </c>
      <c r="D11" s="11" t="s">
        <v>24397</v>
      </c>
      <c r="E11" s="12">
        <v>114.16558000000001</v>
      </c>
      <c r="F11" s="102">
        <f t="shared" si="0"/>
        <v>1.8847845135378204E-2</v>
      </c>
      <c r="G11" s="10"/>
      <c r="H11" s="10"/>
      <c r="I11" s="44" t="s">
        <v>24376</v>
      </c>
      <c r="K11" s="101"/>
      <c r="L11" s="44" t="s">
        <v>24398</v>
      </c>
      <c r="M11" s="107">
        <f>0.356440511307768*M10</f>
        <v>4.4562309326683293E-2</v>
      </c>
      <c r="N11" s="107">
        <f>SUM(F22:F24)</f>
        <v>4.4562309326683217E-2</v>
      </c>
      <c r="O11" s="44" t="s">
        <v>24399</v>
      </c>
      <c r="P11" s="44" t="s">
        <v>24394</v>
      </c>
      <c r="Q11" s="44" t="s">
        <v>24400</v>
      </c>
    </row>
    <row r="12" spans="1:17">
      <c r="A12" s="10" t="s">
        <v>16337</v>
      </c>
      <c r="B12" s="10" t="s">
        <v>16338</v>
      </c>
      <c r="C12" s="11">
        <v>-0.224514160876085</v>
      </c>
      <c r="D12" s="11" t="s">
        <v>24397</v>
      </c>
      <c r="E12" s="12">
        <v>114.16558000000001</v>
      </c>
      <c r="F12" s="102">
        <f t="shared" si="0"/>
        <v>2.5631789394631555E-2</v>
      </c>
      <c r="G12" s="10"/>
      <c r="H12" s="10"/>
      <c r="I12" s="44" t="s">
        <v>24376</v>
      </c>
      <c r="K12" s="101"/>
      <c r="L12" s="44" t="s">
        <v>24401</v>
      </c>
      <c r="M12" s="107">
        <f>0.628810226155359 * 3.8 / 4.8 *M10</f>
        <v>6.2236130974007514E-2</v>
      </c>
      <c r="N12" s="107">
        <f>F25</f>
        <v>6.2236130974007424E-2</v>
      </c>
      <c r="O12" s="44" t="s">
        <v>24399</v>
      </c>
      <c r="P12" s="44" t="s">
        <v>24394</v>
      </c>
    </row>
    <row r="13" spans="1:17">
      <c r="A13" s="10" t="s">
        <v>16447</v>
      </c>
      <c r="B13" s="10" t="s">
        <v>16448</v>
      </c>
      <c r="C13" s="11">
        <v>-0.184152064538811</v>
      </c>
      <c r="D13" s="11" t="s">
        <v>24402</v>
      </c>
      <c r="E13" s="12">
        <v>130.18816000000001</v>
      </c>
      <c r="F13" s="102">
        <f t="shared" si="0"/>
        <v>2.3974418442509055E-2</v>
      </c>
      <c r="G13" s="10"/>
      <c r="H13" s="10"/>
      <c r="I13" s="44" t="s">
        <v>24376</v>
      </c>
      <c r="K13" s="101"/>
      <c r="L13" s="44" t="s">
        <v>24403</v>
      </c>
      <c r="M13" s="107">
        <f>0.628810226155359 * 1 / 4.8 *M10</f>
        <v>1.6377929203686189E-2</v>
      </c>
      <c r="N13" s="107">
        <f>F26</f>
        <v>1.6377929203686224E-2</v>
      </c>
      <c r="O13" s="44" t="s">
        <v>24399</v>
      </c>
      <c r="P13" s="44" t="s">
        <v>24394</v>
      </c>
    </row>
    <row r="14" spans="1:17">
      <c r="A14" s="10" t="s">
        <v>16624</v>
      </c>
      <c r="B14" s="10" t="s">
        <v>16625</v>
      </c>
      <c r="C14" s="11">
        <v>-3.1953326267008302E-2</v>
      </c>
      <c r="D14" s="11" t="s">
        <v>24404</v>
      </c>
      <c r="E14" s="12">
        <v>132.20400000000001</v>
      </c>
      <c r="F14" s="102">
        <f t="shared" si="0"/>
        <v>4.2243575458035653E-3</v>
      </c>
      <c r="G14" s="10"/>
      <c r="H14" s="10"/>
      <c r="I14" s="44" t="s">
        <v>24376</v>
      </c>
      <c r="K14" s="101"/>
      <c r="L14" s="44" t="s">
        <v>24405</v>
      </c>
      <c r="M14" s="107">
        <f>0.0147492625368732*M10</f>
        <v>1.843957627311038E-3</v>
      </c>
      <c r="N14" s="107">
        <f>F27</f>
        <v>1.8439576273110341E-3</v>
      </c>
      <c r="O14" s="44" t="s">
        <v>24399</v>
      </c>
      <c r="P14" s="44" t="s">
        <v>24394</v>
      </c>
    </row>
    <row r="15" spans="1:17">
      <c r="A15" s="10" t="s">
        <v>17554</v>
      </c>
      <c r="B15" s="10" t="s">
        <v>17555</v>
      </c>
      <c r="C15" s="11">
        <v>-0.105389918213992</v>
      </c>
      <c r="D15" s="11" t="s">
        <v>24406</v>
      </c>
      <c r="E15" s="12">
        <v>148.18180000000001</v>
      </c>
      <c r="F15" s="102">
        <f t="shared" si="0"/>
        <v>1.5616867782802121E-2</v>
      </c>
      <c r="G15" s="10"/>
      <c r="H15" s="10"/>
      <c r="I15" s="44" t="s">
        <v>24376</v>
      </c>
      <c r="K15" s="101" t="s">
        <v>24407</v>
      </c>
      <c r="M15" s="107">
        <v>0.44841038156438201</v>
      </c>
      <c r="N15" s="107">
        <f>H28</f>
        <v>0.44841038156438212</v>
      </c>
      <c r="O15" s="44" t="s">
        <v>24390</v>
      </c>
    </row>
    <row r="16" spans="1:17">
      <c r="A16" s="10" t="s">
        <v>17998</v>
      </c>
      <c r="B16" s="10" t="s">
        <v>17999</v>
      </c>
      <c r="C16" s="11">
        <v>-0.118283365655066</v>
      </c>
      <c r="D16" s="11" t="s">
        <v>24408</v>
      </c>
      <c r="E16" s="12">
        <v>97.115179999999995</v>
      </c>
      <c r="F16" s="102">
        <f t="shared" si="0"/>
        <v>1.1487110346597553E-2</v>
      </c>
      <c r="G16" s="10"/>
      <c r="H16" s="10"/>
      <c r="I16" s="44" t="s">
        <v>24376</v>
      </c>
      <c r="K16" s="101"/>
      <c r="L16" s="44" t="s">
        <v>24409</v>
      </c>
      <c r="M16" s="107">
        <f>0.912*M15</f>
        <v>0.40895026798671641</v>
      </c>
      <c r="N16" s="107">
        <f>SUM(F28:F36)</f>
        <v>0.40895026798671646</v>
      </c>
      <c r="O16" s="44" t="s">
        <v>24499</v>
      </c>
    </row>
    <row r="17" spans="1:17">
      <c r="A17" s="10" t="s">
        <v>18402</v>
      </c>
      <c r="B17" s="10" t="s">
        <v>18403</v>
      </c>
      <c r="C17" s="11">
        <v>-0.149395814915048</v>
      </c>
      <c r="D17" s="11" t="s">
        <v>24411</v>
      </c>
      <c r="E17" s="12">
        <v>88.085239999999999</v>
      </c>
      <c r="F17" s="102">
        <f t="shared" si="0"/>
        <v>1.3159566211787583E-2</v>
      </c>
      <c r="G17" s="10"/>
      <c r="H17" s="10"/>
      <c r="I17" s="44" t="s">
        <v>24376</v>
      </c>
      <c r="L17" s="44" t="s">
        <v>24412</v>
      </c>
      <c r="O17" s="44" t="s">
        <v>24410</v>
      </c>
      <c r="P17" s="44" t="s">
        <v>24394</v>
      </c>
      <c r="Q17" s="44" t="s">
        <v>24413</v>
      </c>
    </row>
    <row r="18" spans="1:17">
      <c r="A18" s="10" t="s">
        <v>18818</v>
      </c>
      <c r="B18" s="10" t="s">
        <v>18819</v>
      </c>
      <c r="C18" s="11">
        <v>-0.15612283097126001</v>
      </c>
      <c r="D18" s="11" t="s">
        <v>24414</v>
      </c>
      <c r="E18" s="12">
        <v>102.11181999999999</v>
      </c>
      <c r="F18" s="102">
        <f t="shared" si="0"/>
        <v>1.5941986414027727E-2</v>
      </c>
      <c r="G18" s="10"/>
      <c r="H18" s="10"/>
      <c r="I18" s="44" t="s">
        <v>24376</v>
      </c>
      <c r="K18" s="101"/>
      <c r="L18" s="44" t="s">
        <v>24415</v>
      </c>
      <c r="M18" s="107">
        <f>0.042*M15</f>
        <v>1.8833236025704046E-2</v>
      </c>
      <c r="N18" s="107">
        <f>SUM(F37:F40)</f>
        <v>1.8833236025704057E-2</v>
      </c>
      <c r="O18" s="44" t="s">
        <v>24499</v>
      </c>
    </row>
    <row r="19" spans="1:17">
      <c r="A19" s="10" t="s">
        <v>19101</v>
      </c>
      <c r="B19" s="10" t="s">
        <v>19102</v>
      </c>
      <c r="C19" s="11">
        <v>-1.8219001818908301E-2</v>
      </c>
      <c r="D19" s="11" t="s">
        <v>24416</v>
      </c>
      <c r="E19" s="12">
        <v>187.21784</v>
      </c>
      <c r="F19" s="102">
        <f t="shared" si="0"/>
        <v>3.410922167492083E-3</v>
      </c>
      <c r="G19" s="10"/>
      <c r="H19" s="10"/>
      <c r="I19" s="44" t="s">
        <v>24376</v>
      </c>
      <c r="L19" s="44" t="s">
        <v>24417</v>
      </c>
      <c r="O19" s="44" t="s">
        <v>24410</v>
      </c>
      <c r="P19" s="44" t="s">
        <v>24394</v>
      </c>
      <c r="Q19" s="44" t="s">
        <v>24418</v>
      </c>
    </row>
    <row r="20" spans="1:17">
      <c r="A20" s="10" t="s">
        <v>19198</v>
      </c>
      <c r="B20" s="10" t="s">
        <v>19199</v>
      </c>
      <c r="C20" s="11">
        <v>-5.4937297792400301E-2</v>
      </c>
      <c r="D20" s="11" t="s">
        <v>24419</v>
      </c>
      <c r="E20" s="12">
        <v>164.18119999999999</v>
      </c>
      <c r="F20" s="102">
        <f t="shared" si="0"/>
        <v>9.0196714763136308E-3</v>
      </c>
      <c r="G20" s="10"/>
      <c r="H20" s="10"/>
      <c r="I20" s="44" t="s">
        <v>24376</v>
      </c>
      <c r="K20" s="101"/>
      <c r="L20" s="44" t="s">
        <v>24420</v>
      </c>
      <c r="M20" s="107">
        <f>0.046*M15</f>
        <v>2.0626877551961572E-2</v>
      </c>
      <c r="N20" s="107">
        <f>F41</f>
        <v>2.0626877551961621E-2</v>
      </c>
      <c r="O20" s="44" t="s">
        <v>24499</v>
      </c>
    </row>
    <row r="21" spans="1:17">
      <c r="A21" s="10" t="s">
        <v>19370</v>
      </c>
      <c r="B21" s="10" t="s">
        <v>19371</v>
      </c>
      <c r="C21" s="11">
        <v>-0.20545428205015001</v>
      </c>
      <c r="D21" s="11" t="s">
        <v>24421</v>
      </c>
      <c r="E21" s="12">
        <v>100.139</v>
      </c>
      <c r="F21" s="102">
        <f t="shared" si="0"/>
        <v>2.0573986350219974E-2</v>
      </c>
      <c r="G21" s="10"/>
      <c r="H21" s="10"/>
      <c r="I21" s="44" t="s">
        <v>24376</v>
      </c>
      <c r="L21" s="44" t="s">
        <v>24422</v>
      </c>
      <c r="O21" s="44" t="s">
        <v>24410</v>
      </c>
      <c r="P21" s="44" t="s">
        <v>24394</v>
      </c>
      <c r="Q21" s="44" t="s">
        <v>24423</v>
      </c>
    </row>
    <row r="22" spans="1:17">
      <c r="A22" s="20" t="s">
        <v>15335</v>
      </c>
      <c r="B22" s="21" t="s">
        <v>15336</v>
      </c>
      <c r="C22" s="22">
        <v>-6.5197138121864603E-3</v>
      </c>
      <c r="D22" s="22" t="s">
        <v>15337</v>
      </c>
      <c r="E22" s="23">
        <v>2278.3366780808001</v>
      </c>
      <c r="F22" s="108">
        <f t="shared" si="0"/>
        <v>1.485410310889441E-2</v>
      </c>
      <c r="G22" s="109" t="s">
        <v>24396</v>
      </c>
      <c r="H22" s="110">
        <f>SUM(F22:F27)</f>
        <v>0.1250203271316879</v>
      </c>
      <c r="K22" s="101" t="s">
        <v>24424</v>
      </c>
      <c r="M22" s="107">
        <v>4.6865182662227597E-2</v>
      </c>
      <c r="N22" s="107">
        <f>H42</f>
        <v>4.686518266222759E-2</v>
      </c>
      <c r="O22" s="44" t="s">
        <v>24390</v>
      </c>
    </row>
    <row r="23" spans="1:17">
      <c r="A23" s="20" t="s">
        <v>11713</v>
      </c>
      <c r="B23" s="21" t="s">
        <v>11714</v>
      </c>
      <c r="C23" s="22">
        <v>-5.6713735174920704E-3</v>
      </c>
      <c r="D23" s="22" t="s">
        <v>11715</v>
      </c>
      <c r="E23" s="23">
        <v>2619.1368040000002</v>
      </c>
      <c r="F23" s="108">
        <f t="shared" si="0"/>
        <v>1.4854103108894422E-2</v>
      </c>
      <c r="G23" s="21"/>
      <c r="H23" s="21"/>
      <c r="K23" s="101"/>
      <c r="L23" s="44" t="s">
        <v>24425</v>
      </c>
      <c r="O23" s="44" t="s">
        <v>24390</v>
      </c>
    </row>
    <row r="24" spans="1:17">
      <c r="A24" s="20" t="s">
        <v>17217</v>
      </c>
      <c r="B24" s="21" t="s">
        <v>17218</v>
      </c>
      <c r="C24" s="22">
        <v>-1.8322496782291899E-2</v>
      </c>
      <c r="D24" s="22" t="s">
        <v>17219</v>
      </c>
      <c r="E24" s="23">
        <v>810.70299999999997</v>
      </c>
      <c r="F24" s="108">
        <f t="shared" si="0"/>
        <v>1.4854103108894389E-2</v>
      </c>
      <c r="G24" s="21"/>
      <c r="H24" s="21"/>
      <c r="K24" s="101" t="s">
        <v>24426</v>
      </c>
      <c r="M24" s="107">
        <v>3.3569660808488097E-2</v>
      </c>
      <c r="N24" s="107">
        <f>H46</f>
        <v>3.3569660808488055E-2</v>
      </c>
      <c r="O24" s="44" t="s">
        <v>24390</v>
      </c>
    </row>
    <row r="25" spans="1:17">
      <c r="A25" s="20" t="s">
        <v>9879</v>
      </c>
      <c r="B25" s="21" t="s">
        <v>9880</v>
      </c>
      <c r="C25" s="22">
        <v>-0.38384051233316901</v>
      </c>
      <c r="D25" s="22" t="s">
        <v>9881</v>
      </c>
      <c r="E25" s="23">
        <v>162.14060000000001</v>
      </c>
      <c r="F25" s="108">
        <f t="shared" si="0"/>
        <v>6.2236130974007424E-2</v>
      </c>
      <c r="G25" s="21"/>
      <c r="H25" s="21"/>
      <c r="K25" s="101"/>
      <c r="L25" s="44" t="s">
        <v>24427</v>
      </c>
      <c r="O25" s="44" t="s">
        <v>24428</v>
      </c>
      <c r="Q25" s="44" t="s">
        <v>24429</v>
      </c>
    </row>
    <row r="26" spans="1:17">
      <c r="A26" s="20" t="s">
        <v>9924</v>
      </c>
      <c r="B26" s="21" t="s">
        <v>9925</v>
      </c>
      <c r="C26" s="22">
        <v>-0.101010661140308</v>
      </c>
      <c r="D26" s="22" t="s">
        <v>9881</v>
      </c>
      <c r="E26" s="23">
        <v>162.14060000000001</v>
      </c>
      <c r="F26" s="108">
        <f t="shared" si="0"/>
        <v>1.6377929203686224E-2</v>
      </c>
      <c r="G26" s="21"/>
      <c r="H26" s="21"/>
      <c r="K26" s="101" t="s">
        <v>24430</v>
      </c>
      <c r="M26" s="107">
        <v>1.0140684139112999E-2</v>
      </c>
      <c r="N26" s="107">
        <f>H69</f>
        <v>1.0140684139112982E-2</v>
      </c>
      <c r="O26" s="44" t="s">
        <v>24393</v>
      </c>
      <c r="P26" s="44" t="s">
        <v>24394</v>
      </c>
    </row>
    <row r="27" spans="1:17">
      <c r="A27" s="20" t="s">
        <v>13287</v>
      </c>
      <c r="B27" s="21" t="s">
        <v>13288</v>
      </c>
      <c r="C27" s="22">
        <v>-9.0749286800076798E-3</v>
      </c>
      <c r="D27" s="22" t="s">
        <v>13289</v>
      </c>
      <c r="E27" s="23">
        <v>203.19252</v>
      </c>
      <c r="F27" s="108">
        <f t="shared" si="0"/>
        <v>1.8439576273110341E-3</v>
      </c>
      <c r="G27" s="21"/>
      <c r="H27" s="21"/>
      <c r="K27" s="101" t="s">
        <v>24431</v>
      </c>
      <c r="M27" s="107">
        <v>2.99935728058273E-3</v>
      </c>
      <c r="N27" s="107">
        <f>H68</f>
        <v>2.9993572805827266E-3</v>
      </c>
      <c r="O27" s="44" t="s">
        <v>24393</v>
      </c>
      <c r="P27" s="44" t="s">
        <v>24394</v>
      </c>
    </row>
    <row r="28" spans="1:17">
      <c r="A28" s="28" t="s">
        <v>14423</v>
      </c>
      <c r="B28" s="28" t="s">
        <v>14424</v>
      </c>
      <c r="C28" s="29">
        <v>-0.79138636349640301</v>
      </c>
      <c r="D28" s="29" t="s">
        <v>11395</v>
      </c>
      <c r="E28" s="30">
        <v>398.66424000000001</v>
      </c>
      <c r="F28" s="111">
        <f t="shared" si="0"/>
        <v>0.31549744314965728</v>
      </c>
      <c r="G28" s="112" t="s">
        <v>24407</v>
      </c>
      <c r="H28" s="113">
        <f>SUM(F28:F41)</f>
        <v>0.44841038156438212</v>
      </c>
      <c r="K28" s="101" t="s">
        <v>24432</v>
      </c>
      <c r="M28" s="107">
        <v>2.5351710347782601E-2</v>
      </c>
      <c r="N28" s="107">
        <f>H50</f>
        <v>2.5351710347782584E-2</v>
      </c>
      <c r="O28" s="44" t="s">
        <v>24393</v>
      </c>
      <c r="P28" s="44" t="s">
        <v>24394</v>
      </c>
    </row>
    <row r="29" spans="1:17">
      <c r="A29" s="28" t="s">
        <v>18626</v>
      </c>
      <c r="B29" s="28" t="s">
        <v>18627</v>
      </c>
      <c r="C29" s="29">
        <v>-9.7911198289468801E-2</v>
      </c>
      <c r="D29" s="29" t="s">
        <v>18628</v>
      </c>
      <c r="E29" s="30">
        <v>882.39793512120002</v>
      </c>
      <c r="F29" s="111">
        <f t="shared" si="0"/>
        <v>8.6396639195869637E-2</v>
      </c>
      <c r="G29" s="28" t="s">
        <v>24433</v>
      </c>
      <c r="H29" s="28"/>
      <c r="K29" s="101"/>
      <c r="L29" s="44" t="s">
        <v>24434</v>
      </c>
      <c r="O29" s="44" t="s">
        <v>24393</v>
      </c>
      <c r="P29" s="44" t="s">
        <v>24394</v>
      </c>
    </row>
    <row r="30" spans="1:17">
      <c r="A30" s="28" t="s">
        <v>15574</v>
      </c>
      <c r="B30" s="28" t="s">
        <v>15575</v>
      </c>
      <c r="C30" s="29">
        <v>-3.77630961001147E-3</v>
      </c>
      <c r="D30" s="29" t="s">
        <v>15576</v>
      </c>
      <c r="E30" s="30">
        <v>255.41533999999999</v>
      </c>
      <c r="F30" s="111">
        <f t="shared" si="0"/>
        <v>9.6452740298634695E-4</v>
      </c>
      <c r="G30" s="28"/>
      <c r="H30" s="28"/>
      <c r="K30" s="101" t="s">
        <v>24435</v>
      </c>
      <c r="M30" s="107">
        <v>5.8317254520000002E-4</v>
      </c>
      <c r="N30" s="107">
        <f>H57</f>
        <v>5.8317254520000013E-4</v>
      </c>
      <c r="O30" s="44" t="s">
        <v>24390</v>
      </c>
      <c r="Q30" s="44" t="s">
        <v>24436</v>
      </c>
    </row>
    <row r="31" spans="1:17">
      <c r="A31" s="28" t="s">
        <v>17123</v>
      </c>
      <c r="B31" s="28" t="s">
        <v>17124</v>
      </c>
      <c r="C31" s="29">
        <v>-3.2084598849025101E-3</v>
      </c>
      <c r="D31" s="29" t="s">
        <v>17125</v>
      </c>
      <c r="E31" s="30">
        <v>283.46850000000001</v>
      </c>
      <c r="F31" s="111">
        <f t="shared" si="0"/>
        <v>9.0949731088348714E-4</v>
      </c>
      <c r="G31" s="28"/>
      <c r="H31" s="28"/>
    </row>
    <row r="32" spans="1:17">
      <c r="A32" s="28" t="s">
        <v>17146</v>
      </c>
      <c r="B32" s="28" t="s">
        <v>17147</v>
      </c>
      <c r="C32" s="29">
        <v>-9.8071041845267798E-3</v>
      </c>
      <c r="D32" s="29" t="s">
        <v>17148</v>
      </c>
      <c r="E32" s="30">
        <v>281.45262000000002</v>
      </c>
      <c r="F32" s="111">
        <f t="shared" si="0"/>
        <v>2.7602351673480258E-3</v>
      </c>
      <c r="G32" s="28"/>
      <c r="H32" s="28"/>
      <c r="K32" s="101" t="s">
        <v>24437</v>
      </c>
    </row>
    <row r="33" spans="1:18">
      <c r="A33" s="28" t="s">
        <v>16367</v>
      </c>
      <c r="B33" s="28" t="s">
        <v>16368</v>
      </c>
      <c r="C33" s="29">
        <v>-4.7707740994576498E-3</v>
      </c>
      <c r="D33" s="29" t="s">
        <v>16369</v>
      </c>
      <c r="E33" s="30">
        <v>279.43673999999999</v>
      </c>
      <c r="F33" s="111">
        <f t="shared" si="0"/>
        <v>1.3331295616288814E-3</v>
      </c>
      <c r="G33" s="28"/>
      <c r="H33" s="28"/>
      <c r="M33" s="101" t="s">
        <v>24438</v>
      </c>
      <c r="O33" s="101" t="s">
        <v>23921</v>
      </c>
      <c r="P33" s="101" t="s">
        <v>24388</v>
      </c>
      <c r="Q33" s="101" t="s">
        <v>24370</v>
      </c>
    </row>
    <row r="34" spans="1:18">
      <c r="A34" s="28" t="s">
        <v>16379</v>
      </c>
      <c r="B34" s="28" t="s">
        <v>16380</v>
      </c>
      <c r="C34" s="29">
        <v>-1.88669106722822E-3</v>
      </c>
      <c r="D34" s="29" t="s">
        <v>16381</v>
      </c>
      <c r="E34" s="30">
        <v>277.42086</v>
      </c>
      <c r="F34" s="111">
        <f t="shared" si="0"/>
        <v>5.2340745842477062E-4</v>
      </c>
      <c r="G34" s="28"/>
      <c r="H34" s="28"/>
      <c r="L34" s="44" t="s">
        <v>24439</v>
      </c>
      <c r="M34" s="138">
        <f>H70</f>
        <v>276.37</v>
      </c>
      <c r="O34" s="44" t="s">
        <v>24440</v>
      </c>
    </row>
    <row r="35" spans="1:18">
      <c r="A35" s="28" t="s">
        <v>14183</v>
      </c>
      <c r="B35" s="28" t="s">
        <v>14184</v>
      </c>
      <c r="C35" s="29">
        <v>-3.1279244001851901E-4</v>
      </c>
      <c r="D35" s="29" t="s">
        <v>14185</v>
      </c>
      <c r="E35" s="30">
        <v>339.57481999999999</v>
      </c>
      <c r="F35" s="114">
        <f t="shared" si="0"/>
        <v>1.0621643651664939E-4</v>
      </c>
      <c r="G35" s="28"/>
      <c r="H35" s="28"/>
    </row>
    <row r="36" spans="1:18">
      <c r="A36" s="28" t="s">
        <v>19147</v>
      </c>
      <c r="B36" s="28" t="s">
        <v>19148</v>
      </c>
      <c r="C36" s="29">
        <v>-1.24901348205692E-3</v>
      </c>
      <c r="D36" s="29" t="s">
        <v>19123</v>
      </c>
      <c r="E36" s="30">
        <v>367.62797999999998</v>
      </c>
      <c r="F36" s="111">
        <f t="shared" si="0"/>
        <v>4.5917230340135172E-4</v>
      </c>
      <c r="G36" s="28"/>
      <c r="H36" s="28"/>
    </row>
    <row r="37" spans="1:18">
      <c r="A37" s="28" t="s">
        <v>17344</v>
      </c>
      <c r="B37" s="28" t="s">
        <v>17345</v>
      </c>
      <c r="C37" s="29">
        <v>-6.5874029816612497E-3</v>
      </c>
      <c r="D37" s="29" t="s">
        <v>24441</v>
      </c>
      <c r="E37" s="30">
        <v>860.07219208080005</v>
      </c>
      <c r="F37" s="111">
        <f t="shared" si="0"/>
        <v>5.6656421225569891E-3</v>
      </c>
      <c r="G37" s="28"/>
      <c r="H37" s="28"/>
      <c r="K37" s="101" t="s">
        <v>24442</v>
      </c>
    </row>
    <row r="38" spans="1:18">
      <c r="A38" s="28" t="s">
        <v>17405</v>
      </c>
      <c r="B38" s="28" t="s">
        <v>17406</v>
      </c>
      <c r="C38" s="29">
        <v>-1.2365300250487401E-2</v>
      </c>
      <c r="D38" s="29" t="s">
        <v>24443</v>
      </c>
      <c r="E38" s="30">
        <v>784.08907208079995</v>
      </c>
      <c r="F38" s="111">
        <f t="shared" si="0"/>
        <v>9.6954967994051493E-3</v>
      </c>
      <c r="G38" s="28"/>
      <c r="H38" s="28"/>
      <c r="L38" s="44" t="s">
        <v>24444</v>
      </c>
      <c r="M38" s="107">
        <f>SUM(F2:F69) + F77</f>
        <v>0.99999999999999967</v>
      </c>
      <c r="R38" s="115"/>
    </row>
    <row r="39" spans="1:18">
      <c r="A39" s="28" t="s">
        <v>17429</v>
      </c>
      <c r="B39" s="28" t="s">
        <v>17430</v>
      </c>
      <c r="C39" s="29">
        <v>-2.9872120356500501E-3</v>
      </c>
      <c r="D39" s="29" t="s">
        <v>24445</v>
      </c>
      <c r="E39" s="30">
        <v>742.00933208080005</v>
      </c>
      <c r="F39" s="111">
        <f t="shared" si="0"/>
        <v>2.2165392073564211E-3</v>
      </c>
      <c r="G39" s="28"/>
      <c r="H39" s="28"/>
      <c r="L39" s="44" t="s">
        <v>24446</v>
      </c>
      <c r="M39" s="44">
        <f>-SUMPRODUCT(C2:C69,E2:E69) - C77*E77</f>
        <v>1000.0000000000003</v>
      </c>
    </row>
    <row r="40" spans="1:18">
      <c r="A40" s="28" t="s">
        <v>18017</v>
      </c>
      <c r="B40" s="28" t="s">
        <v>18018</v>
      </c>
      <c r="C40" s="29">
        <v>-1.6014725126112901E-3</v>
      </c>
      <c r="D40" s="29" t="s">
        <v>24447</v>
      </c>
      <c r="E40" s="30">
        <v>784.00215208079999</v>
      </c>
      <c r="F40" s="111">
        <f t="shared" si="0"/>
        <v>1.2555578963854973E-3</v>
      </c>
      <c r="G40" s="28"/>
      <c r="H40" s="28"/>
    </row>
    <row r="41" spans="1:18">
      <c r="A41" s="28" t="s">
        <v>16163</v>
      </c>
      <c r="B41" s="28" t="s">
        <v>16164</v>
      </c>
      <c r="C41" s="29">
        <v>-2.2536546971534802E-2</v>
      </c>
      <c r="D41" s="29" t="s">
        <v>24448</v>
      </c>
      <c r="E41" s="30">
        <v>915.26344200000005</v>
      </c>
      <c r="F41" s="111">
        <f t="shared" si="0"/>
        <v>2.0626877551961621E-2</v>
      </c>
      <c r="G41" s="28"/>
      <c r="H41" s="28"/>
      <c r="K41" s="101" t="s">
        <v>24449</v>
      </c>
    </row>
    <row r="42" spans="1:18">
      <c r="A42" s="37" t="s">
        <v>12853</v>
      </c>
      <c r="B42" s="37" t="s">
        <v>12854</v>
      </c>
      <c r="C42" s="38">
        <v>-2.81507923799456E-2</v>
      </c>
      <c r="D42" s="39" t="s">
        <v>12855</v>
      </c>
      <c r="E42" s="40">
        <v>503.14926300000002</v>
      </c>
      <c r="F42" s="116">
        <f t="shared" si="0"/>
        <v>1.4164050438835644E-2</v>
      </c>
      <c r="G42" s="117" t="s">
        <v>24424</v>
      </c>
      <c r="H42" s="118">
        <f>SUM(F42:F45) + SUM(C42:C45)*E77/1000</f>
        <v>4.686518266222759E-2</v>
      </c>
      <c r="I42" s="44" t="s">
        <v>24450</v>
      </c>
      <c r="L42" s="44" t="s">
        <v>23918</v>
      </c>
    </row>
    <row r="43" spans="1:18">
      <c r="A43" s="37" t="s">
        <v>13533</v>
      </c>
      <c r="B43" s="37" t="s">
        <v>13534</v>
      </c>
      <c r="C43" s="38">
        <v>-4.9137990553035298E-2</v>
      </c>
      <c r="D43" s="39" t="s">
        <v>13535</v>
      </c>
      <c r="E43" s="40">
        <v>479.12456300000002</v>
      </c>
      <c r="F43" s="116">
        <f t="shared" si="0"/>
        <v>2.3543218250421168E-2</v>
      </c>
      <c r="G43" s="37" t="s">
        <v>24451</v>
      </c>
      <c r="H43" s="37"/>
      <c r="I43" s="44" t="s">
        <v>24452</v>
      </c>
    </row>
    <row r="44" spans="1:18">
      <c r="A44" s="37" t="s">
        <v>15392</v>
      </c>
      <c r="B44" s="37" t="s">
        <v>15393</v>
      </c>
      <c r="C44" s="38">
        <v>-4.3055455714917597E-2</v>
      </c>
      <c r="D44" s="39" t="s">
        <v>15394</v>
      </c>
      <c r="E44" s="40">
        <v>519.14866300000006</v>
      </c>
      <c r="F44" s="116">
        <f t="shared" si="0"/>
        <v>2.2352182269255182E-2</v>
      </c>
      <c r="G44" s="37"/>
      <c r="H44" s="37"/>
      <c r="I44" s="44" t="s">
        <v>24452</v>
      </c>
      <c r="K44" s="101" t="s">
        <v>24453</v>
      </c>
    </row>
    <row r="45" spans="1:18">
      <c r="A45" s="37" t="s">
        <v>19345</v>
      </c>
      <c r="B45" s="37" t="s">
        <v>19346</v>
      </c>
      <c r="C45" s="38">
        <v>-2.5757497946595698E-2</v>
      </c>
      <c r="D45" s="39" t="s">
        <v>19347</v>
      </c>
      <c r="E45" s="40">
        <v>480.10932300000002</v>
      </c>
      <c r="F45" s="116">
        <f t="shared" si="0"/>
        <v>1.2366414901313951E-2</v>
      </c>
      <c r="G45" s="37"/>
      <c r="H45" s="37"/>
      <c r="I45" s="44" t="s">
        <v>24452</v>
      </c>
      <c r="L45" s="101" t="s">
        <v>24454</v>
      </c>
    </row>
    <row r="46" spans="1:18">
      <c r="A46" s="46" t="s">
        <v>13706</v>
      </c>
      <c r="B46" s="46" t="s">
        <v>13707</v>
      </c>
      <c r="C46" s="47">
        <v>-2.12812485536755E-2</v>
      </c>
      <c r="D46" s="48" t="s">
        <v>13708</v>
      </c>
      <c r="E46" s="49">
        <v>487.14986299999998</v>
      </c>
      <c r="F46" s="119">
        <f t="shared" si="0"/>
        <v>1.0367157317391967E-2</v>
      </c>
      <c r="G46" s="120" t="s">
        <v>24426</v>
      </c>
      <c r="H46" s="121">
        <f>SUM(F46:F49) + SUM(C46:C49)*E77/1000</f>
        <v>3.3569660808488055E-2</v>
      </c>
      <c r="I46" s="44" t="s">
        <v>24452</v>
      </c>
      <c r="L46" s="44" t="s">
        <v>9807</v>
      </c>
      <c r="M46" s="44" t="str">
        <f>IF(N60=0,"",ROUND(N60,6)&amp;" tdcoa_c + ")&amp;IF(N61=0,"",ROUND(N61,6)&amp;" pmtcoa_c + ")&amp;IF(N62=0,"",ROUND(N62,6)&amp;" hdcoa_c + ")&amp;IF(N63=0,"",ROUND(N63,6)&amp;" stcoa_c + ")&amp;IF(N64=0,"",ROUND(N64,6)&amp;" odecoa_c + ")&amp;IF(N65=0,"",ROUND(N65,6)&amp;" linocoa_c + ")&amp;IF(N66=0,"",ROUND(N66,6)&amp;" linolncoa_c + ")&amp;IF(N67=0,"",ROUND(N67,6)&amp;" docoscoa_c + ")&amp;IF(N68=0,"",ROUND(N68,6)&amp;" ttccoa_c")&amp;" &lt;=&gt; acylcoa_c"</f>
        <v>0.162602 pmtcoa_c + 0.138151 stcoa_c + 0.422278 odecoa_c + 0.169042 linocoa_c + 0.061304 linolncoa_c + 0.017295 docoscoa_c + 0.029328 ttccoa_c &lt;=&gt; acylcoa_c</v>
      </c>
    </row>
    <row r="47" spans="1:18">
      <c r="A47" s="46" t="s">
        <v>13805</v>
      </c>
      <c r="B47" s="46" t="s">
        <v>13806</v>
      </c>
      <c r="C47" s="47">
        <v>-3.3216186923086401E-2</v>
      </c>
      <c r="D47" s="48" t="s">
        <v>13807</v>
      </c>
      <c r="E47" s="49">
        <v>463.12516299999999</v>
      </c>
      <c r="F47" s="119">
        <f t="shared" si="0"/>
        <v>1.5383251982992856E-2</v>
      </c>
      <c r="G47" s="46" t="s">
        <v>24451</v>
      </c>
      <c r="H47" s="46"/>
      <c r="I47" s="44" t="s">
        <v>24452</v>
      </c>
      <c r="L47" s="44" t="s">
        <v>9810</v>
      </c>
      <c r="M47" s="44" t="str">
        <f>IF(N60=0,"",ROUND(N60,6)&amp;" tdcoa_l + ")&amp;IF(N61=0,"",ROUND(N61,6)&amp;" pmtcoa_l + ")&amp;IF(N62=0,"",ROUND(N62,6)&amp;" hdcoa_l + ")&amp;IF(N63=0,"",ROUND(N63,6)&amp;" stcoa_l + ")&amp;IF(N64=0,"",ROUND(N64,6)&amp;" odecoa_l + ")&amp;IF(N65=0,"",ROUND(N65,6)&amp;" linocoa_l + ")&amp;IF(N66=0,"",ROUND(N66,6)&amp;" linolncoa_l + ")&amp;IF(N67=0,"",ROUND(N67,6)&amp;" docoscoa_l + ")&amp;IF(N68=0,"",ROUND(N68,6)&amp;" ttccoa_l")&amp;" &lt;=&gt; acylcoa_l"</f>
        <v>0.162602 pmtcoa_l + 0.138151 stcoa_l + 0.422278 odecoa_l + 0.169042 linocoa_l + 0.061304 linolncoa_l + 0.017295 docoscoa_l + 0.029328 ttccoa_l &lt;=&gt; acylcoa_l</v>
      </c>
    </row>
    <row r="48" spans="1:18">
      <c r="A48" s="46" t="s">
        <v>13939</v>
      </c>
      <c r="B48" s="46" t="s">
        <v>13940</v>
      </c>
      <c r="C48" s="47">
        <v>-3.3216186923086401E-2</v>
      </c>
      <c r="D48" s="48" t="s">
        <v>12855</v>
      </c>
      <c r="E48" s="49">
        <v>503.14926300000002</v>
      </c>
      <c r="F48" s="119">
        <f t="shared" si="0"/>
        <v>1.6712699970021158E-2</v>
      </c>
      <c r="G48" s="46"/>
      <c r="H48" s="46"/>
      <c r="I48" s="44" t="s">
        <v>24452</v>
      </c>
      <c r="L48" s="44" t="s">
        <v>9812</v>
      </c>
      <c r="M48" s="44" t="str">
        <f>IF(N60=0,"",ROUND(N60,6)&amp;" tdcoa_m + ")&amp;IF(N61=0,"",ROUND(N61,6)&amp;" pmtcoa_m + ")&amp;IF(N62=0,"",ROUND(N62,6)&amp;" hdcoa_m + ")&amp;IF(N63=0,"",ROUND(N63,6)&amp;" stcoa_m + ")&amp;IF(N64=0,"",ROUND(N64,6)&amp;" odecoa_m + ")&amp;IF(N65=0,"",ROUND(N65,6)&amp;" linocoa_m + ")&amp;IF(N66=0,"",ROUND(N66,6)&amp;" linolncoa_m + ")&amp;IF(N67=0,"",ROUND(N67,6)&amp;" docoscoa_m + ")&amp;IF(N68=0,"",ROUND(N68,6)&amp;" ttccoa_m")&amp;" &lt;=&gt; acylcoa_m"</f>
        <v>0.162602 pmtcoa_m + 0.138151 stcoa_m + 0.422278 odecoa_m + 0.169042 linocoa_m + 0.061304 linolncoa_m + 0.017295 docoscoa_m + 0.029328 ttccoa_m &lt;=&gt; acylcoa_m</v>
      </c>
    </row>
    <row r="49" spans="1:16">
      <c r="A49" s="46" t="s">
        <v>14330</v>
      </c>
      <c r="B49" s="46" t="s">
        <v>14331</v>
      </c>
      <c r="C49" s="47">
        <v>-2.12812485536755E-2</v>
      </c>
      <c r="D49" s="48" t="s">
        <v>14332</v>
      </c>
      <c r="E49" s="49">
        <v>478.136503</v>
      </c>
      <c r="F49" s="119">
        <f t="shared" si="0"/>
        <v>1.0175341762928211E-2</v>
      </c>
      <c r="G49" s="46"/>
      <c r="H49" s="46"/>
      <c r="I49" s="44" t="s">
        <v>24452</v>
      </c>
      <c r="L49" s="44" t="s">
        <v>9814</v>
      </c>
      <c r="M49" s="44" t="str">
        <f>IF(N60=0,"",ROUND(N60,6)&amp;" tdcoa_r + ")&amp;IF(N61=0,"",ROUND(N61,6)&amp;" pmtcoa_r + ")&amp;IF(N62=0,"",ROUND(N62,6)&amp;" hdcoa_r + ")&amp;IF(N63=0,"",ROUND(N63,6)&amp;" stcoa_r + ")&amp;IF(N64=0,"",ROUND(N64,6)&amp;" odecoa_r + ")&amp;IF(N65=0,"",ROUND(N65,6)&amp;" linocoa_r + ")&amp;IF(N66=0,"",ROUND(N66,6)&amp;" linolncoa_r + ")&amp;IF(N67=0,"",ROUND(N67,6)&amp;" docoscoa_r + ")&amp;IF(N68=0,"",ROUND(N68,6)&amp;" ttccoa_r")&amp;" &lt;=&gt; acylcoa_r"</f>
        <v>0.162602 pmtcoa_r + 0.138151 stcoa_r + 0.422278 odecoa_r + 0.169042 linocoa_r + 0.061304 linolncoa_r + 0.017295 docoscoa_r + 0.029328 ttccoa_r &lt;=&gt; acylcoa_r</v>
      </c>
    </row>
    <row r="50" spans="1:16">
      <c r="A50" s="54" t="s">
        <v>12979</v>
      </c>
      <c r="B50" s="54" t="s">
        <v>12980</v>
      </c>
      <c r="C50" s="55">
        <v>-1.2857941054592399E-3</v>
      </c>
      <c r="D50" s="54" t="s">
        <v>24455</v>
      </c>
      <c r="E50" s="56">
        <v>40.078000000000003</v>
      </c>
      <c r="F50" s="122">
        <f t="shared" si="0"/>
        <v>5.1532056158595421E-5</v>
      </c>
      <c r="G50" s="123" t="s">
        <v>24456</v>
      </c>
      <c r="H50" s="124">
        <f>SUM(F50:F56)</f>
        <v>2.5351710347782584E-2</v>
      </c>
      <c r="L50" s="44" t="s">
        <v>9816</v>
      </c>
      <c r="M50" s="44" t="str">
        <f>IF(N60=0,"",ROUND(N60,6)&amp;" tdcoa_rm + ")&amp;IF(N61=0,"",ROUND(N61,6)&amp;" pmtcoa_rm + ")&amp;IF(N62=0,"",ROUND(N62,6)&amp;" hdcoa_rm + ")&amp;IF(N63=0,"",ROUND(N63,6)&amp;" stcoa_rm + ")&amp;IF(N64=0,"",ROUND(N64,6)&amp;" odecoa_rm + ")&amp;IF(N65=0,"",ROUND(N65,6)&amp;" linocoa_rm + ")&amp;IF(N66=0,"",ROUND(N66,6)&amp;" linolncoa_rm + ")&amp;IF(N67=0,"",ROUND(N67,6)&amp;" docoscoa_rm + ")&amp;IF(N68=0,"",ROUND(N68,6)&amp;" ttccoa_rm")&amp;" &lt;=&gt; acylcoa_rm"</f>
        <v>0.162602 pmtcoa_rm + 0.138151 stcoa_rm + 0.422278 odecoa_rm + 0.169042 linocoa_rm + 0.061304 linolncoa_rm + 0.017295 docoscoa_rm + 0.029328 ttccoa_rm &lt;=&gt; acylcoa_rm</v>
      </c>
    </row>
    <row r="51" spans="1:16">
      <c r="A51" s="54" t="s">
        <v>13549</v>
      </c>
      <c r="B51" s="54" t="s">
        <v>13550</v>
      </c>
      <c r="C51" s="55">
        <v>-1.13531738617747E-4</v>
      </c>
      <c r="D51" s="54" t="s">
        <v>24457</v>
      </c>
      <c r="E51" s="56">
        <v>63.545999999999999</v>
      </c>
      <c r="F51" s="122">
        <f t="shared" si="0"/>
        <v>7.2144878622033509E-6</v>
      </c>
      <c r="G51" s="54"/>
      <c r="H51" s="54"/>
      <c r="L51" s="44" t="s">
        <v>9818</v>
      </c>
      <c r="M51" s="44" t="str">
        <f>IF(N60=0,"",ROUND(N60,6)&amp;" tdcoa_x + ")&amp;IF(N61=0,"",ROUND(N61,6)&amp;" pmtcoa_x + ")&amp;IF(N62=0,"",ROUND(N62,6)&amp;" hdcoa_x + ")&amp;IF(N63=0,"",ROUND(N63,6)&amp;" stcoa_x + ")&amp;IF(N64=0,"",ROUND(N64,6)&amp;" odecoa_x + ")&amp;IF(N65=0,"",ROUND(N65,6)&amp;" linocoa_x + ")&amp;IF(N66=0,"",ROUND(N66,6)&amp;" linolncoa_x + ")&amp;IF(N67=0,"",ROUND(N67,6)&amp;" docoscoa_x + ")&amp;IF(N68=0,"",ROUND(N68,6)&amp;" ttccoa_x")&amp;" &lt;=&gt; acylcoa_x"</f>
        <v>0.162602 pmtcoa_x + 0.138151 stcoa_x + 0.422278 odecoa_x + 0.169042 linocoa_x + 0.061304 linolncoa_x + 0.017295 docoscoa_x + 0.029328 ttccoa_x &lt;=&gt; acylcoa_x</v>
      </c>
    </row>
    <row r="52" spans="1:16">
      <c r="A52" s="54" t="s">
        <v>14646</v>
      </c>
      <c r="B52" s="54" t="s">
        <v>14647</v>
      </c>
      <c r="C52" s="55">
        <v>-6.6439395530823995E-4</v>
      </c>
      <c r="D52" s="54" t="s">
        <v>24458</v>
      </c>
      <c r="E52" s="56">
        <v>55.844999999999999</v>
      </c>
      <c r="F52" s="122">
        <f t="shared" si="0"/>
        <v>3.7103080434188661E-5</v>
      </c>
      <c r="G52" s="54"/>
      <c r="H52" s="54"/>
      <c r="L52" s="44" t="s">
        <v>9832</v>
      </c>
      <c r="M52" s="44" t="str">
        <f>IF(N60=0,"",ROUND(N60,6)&amp;" ttdca_mm + ")&amp;IF(N61=0,"",ROUND(N61,6)&amp;" hdca_mm + ")&amp;IF(N62=0,"",ROUND(N62,6)&amp;" hdcea_mm + ")&amp;IF(N63=0,"",ROUND(N63,6)&amp;" ocdca_mm + ")&amp;IF(N64=0,"",ROUND(N64,6)&amp;" ocdcea_mm + ")&amp;IF(N65=0,"",ROUND(N65,6)&amp;" linoea_mm + ")&amp;IF(N66=0,"",ROUND(N66,6)&amp;" linolen_mm + ")&amp;IF(N67=0,"",ROUND(N67,6)&amp;" docosa_mm + ")&amp;IF(N68=0,"",ROUND(N68,6)&amp;" ttcosa_mm")&amp;" &lt;=&gt; falpd_mm"</f>
        <v>0.162602 hdca_mm + 0.138151 ocdca_mm + 0.422278 ocdcea_mm + 0.169042 linoea_mm + 0.061304 linolen_mm + 0.017295 docosa_mm + 0.029328 ttcosa_mm &lt;=&gt; falpd_mm</v>
      </c>
    </row>
    <row r="53" spans="1:16">
      <c r="A53" s="54" t="s">
        <v>16215</v>
      </c>
      <c r="B53" s="54" t="s">
        <v>16216</v>
      </c>
      <c r="C53" s="55">
        <v>-0.603649819062125</v>
      </c>
      <c r="D53" s="54" t="s">
        <v>24459</v>
      </c>
      <c r="E53" s="56">
        <v>39.098300000000002</v>
      </c>
      <c r="F53" s="122">
        <f t="shared" si="0"/>
        <v>2.3601681720636685E-2</v>
      </c>
      <c r="G53" s="54"/>
      <c r="H53" s="54"/>
      <c r="L53" s="44" t="s">
        <v>9830</v>
      </c>
      <c r="M53" s="44" t="str">
        <f>IF(N60=0,"",ROUND(N60,6)&amp;" ttdca_m + ")&amp;IF(N61=0,"",ROUND(N61,6)&amp;" hdca_m + ")&amp;IF(N62=0,"",ROUND(N62,6)&amp;" hdcea_m + ")&amp;IF(N63=0,"",ROUND(N63,6)&amp;" ocdca_m + ")&amp;IF(N64=0,"",ROUND(N64,6)&amp;" ocdcea_m + ")&amp;IF(N65=0,"",ROUND(N65,6)&amp;" linoea_m + ")&amp;IF(N66=0,"",ROUND(N66,6)&amp;" linolen_m + ")&amp;IF(N67=0,"",ROUND(N67,6)&amp;" docosa_m + ")&amp;IF(N68=0,"",ROUND(N68,6)&amp;" ttcosa_m")&amp;" &lt;=&gt; falpd_m"</f>
        <v>0.162602 hdca_m + 0.138151 ocdca_m + 0.422278 ocdcea_m + 0.169042 linoea_m + 0.061304 linolen_m + 0.017295 docosa_m + 0.029328 ttcosa_m &lt;=&gt; falpd_m</v>
      </c>
    </row>
    <row r="54" spans="1:16">
      <c r="A54" s="54" t="s">
        <v>16644</v>
      </c>
      <c r="B54" s="54" t="s">
        <v>16645</v>
      </c>
      <c r="C54" s="55">
        <v>-6.3606734612543195E-2</v>
      </c>
      <c r="D54" s="54" t="s">
        <v>24460</v>
      </c>
      <c r="E54" s="56">
        <v>24.305</v>
      </c>
      <c r="F54" s="122">
        <f t="shared" si="0"/>
        <v>1.5459616847578624E-3</v>
      </c>
      <c r="G54" s="54"/>
      <c r="H54" s="54"/>
      <c r="L54" s="44" t="s">
        <v>9834</v>
      </c>
      <c r="M54" s="44" t="str">
        <f>IF(N60=0,"",ROUND(N60,6)&amp;" ttdca_rm + ")&amp;IF(N61=0,"",ROUND(N61,6)&amp;" hdca_rm + ")&amp;IF(N62=0,"",ROUND(N62,6)&amp;" hdcea_rm + ")&amp;IF(N63=0,"",ROUND(N63,6)&amp;" ocdca_rm + ")&amp;IF(N64=0,"",ROUND(N64,6)&amp;" ocdcea_rm + ")&amp;IF(N65=0,"",ROUND(N65,6)&amp;" linoea_rm + ")&amp;IF(N66=0,"",ROUND(N66,6)&amp;" linolen_rm + ")&amp;IF(N67=0,"",ROUND(N67,6)&amp;" docosa_rm + ")&amp;IF(N68=0,"",ROUND(N68,6)&amp;" ttcosa_rm")&amp;" &lt;=&gt; falpd_rm"</f>
        <v>0.162602 hdca_rm + 0.138151 ocdca_rm + 0.422278 ocdcea_rm + 0.169042 linoea_rm + 0.061304 linolen_rm + 0.017295 docosa_rm + 0.029328 ttcosa_rm &lt;=&gt; falpd_rm</v>
      </c>
    </row>
    <row r="55" spans="1:16">
      <c r="A55" s="54" t="s">
        <v>16794</v>
      </c>
      <c r="B55" s="54" t="s">
        <v>16795</v>
      </c>
      <c r="C55" s="55">
        <v>-9.3800311053293802E-5</v>
      </c>
      <c r="D55" s="54" t="s">
        <v>24461</v>
      </c>
      <c r="E55" s="56">
        <v>54.938043999999998</v>
      </c>
      <c r="F55" s="122">
        <f t="shared" si="0"/>
        <v>5.1532056158595417E-6</v>
      </c>
      <c r="G55" s="54"/>
      <c r="H55" s="54"/>
      <c r="L55" s="44" t="s">
        <v>9827</v>
      </c>
      <c r="M55" s="44" t="str">
        <f>IF(N60=0,"",ROUND(N60,6)&amp;" ttdca_en + ")&amp;IF(N61=0,"",ROUND(N61,6)&amp;" hdca_en + ")&amp;IF(N62=0,"",ROUND(N62,6)&amp;" hdcea_en + ")&amp;IF(N63=0,"",ROUND(N63,6)&amp;" ocdca_en + ")&amp;IF(N64=0,"",ROUND(N64,6)&amp;" ocdcea_en + ")&amp;IF(N65=0,"",ROUND(N65,6)&amp;" linoea_en + ")&amp;IF(N66=0,"",ROUND(N66,6)&amp;" linolen_en + ")&amp;IF(N67=0,"",ROUND(N67,6)&amp;" docosa_en + ")&amp;IF(N68=0,"",ROUND(N68,6)&amp;" ttcosa_en")&amp;" &lt;=&gt; falpd_en"</f>
        <v>0.162602 hdca_en + 0.138151 ocdca_en + 0.422278 ocdcea_en + 0.169042 linoea_en + 0.061304 linolen_en + 0.017295 docosa_en + 0.029328 ttcosa_en &lt;=&gt; falpd_en</v>
      </c>
    </row>
    <row r="56" spans="1:16">
      <c r="A56" s="54" t="s">
        <v>19487</v>
      </c>
      <c r="B56" s="54" t="s">
        <v>19488</v>
      </c>
      <c r="C56" s="55">
        <v>-1.57638593326997E-3</v>
      </c>
      <c r="D56" s="54" t="s">
        <v>24462</v>
      </c>
      <c r="E56" s="56">
        <v>65.38</v>
      </c>
      <c r="F56" s="122">
        <f t="shared" si="0"/>
        <v>1.0306411231719064E-4</v>
      </c>
      <c r="G56" s="54"/>
      <c r="H56" s="54"/>
      <c r="L56" s="44" t="s">
        <v>23964</v>
      </c>
      <c r="M56" s="44" t="str">
        <f>IF(N60=0,"",ROUND(N60,6)&amp;" ttdca_c + ")&amp;IF(N61=0,"",ROUND(N61,6)&amp;" hdca_c + ")&amp;IF(N62=0,"",ROUND(N62,6)&amp;" hdcea_c + ")&amp;IF(N63=0,"",ROUND(N63,6)&amp;" ocdca_c + ")&amp;IF(N64=0,"",ROUND(N64,6)&amp;" ocdcea_c + ")&amp;IF(N65=0,"",ROUND(N65,6)&amp;" linoea_c + ")&amp;IF(N66=0,"",ROUND(N66,6)&amp;" linolen_c + ")&amp;IF(N67=0,"",ROUND(N67,6)&amp;" docosa_c + ")&amp;IF(N68=0,"",ROUND(N68,6)&amp;" ttcosa_c")&amp;" &lt;=&gt; falpd_c"</f>
        <v>0.162602 hdca_c + 0.138151 ocdca_c + 0.422278 ocdcea_c + 0.169042 linoea_c + 0.061304 linolen_c + 0.017295 docosa_c + 0.029328 ttcosa_c &lt;=&gt; falpd_c</v>
      </c>
    </row>
    <row r="57" spans="1:16">
      <c r="A57" s="61" t="s">
        <v>18784</v>
      </c>
      <c r="B57" s="62" t="s">
        <v>18785</v>
      </c>
      <c r="C57" s="63">
        <v>-1E-4</v>
      </c>
      <c r="D57" s="64" t="s">
        <v>18786</v>
      </c>
      <c r="E57" s="65">
        <v>422.29056200000002</v>
      </c>
      <c r="F57" s="125">
        <f t="shared" si="0"/>
        <v>4.2229056200000001E-5</v>
      </c>
      <c r="G57" s="126" t="s">
        <v>24435</v>
      </c>
      <c r="H57" s="127">
        <f>SUM(F57:F67)</f>
        <v>5.8317254520000013E-4</v>
      </c>
    </row>
    <row r="58" spans="1:16">
      <c r="A58" s="61" t="s">
        <v>18264</v>
      </c>
      <c r="B58" s="62" t="s">
        <v>18265</v>
      </c>
      <c r="C58" s="63">
        <v>-1E-4</v>
      </c>
      <c r="D58" s="69" t="s">
        <v>18266</v>
      </c>
      <c r="E58" s="65">
        <v>375.35595999999998</v>
      </c>
      <c r="F58" s="125">
        <f t="shared" si="0"/>
        <v>3.7535595999999996E-5</v>
      </c>
      <c r="G58" s="64"/>
      <c r="H58" s="64"/>
    </row>
    <row r="59" spans="1:16">
      <c r="A59" s="61" t="s">
        <v>14581</v>
      </c>
      <c r="B59" s="62" t="s">
        <v>14582</v>
      </c>
      <c r="C59" s="63">
        <v>-1E-4</v>
      </c>
      <c r="D59" s="69" t="s">
        <v>14583</v>
      </c>
      <c r="E59" s="65">
        <v>782.52592200000004</v>
      </c>
      <c r="F59" s="125">
        <f t="shared" si="0"/>
        <v>7.8252592200000012E-5</v>
      </c>
      <c r="G59" s="64"/>
      <c r="H59" s="64"/>
      <c r="L59" s="101" t="s">
        <v>24463</v>
      </c>
      <c r="M59" s="101" t="s">
        <v>24464</v>
      </c>
      <c r="N59" s="101" t="s">
        <v>24465</v>
      </c>
      <c r="O59" s="101" t="s">
        <v>24466</v>
      </c>
      <c r="P59" s="101" t="s">
        <v>24467</v>
      </c>
    </row>
    <row r="60" spans="1:16">
      <c r="A60" s="61" t="s">
        <v>16883</v>
      </c>
      <c r="B60" s="62" t="s">
        <v>16884</v>
      </c>
      <c r="C60" s="63">
        <v>-1E-4</v>
      </c>
      <c r="D60" s="69" t="s">
        <v>16885</v>
      </c>
      <c r="E60" s="65">
        <v>662.41716199999996</v>
      </c>
      <c r="F60" s="125">
        <f t="shared" si="0"/>
        <v>6.62417162E-5</v>
      </c>
      <c r="G60" s="64"/>
      <c r="H60" s="64"/>
      <c r="L60" s="44" t="s">
        <v>24468</v>
      </c>
      <c r="M60" s="128">
        <v>0</v>
      </c>
      <c r="N60" s="128">
        <f t="shared" ref="N60:N67" si="1">ROUND(M60,6)</f>
        <v>0</v>
      </c>
      <c r="O60" s="44" t="s">
        <v>18705</v>
      </c>
      <c r="P60" s="44" t="s">
        <v>19155</v>
      </c>
    </row>
    <row r="61" spans="1:16">
      <c r="A61" s="61" t="s">
        <v>16922</v>
      </c>
      <c r="B61" s="62" t="s">
        <v>16923</v>
      </c>
      <c r="C61" s="63">
        <v>-1E-4</v>
      </c>
      <c r="D61" s="69" t="s">
        <v>16924</v>
      </c>
      <c r="E61" s="65">
        <v>740.38118299999996</v>
      </c>
      <c r="F61" s="125">
        <f t="shared" si="0"/>
        <v>7.4038118300000003E-5</v>
      </c>
      <c r="G61" s="64"/>
      <c r="H61" s="64"/>
      <c r="L61" s="44" t="s">
        <v>24469</v>
      </c>
      <c r="M61" s="128">
        <v>0.162602</v>
      </c>
      <c r="N61" s="128">
        <f t="shared" si="1"/>
        <v>0.162602</v>
      </c>
      <c r="O61" s="44" t="s">
        <v>17660</v>
      </c>
      <c r="P61" s="44" t="s">
        <v>15574</v>
      </c>
    </row>
    <row r="62" spans="1:16">
      <c r="A62" s="61" t="s">
        <v>13414</v>
      </c>
      <c r="B62" s="62" t="s">
        <v>13415</v>
      </c>
      <c r="C62" s="63">
        <v>-1E-4</v>
      </c>
      <c r="D62" s="69" t="s">
        <v>13416</v>
      </c>
      <c r="E62" s="65">
        <v>763.50236299999995</v>
      </c>
      <c r="F62" s="125">
        <f t="shared" si="0"/>
        <v>7.6350236299999993E-5</v>
      </c>
      <c r="G62" s="64"/>
      <c r="H62" s="64"/>
      <c r="L62" s="44" t="s">
        <v>24470</v>
      </c>
      <c r="M62" s="128">
        <v>0</v>
      </c>
      <c r="N62" s="128">
        <f t="shared" si="1"/>
        <v>0</v>
      </c>
      <c r="O62" s="44" t="s">
        <v>15617</v>
      </c>
      <c r="P62" s="44" t="s">
        <v>15597</v>
      </c>
    </row>
    <row r="63" spans="1:16">
      <c r="A63" s="61" t="s">
        <v>18739</v>
      </c>
      <c r="B63" s="62" t="s">
        <v>18740</v>
      </c>
      <c r="C63" s="63">
        <v>-1E-4</v>
      </c>
      <c r="D63" s="69" t="s">
        <v>18741</v>
      </c>
      <c r="E63" s="65">
        <v>443.41334000000001</v>
      </c>
      <c r="F63" s="125">
        <f t="shared" si="0"/>
        <v>4.4341334000000002E-5</v>
      </c>
      <c r="G63" s="64"/>
      <c r="H63" s="64"/>
      <c r="L63" s="44" t="s">
        <v>24471</v>
      </c>
      <c r="M63" s="128">
        <v>0.138151</v>
      </c>
      <c r="N63" s="128">
        <f t="shared" si="1"/>
        <v>0.138151</v>
      </c>
      <c r="O63" s="44" t="s">
        <v>18549</v>
      </c>
      <c r="P63" s="44" t="s">
        <v>17123</v>
      </c>
    </row>
    <row r="64" spans="1:16">
      <c r="A64" s="61" t="s">
        <v>12558</v>
      </c>
      <c r="B64" s="62" t="s">
        <v>12559</v>
      </c>
      <c r="C64" s="63">
        <v>-1E-4</v>
      </c>
      <c r="D64" s="69" t="s">
        <v>12560</v>
      </c>
      <c r="E64" s="65">
        <v>399.44531999999998</v>
      </c>
      <c r="F64" s="125">
        <f t="shared" si="0"/>
        <v>3.9944531999999998E-5</v>
      </c>
      <c r="G64" s="64"/>
      <c r="H64" s="64"/>
      <c r="L64" s="44" t="s">
        <v>24472</v>
      </c>
      <c r="M64" s="128">
        <v>0.42227799999999999</v>
      </c>
      <c r="N64" s="128">
        <f t="shared" si="1"/>
        <v>0.42227799999999999</v>
      </c>
      <c r="O64" s="44" t="s">
        <v>17198</v>
      </c>
      <c r="P64" s="44" t="s">
        <v>17146</v>
      </c>
    </row>
    <row r="65" spans="1:16">
      <c r="A65" s="61" t="s">
        <v>15644</v>
      </c>
      <c r="B65" s="62" t="s">
        <v>15645</v>
      </c>
      <c r="C65" s="63">
        <v>-1E-4</v>
      </c>
      <c r="D65" s="69" t="s">
        <v>15646</v>
      </c>
      <c r="E65" s="65">
        <v>850.82126000000005</v>
      </c>
      <c r="F65" s="125">
        <f t="shared" si="0"/>
        <v>8.5082126000000008E-5</v>
      </c>
      <c r="G65" s="64"/>
      <c r="H65" s="64"/>
      <c r="L65" s="44" t="s">
        <v>24473</v>
      </c>
      <c r="M65" s="128">
        <v>0.169042</v>
      </c>
      <c r="N65" s="128">
        <f t="shared" si="1"/>
        <v>0.169042</v>
      </c>
      <c r="O65" s="44" t="s">
        <v>16355</v>
      </c>
      <c r="P65" s="44" t="s">
        <v>16367</v>
      </c>
    </row>
    <row r="66" spans="1:16">
      <c r="A66" s="61" t="s">
        <v>12935</v>
      </c>
      <c r="B66" s="62" t="s">
        <v>12936</v>
      </c>
      <c r="C66" s="63">
        <v>-1E-4</v>
      </c>
      <c r="D66" s="69" t="s">
        <v>12937</v>
      </c>
      <c r="E66" s="65">
        <v>243.30269999999999</v>
      </c>
      <c r="F66" s="125">
        <f t="shared" ref="F66:F69" si="2">-C66*E66/1000</f>
        <v>2.4330270000000001E-5</v>
      </c>
      <c r="G66" s="64"/>
      <c r="H66" s="64"/>
      <c r="L66" s="44" t="s">
        <v>24474</v>
      </c>
      <c r="M66" s="128">
        <v>6.1303999999999997E-2</v>
      </c>
      <c r="N66" s="128">
        <f t="shared" si="1"/>
        <v>6.1303999999999997E-2</v>
      </c>
      <c r="O66" s="44" t="s">
        <v>16391</v>
      </c>
      <c r="P66" s="44" t="s">
        <v>16379</v>
      </c>
    </row>
    <row r="67" spans="1:16">
      <c r="A67" s="61" t="s">
        <v>18498</v>
      </c>
      <c r="B67" s="62" t="s">
        <v>18499</v>
      </c>
      <c r="C67" s="63">
        <v>-1E-4</v>
      </c>
      <c r="D67" s="69" t="s">
        <v>18500</v>
      </c>
      <c r="E67" s="65">
        <v>148.26967999999999</v>
      </c>
      <c r="F67" s="125">
        <f t="shared" si="2"/>
        <v>1.4826968E-5</v>
      </c>
      <c r="G67" s="64"/>
      <c r="H67" s="64"/>
      <c r="L67" s="44" t="s">
        <v>24475</v>
      </c>
      <c r="M67" s="128">
        <v>1.7295000000000001E-2</v>
      </c>
      <c r="N67" s="128">
        <f t="shared" si="1"/>
        <v>1.7295000000000001E-2</v>
      </c>
      <c r="O67" s="44" t="s">
        <v>14205</v>
      </c>
      <c r="P67" s="44" t="s">
        <v>14183</v>
      </c>
    </row>
    <row r="68" spans="1:16">
      <c r="A68" s="72" t="s">
        <v>18458</v>
      </c>
      <c r="B68" s="72" t="s">
        <v>18459</v>
      </c>
      <c r="C68" s="73">
        <v>-3.12229450439893E-2</v>
      </c>
      <c r="D68" s="74" t="s">
        <v>18460</v>
      </c>
      <c r="E68" s="75">
        <v>96.062600000000003</v>
      </c>
      <c r="F68" s="129">
        <f t="shared" si="2"/>
        <v>2.9993572805827266E-3</v>
      </c>
      <c r="G68" s="130" t="s">
        <v>24476</v>
      </c>
      <c r="H68" s="131">
        <f>F68</f>
        <v>2.9993572805827266E-3</v>
      </c>
      <c r="L68" s="44" t="s">
        <v>24477</v>
      </c>
      <c r="M68" s="128">
        <v>2.9328E-2</v>
      </c>
      <c r="N68" s="128">
        <f>1-SUM(N60:N67)</f>
        <v>2.9328000000000021E-2</v>
      </c>
      <c r="O68" s="44" t="s">
        <v>19127</v>
      </c>
      <c r="P68" s="44" t="s">
        <v>19147</v>
      </c>
    </row>
    <row r="69" spans="1:16">
      <c r="A69" s="79" t="s">
        <v>17615</v>
      </c>
      <c r="B69" s="79" t="s">
        <v>17616</v>
      </c>
      <c r="C69" s="80">
        <v>-0.10565490718788401</v>
      </c>
      <c r="D69" s="81" t="s">
        <v>17617</v>
      </c>
      <c r="E69" s="82">
        <v>95.979301000000007</v>
      </c>
      <c r="F69" s="132">
        <f t="shared" si="2"/>
        <v>1.0140684139112982E-2</v>
      </c>
      <c r="G69" s="133" t="s">
        <v>24478</v>
      </c>
      <c r="H69" s="134">
        <f>F69</f>
        <v>1.0140684139112982E-2</v>
      </c>
      <c r="I69" s="44" t="s">
        <v>24479</v>
      </c>
    </row>
    <row r="70" spans="1:16">
      <c r="A70" s="86" t="s">
        <v>12853</v>
      </c>
      <c r="B70" s="86" t="s">
        <v>12854</v>
      </c>
      <c r="C70" s="87">
        <v>-276.37</v>
      </c>
      <c r="D70" s="88" t="s">
        <v>12855</v>
      </c>
      <c r="E70" s="89">
        <v>503.14926300000002</v>
      </c>
      <c r="F70" s="135"/>
      <c r="G70" s="136" t="s">
        <v>24480</v>
      </c>
      <c r="H70" s="142">
        <f>C72</f>
        <v>276.37</v>
      </c>
    </row>
    <row r="71" spans="1:16">
      <c r="A71" s="86" t="s">
        <v>15435</v>
      </c>
      <c r="B71" s="86" t="s">
        <v>15436</v>
      </c>
      <c r="C71" s="87">
        <v>-276.37</v>
      </c>
      <c r="D71" s="88" t="s">
        <v>15436</v>
      </c>
      <c r="E71" s="89">
        <v>18.015280000000001</v>
      </c>
      <c r="F71" s="135"/>
      <c r="G71" s="86"/>
      <c r="H71" s="86"/>
      <c r="L71" s="101" t="s">
        <v>24481</v>
      </c>
    </row>
    <row r="72" spans="1:16">
      <c r="A72" s="86" t="s">
        <v>12331</v>
      </c>
      <c r="B72" s="86" t="s">
        <v>12332</v>
      </c>
      <c r="C72" s="87">
        <v>276.37</v>
      </c>
      <c r="D72" s="87" t="s">
        <v>12333</v>
      </c>
      <c r="E72" s="89">
        <v>424.177302</v>
      </c>
      <c r="F72" s="137"/>
      <c r="G72" s="86"/>
      <c r="H72" s="86"/>
      <c r="M72" s="101" t="s">
        <v>24367</v>
      </c>
      <c r="N72" s="101" t="s">
        <v>24482</v>
      </c>
      <c r="O72" s="101" t="s">
        <v>24368</v>
      </c>
    </row>
    <row r="73" spans="1:16">
      <c r="A73" s="86" t="s">
        <v>17615</v>
      </c>
      <c r="B73" s="86" t="s">
        <v>17616</v>
      </c>
      <c r="C73" s="87">
        <v>276.37</v>
      </c>
      <c r="D73" s="87" t="s">
        <v>24485</v>
      </c>
      <c r="E73" s="89">
        <v>95.979301000000007</v>
      </c>
      <c r="F73" s="137"/>
      <c r="G73" s="86"/>
      <c r="H73" s="86"/>
      <c r="I73" s="44" t="s">
        <v>24479</v>
      </c>
      <c r="L73" s="44" t="s">
        <v>24483</v>
      </c>
      <c r="M73" s="44" t="s">
        <v>24500</v>
      </c>
      <c r="N73" s="44">
        <v>-4</v>
      </c>
      <c r="O73" s="138">
        <v>264.44304504040002</v>
      </c>
    </row>
    <row r="74" spans="1:16">
      <c r="A74" s="86" t="s">
        <v>15491</v>
      </c>
      <c r="B74" s="86" t="s">
        <v>15492</v>
      </c>
      <c r="C74" s="95">
        <v>276.37</v>
      </c>
      <c r="D74" s="86" t="s">
        <v>24487</v>
      </c>
      <c r="E74" s="89">
        <v>1.0079400000000001</v>
      </c>
      <c r="F74" s="86"/>
      <c r="G74" s="86"/>
      <c r="H74" s="86"/>
      <c r="L74" s="44" t="s">
        <v>13205</v>
      </c>
      <c r="M74" s="44" t="s">
        <v>24486</v>
      </c>
      <c r="N74" s="44">
        <v>0</v>
      </c>
      <c r="O74" s="138">
        <v>674.15408000000002</v>
      </c>
    </row>
    <row r="75" spans="1:16">
      <c r="A75" s="44" t="s">
        <v>12853</v>
      </c>
      <c r="B75" s="44" t="s">
        <v>12854</v>
      </c>
      <c r="C75" s="96">
        <v>-276.37160147251302</v>
      </c>
      <c r="D75" s="44" t="s">
        <v>12855</v>
      </c>
      <c r="E75" s="97">
        <v>503.14926300000002</v>
      </c>
      <c r="G75" s="101" t="s">
        <v>24490</v>
      </c>
      <c r="I75" s="44" t="s">
        <v>24491</v>
      </c>
      <c r="L75" s="44" t="s">
        <v>24488</v>
      </c>
      <c r="M75" s="44" t="s">
        <v>24489</v>
      </c>
      <c r="N75" s="44">
        <v>0</v>
      </c>
      <c r="O75" s="138">
        <v>1226.10636</v>
      </c>
    </row>
    <row r="76" spans="1:16">
      <c r="A76" s="44" t="s">
        <v>17615</v>
      </c>
      <c r="B76" s="44" t="s">
        <v>17616</v>
      </c>
      <c r="C76" s="96">
        <v>276.26434509281199</v>
      </c>
      <c r="D76" s="44" t="s">
        <v>24485</v>
      </c>
      <c r="E76" s="97">
        <v>95.979301000000007</v>
      </c>
      <c r="I76" s="44" t="s">
        <v>24479</v>
      </c>
    </row>
    <row r="77" spans="1:16">
      <c r="A77" s="44" t="s">
        <v>17727</v>
      </c>
      <c r="B77" s="44" t="s">
        <v>17728</v>
      </c>
      <c r="C77" s="96">
        <v>0.255096607548018</v>
      </c>
      <c r="D77" s="44" t="s">
        <v>17729</v>
      </c>
      <c r="E77" s="97">
        <v>174.95126200000001</v>
      </c>
      <c r="F77" s="107">
        <f>-C77*E77/1000</f>
        <v>-4.4629473422444478E-2</v>
      </c>
      <c r="I77" s="44" t="s">
        <v>24452</v>
      </c>
      <c r="K77" s="101" t="s">
        <v>24492</v>
      </c>
    </row>
    <row r="78" spans="1:16">
      <c r="A78" s="44" t="s">
        <v>18917</v>
      </c>
      <c r="B78" s="44" t="s">
        <v>18918</v>
      </c>
      <c r="C78" s="96">
        <v>0.27384561195497498</v>
      </c>
      <c r="E78" s="97"/>
      <c r="I78" s="44" t="s">
        <v>24376</v>
      </c>
      <c r="L78" s="44" t="s">
        <v>24393</v>
      </c>
      <c r="M78" s="44" t="s">
        <v>24493</v>
      </c>
    </row>
    <row r="79" spans="1:16">
      <c r="A79" s="44" t="s">
        <v>18924</v>
      </c>
      <c r="B79" s="44" t="s">
        <v>18925</v>
      </c>
      <c r="C79" s="96">
        <v>0.108192841570747</v>
      </c>
      <c r="E79" s="97"/>
      <c r="I79" s="44" t="s">
        <v>24376</v>
      </c>
      <c r="L79" s="44" t="s">
        <v>24410</v>
      </c>
      <c r="M79" s="44" t="s">
        <v>24494</v>
      </c>
    </row>
    <row r="80" spans="1:16">
      <c r="A80" s="44" t="s">
        <v>18931</v>
      </c>
      <c r="B80" s="44" t="s">
        <v>18932</v>
      </c>
      <c r="C80" s="96">
        <v>0.13005564375343701</v>
      </c>
      <c r="E80" s="98"/>
      <c r="I80" s="44" t="s">
        <v>24376</v>
      </c>
      <c r="L80" s="44" t="s">
        <v>24399</v>
      </c>
      <c r="M80" s="44" t="s">
        <v>24495</v>
      </c>
    </row>
    <row r="81" spans="1:13">
      <c r="A81" s="44" t="s">
        <v>18940</v>
      </c>
      <c r="B81" s="44" t="s">
        <v>18941</v>
      </c>
      <c r="C81" s="99">
        <v>0.13005564375343701</v>
      </c>
      <c r="D81" s="100"/>
      <c r="E81" s="97"/>
      <c r="F81" s="107"/>
      <c r="I81" s="44" t="s">
        <v>24376</v>
      </c>
      <c r="L81" s="44" t="s">
        <v>24428</v>
      </c>
      <c r="M81" s="44" t="s">
        <v>24496</v>
      </c>
    </row>
    <row r="82" spans="1:13">
      <c r="A82" s="44" t="s">
        <v>18947</v>
      </c>
      <c r="B82" s="44" t="s">
        <v>18948</v>
      </c>
      <c r="C82" s="99">
        <v>3.9240926994571603E-3</v>
      </c>
      <c r="I82" s="44" t="s">
        <v>24376</v>
      </c>
      <c r="L82" s="44" t="s">
        <v>24440</v>
      </c>
      <c r="M82" s="44" t="s">
        <v>24497</v>
      </c>
    </row>
    <row r="83" spans="1:13">
      <c r="A83" s="44" t="s">
        <v>18954</v>
      </c>
      <c r="B83" s="44" t="s">
        <v>18955</v>
      </c>
      <c r="C83" s="99">
        <v>0.21694626781284601</v>
      </c>
      <c r="I83" s="44" t="s">
        <v>24376</v>
      </c>
      <c r="L83" s="44" t="s">
        <v>24499</v>
      </c>
      <c r="M83" s="44" t="s">
        <v>24501</v>
      </c>
    </row>
    <row r="84" spans="1:13">
      <c r="A84" s="44" t="s">
        <v>18961</v>
      </c>
      <c r="B84" s="44" t="s">
        <v>18962</v>
      </c>
      <c r="C84" s="99">
        <v>0.21694626781284601</v>
      </c>
      <c r="I84" s="44" t="s">
        <v>24376</v>
      </c>
    </row>
    <row r="85" spans="1:13">
      <c r="A85" s="44" t="s">
        <v>18970</v>
      </c>
      <c r="B85" s="44" t="s">
        <v>18971</v>
      </c>
      <c r="C85" s="99">
        <v>0.24917988641552999</v>
      </c>
      <c r="I85" s="44" t="s">
        <v>24376</v>
      </c>
    </row>
    <row r="86" spans="1:13">
      <c r="A86" s="44" t="s">
        <v>18977</v>
      </c>
      <c r="B86" s="44" t="s">
        <v>18978</v>
      </c>
      <c r="C86" s="99">
        <v>5.40964207853738E-2</v>
      </c>
      <c r="I86" s="44" t="s">
        <v>24376</v>
      </c>
    </row>
    <row r="87" spans="1:13">
      <c r="A87" s="44" t="s">
        <v>18986</v>
      </c>
      <c r="B87" s="44" t="s">
        <v>18987</v>
      </c>
      <c r="C87" s="99">
        <v>0.16509218571287601</v>
      </c>
      <c r="I87" s="44" t="s">
        <v>24376</v>
      </c>
    </row>
    <row r="88" spans="1:13">
      <c r="A88" s="44" t="s">
        <v>18995</v>
      </c>
      <c r="B88" s="44" t="s">
        <v>18996</v>
      </c>
      <c r="C88" s="99">
        <v>0.224514160876085</v>
      </c>
      <c r="I88" s="44" t="s">
        <v>24376</v>
      </c>
    </row>
    <row r="89" spans="1:13">
      <c r="A89" s="44" t="s">
        <v>19002</v>
      </c>
      <c r="B89" s="44" t="s">
        <v>19003</v>
      </c>
      <c r="C89" s="99">
        <v>0.184152064538811</v>
      </c>
      <c r="I89" s="44" t="s">
        <v>24376</v>
      </c>
    </row>
    <row r="90" spans="1:13">
      <c r="A90" s="44" t="s">
        <v>19009</v>
      </c>
      <c r="B90" s="44" t="s">
        <v>19010</v>
      </c>
      <c r="C90" s="99">
        <v>3.1953326267008302E-2</v>
      </c>
      <c r="I90" s="44" t="s">
        <v>24376</v>
      </c>
    </row>
    <row r="91" spans="1:13">
      <c r="A91" s="44" t="s">
        <v>19018</v>
      </c>
      <c r="B91" s="44" t="s">
        <v>19019</v>
      </c>
      <c r="C91" s="99">
        <v>0.105389918213992</v>
      </c>
      <c r="I91" s="44" t="s">
        <v>24376</v>
      </c>
    </row>
    <row r="92" spans="1:13">
      <c r="A92" s="44" t="s">
        <v>19027</v>
      </c>
      <c r="B92" s="44" t="s">
        <v>19028</v>
      </c>
      <c r="C92" s="99">
        <v>0.118283365655066</v>
      </c>
      <c r="I92" s="44" t="s">
        <v>24376</v>
      </c>
    </row>
    <row r="93" spans="1:13">
      <c r="A93" s="44" t="s">
        <v>19034</v>
      </c>
      <c r="B93" s="44" t="s">
        <v>19035</v>
      </c>
      <c r="C93" s="99">
        <v>0.149395814915048</v>
      </c>
      <c r="I93" s="44" t="s">
        <v>24376</v>
      </c>
    </row>
    <row r="94" spans="1:13">
      <c r="A94" s="44" t="s">
        <v>19041</v>
      </c>
      <c r="B94" s="100" t="s">
        <v>19042</v>
      </c>
      <c r="C94" s="99">
        <v>0.15612283097126001</v>
      </c>
      <c r="I94" s="44" t="s">
        <v>24376</v>
      </c>
    </row>
    <row r="95" spans="1:13">
      <c r="A95" s="44" t="s">
        <v>19048</v>
      </c>
      <c r="B95" s="100" t="s">
        <v>19049</v>
      </c>
      <c r="C95" s="99">
        <v>1.8219001818908301E-2</v>
      </c>
      <c r="I95" s="44" t="s">
        <v>24376</v>
      </c>
    </row>
    <row r="96" spans="1:13">
      <c r="A96" s="44" t="s">
        <v>19057</v>
      </c>
      <c r="B96" s="100" t="s">
        <v>19058</v>
      </c>
      <c r="C96" s="99">
        <v>5.4937297792400301E-2</v>
      </c>
      <c r="I96" s="44" t="s">
        <v>24376</v>
      </c>
    </row>
    <row r="97" spans="1:9">
      <c r="A97" s="44" t="s">
        <v>19066</v>
      </c>
      <c r="B97" s="100" t="s">
        <v>19067</v>
      </c>
      <c r="C97" s="99">
        <v>0.20545428205015001</v>
      </c>
      <c r="I97" s="44" t="s">
        <v>24376</v>
      </c>
    </row>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66682A-D0A3-4CA3-A5FD-7D2698F680D5}">
  <dimension ref="A1:E27"/>
  <sheetViews>
    <sheetView zoomScaleNormal="100" workbookViewId="0"/>
  </sheetViews>
  <sheetFormatPr defaultColWidth="13.21875" defaultRowHeight="13.2"/>
  <cols>
    <col min="1" max="1" width="15" style="44" customWidth="1"/>
    <col min="2" max="2" width="14.77734375" style="44" customWidth="1"/>
    <col min="3" max="3" width="6.77734375" style="44" customWidth="1"/>
    <col min="4" max="4" width="18.77734375" style="44" customWidth="1"/>
    <col min="5" max="5" width="10.44140625" style="44" customWidth="1"/>
    <col min="6" max="16384" width="13.21875" style="44"/>
  </cols>
  <sheetData>
    <row r="1" spans="1:5">
      <c r="A1" s="101" t="s">
        <v>24502</v>
      </c>
    </row>
    <row r="4" spans="1:5">
      <c r="A4" s="101" t="s">
        <v>24503</v>
      </c>
    </row>
    <row r="5" spans="1:5" ht="26.4">
      <c r="A5" s="100" t="s">
        <v>24504</v>
      </c>
      <c r="B5" s="100" t="s">
        <v>24505</v>
      </c>
      <c r="C5" s="100" t="s">
        <v>24506</v>
      </c>
      <c r="D5" s="100" t="s">
        <v>24507</v>
      </c>
      <c r="E5" s="100" t="s">
        <v>24508</v>
      </c>
    </row>
    <row r="6" spans="1:5">
      <c r="A6" s="128">
        <v>5.7000000000000002E-3</v>
      </c>
      <c r="B6" s="128">
        <f>A6*1000/180.156</f>
        <v>3.1639245986811428E-2</v>
      </c>
      <c r="C6" s="44">
        <v>0</v>
      </c>
      <c r="D6" s="139">
        <v>1.0124558715800001</v>
      </c>
    </row>
    <row r="7" spans="1:5">
      <c r="A7" s="128">
        <v>4.4280442804428E-2</v>
      </c>
      <c r="B7" s="128">
        <f t="shared" ref="B7:B13" si="0">A7*1000/180.156</f>
        <v>0.24578944250775991</v>
      </c>
      <c r="C7" s="44">
        <v>0.02</v>
      </c>
      <c r="D7" s="139">
        <v>2.3132165496499999</v>
      </c>
      <c r="E7" s="128">
        <v>8.6599999999999996E-2</v>
      </c>
    </row>
    <row r="8" spans="1:5">
      <c r="A8" s="128">
        <v>9.2250922509225106E-2</v>
      </c>
      <c r="B8" s="128">
        <f t="shared" si="0"/>
        <v>0.51206133855783376</v>
      </c>
      <c r="C8" s="44">
        <v>0.04</v>
      </c>
      <c r="D8" s="139">
        <v>5.2818716126399998</v>
      </c>
      <c r="E8" s="44">
        <v>8.6999999999999994E-2</v>
      </c>
    </row>
    <row r="9" spans="1:5">
      <c r="A9" s="128">
        <v>0.14022140221402199</v>
      </c>
      <c r="B9" s="128">
        <f t="shared" si="0"/>
        <v>0.77833323460790638</v>
      </c>
      <c r="C9" s="44">
        <v>0.06</v>
      </c>
      <c r="D9" s="139">
        <v>8.2505266756399998</v>
      </c>
      <c r="E9" s="128">
        <v>7.9299999999999995E-2</v>
      </c>
    </row>
    <row r="10" spans="1:5">
      <c r="A10" s="128">
        <v>0.18081180811808101</v>
      </c>
      <c r="B10" s="128">
        <f t="shared" si="0"/>
        <v>1.0036402235733533</v>
      </c>
      <c r="C10" s="44">
        <v>0.08</v>
      </c>
      <c r="D10" s="139">
        <v>9.9083047119300005</v>
      </c>
      <c r="E10" s="128">
        <v>8.0100000000000005E-2</v>
      </c>
    </row>
    <row r="11" spans="1:5">
      <c r="A11" s="128">
        <v>0.31826568265682698</v>
      </c>
      <c r="B11" s="128">
        <f t="shared" si="0"/>
        <v>1.7666116180245286</v>
      </c>
      <c r="C11" s="44">
        <v>0.13</v>
      </c>
      <c r="D11" s="139">
        <v>20.443275307899999</v>
      </c>
      <c r="E11" s="128">
        <v>8.6199999999999999E-2</v>
      </c>
    </row>
    <row r="12" spans="1:5">
      <c r="A12" s="128">
        <v>0.37453874538745402</v>
      </c>
      <c r="B12" s="128">
        <f t="shared" si="0"/>
        <v>2.0789690345448055</v>
      </c>
      <c r="C12" s="44">
        <v>0.15</v>
      </c>
      <c r="D12" s="139">
        <v>24.8866670259</v>
      </c>
      <c r="E12" s="128">
        <v>8.72E-2</v>
      </c>
    </row>
    <row r="13" spans="1:5">
      <c r="A13" s="128">
        <v>0.44741697416974202</v>
      </c>
      <c r="B13" s="128">
        <f t="shared" si="0"/>
        <v>2.4834974920054953</v>
      </c>
      <c r="C13" s="44">
        <v>0.19</v>
      </c>
      <c r="D13" s="139">
        <v>26.7274864434</v>
      </c>
      <c r="E13" s="128">
        <v>9.6100000000000005E-2</v>
      </c>
    </row>
    <row r="16" spans="1:5">
      <c r="A16" s="101" t="s">
        <v>24509</v>
      </c>
    </row>
    <row r="17" spans="1:5" ht="26.4">
      <c r="A17" s="100" t="s">
        <v>24504</v>
      </c>
      <c r="B17" s="100" t="s">
        <v>24505</v>
      </c>
      <c r="C17" s="100" t="s">
        <v>24506</v>
      </c>
      <c r="D17" s="100" t="s">
        <v>24507</v>
      </c>
      <c r="E17" s="100" t="s">
        <v>24508</v>
      </c>
    </row>
    <row r="18" spans="1:5">
      <c r="A18" s="128">
        <v>5.7000000000000002E-3</v>
      </c>
      <c r="B18" s="128">
        <v>3.16392459868114E-2</v>
      </c>
      <c r="C18" s="140">
        <v>0</v>
      </c>
      <c r="D18" s="139">
        <v>1.0124558715800001</v>
      </c>
    </row>
    <row r="19" spans="1:5">
      <c r="A19" s="128">
        <v>0.169078947368421</v>
      </c>
      <c r="B19" s="128">
        <f>A19*1000/180.156</f>
        <v>0.93851410648782707</v>
      </c>
      <c r="C19" s="138">
        <v>0.02</v>
      </c>
      <c r="D19" s="139">
        <v>20.139985146200001</v>
      </c>
      <c r="E19" s="44">
        <v>0.61799999999999999</v>
      </c>
    </row>
    <row r="20" spans="1:5">
      <c r="A20" s="128">
        <v>0.244736842105263</v>
      </c>
      <c r="B20" s="128">
        <f t="shared" ref="B20:B27" si="1">A20*1000/180.156</f>
        <v>1.3584717805971658</v>
      </c>
      <c r="C20" s="138">
        <v>0.04</v>
      </c>
      <c r="D20" s="139">
        <v>25.149048859899999</v>
      </c>
      <c r="E20" s="44">
        <v>0.53100000000000003</v>
      </c>
    </row>
    <row r="21" spans="1:5">
      <c r="A21" s="128">
        <v>0.312993421052632</v>
      </c>
      <c r="B21" s="128">
        <f t="shared" si="1"/>
        <v>1.7373466387610295</v>
      </c>
      <c r="C21" s="138">
        <v>0.06</v>
      </c>
      <c r="D21" s="139">
        <v>29.5749046651</v>
      </c>
      <c r="E21" s="44">
        <v>0.47299999999999998</v>
      </c>
    </row>
    <row r="22" spans="1:5">
      <c r="A22" s="128">
        <v>0.42154605263157902</v>
      </c>
      <c r="B22" s="128">
        <f t="shared" si="1"/>
        <v>2.3398946059613834</v>
      </c>
      <c r="C22" s="138">
        <v>0.08</v>
      </c>
      <c r="D22" s="139">
        <v>41.965408596000003</v>
      </c>
      <c r="E22" s="128">
        <v>0.42</v>
      </c>
    </row>
    <row r="23" spans="1:5">
      <c r="A23" s="128">
        <v>0.43717105263157902</v>
      </c>
      <c r="B23" s="128">
        <f t="shared" si="1"/>
        <v>2.4266249951796164</v>
      </c>
      <c r="C23" s="138">
        <v>0.1</v>
      </c>
      <c r="D23" s="139">
        <v>38.740932484200002</v>
      </c>
      <c r="E23" s="44">
        <v>0.36699999999999999</v>
      </c>
    </row>
    <row r="24" spans="1:5">
      <c r="A24" s="128">
        <v>0.42894736842105302</v>
      </c>
      <c r="B24" s="128">
        <f t="shared" si="1"/>
        <v>2.3809774219068638</v>
      </c>
      <c r="C24" s="138">
        <v>0.12</v>
      </c>
      <c r="D24" s="139">
        <v>34.189315616599998</v>
      </c>
      <c r="E24" s="44">
        <v>0.27400000000000002</v>
      </c>
    </row>
    <row r="25" spans="1:5">
      <c r="A25" s="128">
        <v>0.477467105263158</v>
      </c>
      <c r="B25" s="128">
        <f t="shared" si="1"/>
        <v>2.6502981042161124</v>
      </c>
      <c r="C25" s="138">
        <v>0.14000000000000001</v>
      </c>
      <c r="D25" s="139">
        <v>38.396724011700002</v>
      </c>
      <c r="E25" s="128">
        <v>0.23</v>
      </c>
    </row>
    <row r="26" spans="1:5">
      <c r="A26" s="128">
        <v>0.504605263157895</v>
      </c>
      <c r="B26" s="128">
        <f t="shared" si="1"/>
        <v>2.8009350960162025</v>
      </c>
      <c r="C26" s="138">
        <v>0.16</v>
      </c>
      <c r="D26" s="139">
        <v>39.478844840999997</v>
      </c>
      <c r="E26" s="44">
        <v>0.187</v>
      </c>
    </row>
    <row r="27" spans="1:5">
      <c r="A27" s="128">
        <v>0.56134868421052597</v>
      </c>
      <c r="B27" s="128">
        <f t="shared" si="1"/>
        <v>3.1159033515982038</v>
      </c>
      <c r="C27" s="138">
        <v>0.2</v>
      </c>
      <c r="D27" s="139">
        <v>41.642319238699997</v>
      </c>
      <c r="E27" s="44">
        <v>0.13200000000000001</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6E277A-184A-4CAD-9FF0-E9FAD47C4C67}">
  <dimension ref="A1:G56"/>
  <sheetViews>
    <sheetView zoomScale="70" zoomScaleNormal="70" workbookViewId="0"/>
  </sheetViews>
  <sheetFormatPr defaultRowHeight="13.2"/>
  <cols>
    <col min="1" max="1" width="13.88671875" style="44" customWidth="1"/>
    <col min="2" max="2" width="20" style="44" customWidth="1"/>
    <col min="3" max="3" width="17.21875" style="44" customWidth="1"/>
    <col min="4" max="4" width="11.21875" style="44" customWidth="1"/>
    <col min="5" max="16384" width="8.88671875" style="44"/>
  </cols>
  <sheetData>
    <row r="1" spans="1:7">
      <c r="A1" s="101" t="s">
        <v>24278</v>
      </c>
      <c r="B1" s="101" t="s">
        <v>24365</v>
      </c>
      <c r="C1" s="101" t="s">
        <v>24510</v>
      </c>
      <c r="D1" s="101" t="s">
        <v>24511</v>
      </c>
      <c r="E1" s="101" t="s">
        <v>24512</v>
      </c>
      <c r="F1" s="101" t="s">
        <v>24513</v>
      </c>
      <c r="G1" s="8"/>
    </row>
    <row r="2" spans="1:7">
      <c r="A2" s="44" t="s">
        <v>3602</v>
      </c>
      <c r="B2" s="44" t="s">
        <v>12475</v>
      </c>
      <c r="C2" s="44" t="s">
        <v>24514</v>
      </c>
      <c r="D2" s="44">
        <v>-0.25</v>
      </c>
      <c r="E2" s="44">
        <v>0</v>
      </c>
      <c r="F2" s="44">
        <v>0</v>
      </c>
      <c r="G2" s="9"/>
    </row>
    <row r="3" spans="1:7">
      <c r="A3" s="44" t="s">
        <v>3629</v>
      </c>
      <c r="B3" s="44" t="s">
        <v>12730</v>
      </c>
      <c r="C3" s="44" t="s">
        <v>24514</v>
      </c>
      <c r="D3" s="44">
        <v>-0.25</v>
      </c>
      <c r="E3" s="44">
        <v>0</v>
      </c>
      <c r="F3" s="44">
        <v>0</v>
      </c>
      <c r="G3" s="9"/>
    </row>
    <row r="4" spans="1:7">
      <c r="A4" s="44" t="s">
        <v>3633</v>
      </c>
      <c r="B4" s="44" t="s">
        <v>12785</v>
      </c>
      <c r="C4" s="44" t="s">
        <v>24514</v>
      </c>
      <c r="D4" s="44">
        <v>-0.25</v>
      </c>
      <c r="E4" s="44">
        <v>0</v>
      </c>
      <c r="F4" s="44">
        <v>0</v>
      </c>
      <c r="G4" s="9"/>
    </row>
    <row r="5" spans="1:7">
      <c r="A5" s="44" t="s">
        <v>3637</v>
      </c>
      <c r="B5" s="44" t="s">
        <v>12810</v>
      </c>
      <c r="C5" s="44" t="s">
        <v>24514</v>
      </c>
      <c r="D5" s="44">
        <v>-0.25</v>
      </c>
      <c r="E5" s="44">
        <v>0</v>
      </c>
      <c r="F5" s="44">
        <v>0</v>
      </c>
      <c r="G5" s="9"/>
    </row>
    <row r="6" spans="1:7">
      <c r="A6" s="44" t="s">
        <v>3689</v>
      </c>
      <c r="B6" s="44" t="s">
        <v>13572</v>
      </c>
      <c r="C6" s="44" t="s">
        <v>24514</v>
      </c>
      <c r="D6" s="44">
        <v>-0.25</v>
      </c>
      <c r="E6" s="44">
        <v>0</v>
      </c>
      <c r="F6" s="44">
        <v>0</v>
      </c>
      <c r="G6" s="9"/>
    </row>
    <row r="7" spans="1:7">
      <c r="A7" s="44" t="s">
        <v>3815</v>
      </c>
      <c r="B7" s="44" t="s">
        <v>15118</v>
      </c>
      <c r="C7" s="44" t="s">
        <v>24514</v>
      </c>
      <c r="D7" s="44">
        <v>-0.25</v>
      </c>
      <c r="E7" s="44">
        <v>0</v>
      </c>
      <c r="F7" s="44">
        <v>0</v>
      </c>
      <c r="G7" s="9"/>
    </row>
    <row r="8" spans="1:7">
      <c r="A8" s="44" t="s">
        <v>3819</v>
      </c>
      <c r="B8" s="44" t="s">
        <v>15167</v>
      </c>
      <c r="C8" s="44" t="s">
        <v>24514</v>
      </c>
      <c r="D8" s="44">
        <v>-0.25</v>
      </c>
      <c r="E8" s="44">
        <v>0</v>
      </c>
      <c r="F8" s="44">
        <v>0</v>
      </c>
      <c r="G8" s="9"/>
    </row>
    <row r="9" spans="1:7">
      <c r="A9" s="44" t="s">
        <v>3827</v>
      </c>
      <c r="B9" s="44" t="s">
        <v>15225</v>
      </c>
      <c r="C9" s="44" t="s">
        <v>24514</v>
      </c>
      <c r="D9" s="44">
        <v>-0.25</v>
      </c>
      <c r="E9" s="44">
        <v>0</v>
      </c>
      <c r="F9" s="44">
        <v>0</v>
      </c>
      <c r="G9" s="9"/>
    </row>
    <row r="10" spans="1:7">
      <c r="A10" s="44" t="s">
        <v>3871</v>
      </c>
      <c r="B10" s="44" t="s">
        <v>15701</v>
      </c>
      <c r="C10" s="44" t="s">
        <v>24514</v>
      </c>
      <c r="D10" s="44">
        <v>-0.25</v>
      </c>
      <c r="E10" s="44">
        <v>0</v>
      </c>
      <c r="F10" s="44">
        <v>0</v>
      </c>
      <c r="G10" s="9"/>
    </row>
    <row r="11" spans="1:7">
      <c r="A11" s="44" t="s">
        <v>3915</v>
      </c>
      <c r="B11" s="44" t="s">
        <v>16038</v>
      </c>
      <c r="C11" s="44" t="s">
        <v>24514</v>
      </c>
      <c r="D11" s="44">
        <v>-0.25</v>
      </c>
      <c r="E11" s="44">
        <v>0</v>
      </c>
      <c r="F11" s="44">
        <v>0</v>
      </c>
      <c r="G11" s="9"/>
    </row>
    <row r="12" spans="1:7">
      <c r="A12" s="44" t="s">
        <v>3947</v>
      </c>
      <c r="B12" s="44" t="s">
        <v>16291</v>
      </c>
      <c r="C12" s="44" t="s">
        <v>24514</v>
      </c>
      <c r="D12" s="44">
        <v>-0.25</v>
      </c>
      <c r="E12" s="44">
        <v>0</v>
      </c>
      <c r="F12" s="44">
        <v>0</v>
      </c>
      <c r="G12" s="9"/>
    </row>
    <row r="13" spans="1:7">
      <c r="A13" s="44" t="s">
        <v>3951</v>
      </c>
      <c r="B13" s="44" t="s">
        <v>16432</v>
      </c>
      <c r="C13" s="44" t="s">
        <v>24514</v>
      </c>
      <c r="D13" s="44">
        <v>-0.25</v>
      </c>
      <c r="E13" s="44">
        <v>0</v>
      </c>
      <c r="F13" s="44">
        <v>0</v>
      </c>
      <c r="G13" s="9"/>
    </row>
    <row r="14" spans="1:7">
      <c r="A14" s="44" t="s">
        <v>3971</v>
      </c>
      <c r="B14" s="44" t="s">
        <v>16599</v>
      </c>
      <c r="C14" s="44" t="s">
        <v>24514</v>
      </c>
      <c r="D14" s="44">
        <v>-0.25</v>
      </c>
      <c r="E14" s="44">
        <v>0</v>
      </c>
      <c r="F14" s="44">
        <v>0</v>
      </c>
      <c r="G14" s="9"/>
    </row>
    <row r="15" spans="1:7">
      <c r="A15" s="44" t="s">
        <v>4053</v>
      </c>
      <c r="B15" s="44" t="s">
        <v>17506</v>
      </c>
      <c r="C15" s="44" t="s">
        <v>24514</v>
      </c>
      <c r="D15" s="44">
        <v>-0.25</v>
      </c>
      <c r="E15" s="44">
        <v>0</v>
      </c>
      <c r="F15" s="44">
        <v>0</v>
      </c>
      <c r="G15" s="9"/>
    </row>
    <row r="16" spans="1:7">
      <c r="A16" s="44" t="s">
        <v>4069</v>
      </c>
      <c r="B16" s="44" t="s">
        <v>17979</v>
      </c>
      <c r="C16" s="44" t="s">
        <v>24514</v>
      </c>
      <c r="D16" s="44">
        <v>-0.25</v>
      </c>
      <c r="E16" s="44">
        <v>0</v>
      </c>
      <c r="F16" s="44">
        <v>0</v>
      </c>
      <c r="G16" s="9"/>
    </row>
    <row r="17" spans="1:7">
      <c r="A17" s="44" t="s">
        <v>4111</v>
      </c>
      <c r="B17" s="44" t="s">
        <v>18385</v>
      </c>
      <c r="C17" s="44" t="s">
        <v>24514</v>
      </c>
      <c r="D17" s="44">
        <v>-0.25</v>
      </c>
      <c r="E17" s="44">
        <v>0</v>
      </c>
      <c r="F17" s="44">
        <v>0</v>
      </c>
      <c r="G17" s="9"/>
    </row>
    <row r="18" spans="1:7">
      <c r="A18" s="44" t="s">
        <v>4162</v>
      </c>
      <c r="B18" s="44" t="s">
        <v>18806</v>
      </c>
      <c r="C18" s="44" t="s">
        <v>24514</v>
      </c>
      <c r="D18" s="44">
        <v>-0.25</v>
      </c>
      <c r="E18" s="44">
        <v>0</v>
      </c>
      <c r="F18" s="44">
        <v>0</v>
      </c>
      <c r="G18" s="9"/>
    </row>
    <row r="19" spans="1:7">
      <c r="A19" s="44" t="s">
        <v>4174</v>
      </c>
      <c r="B19" s="44" t="s">
        <v>19088</v>
      </c>
      <c r="C19" s="44" t="s">
        <v>24514</v>
      </c>
      <c r="D19" s="44">
        <v>-0.25</v>
      </c>
      <c r="E19" s="44">
        <v>0</v>
      </c>
      <c r="F19" s="44">
        <v>0</v>
      </c>
      <c r="G19" s="9"/>
    </row>
    <row r="20" spans="1:7">
      <c r="A20" s="44" t="s">
        <v>4182</v>
      </c>
      <c r="B20" s="44" t="s">
        <v>19181</v>
      </c>
      <c r="C20" s="44" t="s">
        <v>24514</v>
      </c>
      <c r="D20" s="44">
        <v>-0.25</v>
      </c>
      <c r="E20" s="44">
        <v>0</v>
      </c>
      <c r="F20" s="44">
        <v>0</v>
      </c>
      <c r="G20" s="9"/>
    </row>
    <row r="21" spans="1:7">
      <c r="A21" s="44" t="s">
        <v>4198</v>
      </c>
      <c r="B21" s="44" t="s">
        <v>19358</v>
      </c>
      <c r="C21" s="44" t="s">
        <v>24514</v>
      </c>
      <c r="D21" s="44">
        <v>-0.25</v>
      </c>
      <c r="E21" s="44">
        <v>0</v>
      </c>
      <c r="F21" s="44">
        <v>0</v>
      </c>
      <c r="G21" s="9"/>
    </row>
    <row r="22" spans="1:7">
      <c r="A22" s="44" t="s">
        <v>4150</v>
      </c>
      <c r="B22" s="44" t="s">
        <v>18761</v>
      </c>
      <c r="C22" s="44" t="s">
        <v>24515</v>
      </c>
      <c r="D22" s="44">
        <v>-0.25</v>
      </c>
      <c r="E22" s="44">
        <v>-0.25</v>
      </c>
      <c r="F22" s="44">
        <v>0</v>
      </c>
      <c r="G22" s="9"/>
    </row>
    <row r="23" spans="1:7">
      <c r="A23" s="44" t="s">
        <v>4099</v>
      </c>
      <c r="B23" s="44" t="s">
        <v>18265</v>
      </c>
      <c r="C23" s="44" t="s">
        <v>24515</v>
      </c>
      <c r="D23" s="44">
        <v>-0.25</v>
      </c>
      <c r="E23" s="44">
        <v>-0.25</v>
      </c>
      <c r="F23" s="44">
        <v>0</v>
      </c>
      <c r="G23" s="9"/>
    </row>
    <row r="24" spans="1:7">
      <c r="A24" s="44" t="s">
        <v>3996</v>
      </c>
      <c r="B24" s="44" t="s">
        <v>16870</v>
      </c>
      <c r="C24" s="44" t="s">
        <v>24515</v>
      </c>
      <c r="D24" s="44">
        <v>-0.25</v>
      </c>
      <c r="E24" s="44">
        <v>-0.25</v>
      </c>
      <c r="F24" s="44">
        <v>0</v>
      </c>
      <c r="G24" s="9"/>
    </row>
    <row r="25" spans="1:7">
      <c r="A25" s="44" t="s">
        <v>4080</v>
      </c>
      <c r="B25" s="44" t="s">
        <v>24516</v>
      </c>
      <c r="C25" s="44" t="s">
        <v>24515</v>
      </c>
      <c r="D25" s="44">
        <v>-0.25</v>
      </c>
      <c r="E25" s="44">
        <v>-0.25</v>
      </c>
      <c r="F25" s="44">
        <v>0</v>
      </c>
      <c r="G25" s="9"/>
    </row>
    <row r="26" spans="1:7">
      <c r="A26" s="44" t="s">
        <v>3772</v>
      </c>
      <c r="B26" s="44" t="s">
        <v>14751</v>
      </c>
      <c r="C26" s="44" t="s">
        <v>24515</v>
      </c>
      <c r="D26" s="44">
        <v>-0.25</v>
      </c>
      <c r="E26" s="44">
        <v>-0.25</v>
      </c>
      <c r="F26" s="44">
        <v>0</v>
      </c>
      <c r="G26" s="9"/>
    </row>
    <row r="27" spans="1:7">
      <c r="A27" s="44" t="s">
        <v>4065</v>
      </c>
      <c r="B27" s="44" t="s">
        <v>17680</v>
      </c>
      <c r="C27" s="44" t="s">
        <v>24515</v>
      </c>
      <c r="D27" s="44">
        <v>-0.25</v>
      </c>
      <c r="E27" s="44">
        <v>-0.25</v>
      </c>
      <c r="F27" s="44">
        <v>0</v>
      </c>
      <c r="G27" s="9"/>
    </row>
    <row r="28" spans="1:7">
      <c r="A28" s="44" t="s">
        <v>3555</v>
      </c>
      <c r="B28" s="44" t="s">
        <v>11174</v>
      </c>
      <c r="C28" s="44" t="s">
        <v>24515</v>
      </c>
      <c r="D28" s="44">
        <v>-0.25</v>
      </c>
      <c r="E28" s="44">
        <v>-0.25</v>
      </c>
      <c r="F28" s="44">
        <v>0</v>
      </c>
      <c r="G28" s="9"/>
    </row>
    <row r="29" spans="1:7">
      <c r="A29" s="44" t="s">
        <v>3923</v>
      </c>
      <c r="B29" s="44" t="s">
        <v>16139</v>
      </c>
      <c r="C29" s="44" t="s">
        <v>24515</v>
      </c>
      <c r="D29" s="44">
        <v>-0.25</v>
      </c>
      <c r="E29" s="44">
        <v>-0.25</v>
      </c>
      <c r="F29" s="44">
        <v>0</v>
      </c>
      <c r="G29" s="9"/>
    </row>
    <row r="30" spans="1:7">
      <c r="A30" s="44" t="s">
        <v>3651</v>
      </c>
      <c r="B30" s="44" t="s">
        <v>12980</v>
      </c>
      <c r="C30" s="44" t="s">
        <v>24517</v>
      </c>
      <c r="D30" s="44">
        <v>-1000</v>
      </c>
      <c r="E30" s="44">
        <v>-1000</v>
      </c>
      <c r="F30" s="44">
        <v>-1000</v>
      </c>
      <c r="G30" s="9"/>
    </row>
    <row r="31" spans="1:7">
      <c r="A31" s="44" t="s">
        <v>3668</v>
      </c>
      <c r="B31" s="44" t="s">
        <v>13338</v>
      </c>
      <c r="C31" s="44" t="s">
        <v>24517</v>
      </c>
      <c r="D31" s="44">
        <v>-1000</v>
      </c>
      <c r="E31" s="44">
        <v>-1000</v>
      </c>
      <c r="F31" s="44">
        <v>-1000</v>
      </c>
      <c r="G31" s="9"/>
    </row>
    <row r="32" spans="1:7">
      <c r="A32" s="44" t="s">
        <v>3686</v>
      </c>
      <c r="B32" s="44" t="s">
        <v>13550</v>
      </c>
      <c r="C32" s="44" t="s">
        <v>24517</v>
      </c>
      <c r="D32" s="44">
        <v>-1000</v>
      </c>
      <c r="E32" s="44">
        <v>-1000</v>
      </c>
      <c r="F32" s="44">
        <v>-1000</v>
      </c>
      <c r="G32" s="9"/>
    </row>
    <row r="33" spans="1:7">
      <c r="A33" s="44" t="s">
        <v>3757</v>
      </c>
      <c r="B33" s="44" t="s">
        <v>14647</v>
      </c>
      <c r="C33" s="44" t="s">
        <v>24517</v>
      </c>
      <c r="D33" s="44">
        <v>-1000</v>
      </c>
      <c r="E33" s="44">
        <v>-1000</v>
      </c>
      <c r="F33" s="44">
        <v>-1000</v>
      </c>
      <c r="G33" s="9"/>
    </row>
    <row r="34" spans="1:7">
      <c r="A34" s="44" t="s">
        <v>3931</v>
      </c>
      <c r="B34" s="44" t="s">
        <v>16216</v>
      </c>
      <c r="C34" s="44" t="s">
        <v>24517</v>
      </c>
      <c r="D34" s="44">
        <v>-1000</v>
      </c>
      <c r="E34" s="44">
        <v>-1000</v>
      </c>
      <c r="F34" s="44">
        <v>-1000</v>
      </c>
      <c r="G34" s="9"/>
    </row>
    <row r="35" spans="1:7">
      <c r="A35" s="44" t="s">
        <v>3979</v>
      </c>
      <c r="B35" s="44" t="s">
        <v>16645</v>
      </c>
      <c r="C35" s="44" t="s">
        <v>24517</v>
      </c>
      <c r="D35" s="44">
        <v>-1000</v>
      </c>
      <c r="E35" s="44">
        <v>-1000</v>
      </c>
      <c r="F35" s="44">
        <v>-1000</v>
      </c>
      <c r="G35" s="9"/>
    </row>
    <row r="36" spans="1:7">
      <c r="A36" s="44" t="s">
        <v>3986</v>
      </c>
      <c r="B36" s="44" t="s">
        <v>16795</v>
      </c>
      <c r="C36" s="44" t="s">
        <v>24517</v>
      </c>
      <c r="D36" s="44">
        <v>-1000</v>
      </c>
      <c r="E36" s="44">
        <v>-1000</v>
      </c>
      <c r="F36" s="44">
        <v>-1000</v>
      </c>
      <c r="G36" s="9"/>
    </row>
    <row r="37" spans="1:7">
      <c r="A37" s="44" t="s">
        <v>3992</v>
      </c>
      <c r="B37" s="44" t="s">
        <v>16858</v>
      </c>
      <c r="C37" s="44" t="s">
        <v>24517</v>
      </c>
      <c r="D37" s="44">
        <v>-1000</v>
      </c>
      <c r="E37" s="44">
        <v>-1000</v>
      </c>
      <c r="F37" s="44">
        <v>-1000</v>
      </c>
      <c r="G37" s="9"/>
    </row>
    <row r="38" spans="1:7">
      <c r="A38" s="44" t="s">
        <v>4006</v>
      </c>
      <c r="B38" s="44" t="s">
        <v>16983</v>
      </c>
      <c r="C38" s="44" t="s">
        <v>24517</v>
      </c>
      <c r="D38" s="44">
        <v>-1000</v>
      </c>
      <c r="E38" s="44">
        <v>-1000</v>
      </c>
      <c r="F38" s="44">
        <v>-1000</v>
      </c>
      <c r="G38" s="9"/>
    </row>
    <row r="39" spans="1:7">
      <c r="A39" s="44" t="s">
        <v>4010</v>
      </c>
      <c r="B39" s="44" t="s">
        <v>16998</v>
      </c>
      <c r="C39" s="44" t="s">
        <v>24517</v>
      </c>
      <c r="D39" s="44">
        <v>-1000</v>
      </c>
      <c r="E39" s="44">
        <v>-1000</v>
      </c>
      <c r="F39" s="44">
        <v>-1000</v>
      </c>
      <c r="G39" s="9"/>
    </row>
    <row r="40" spans="1:7">
      <c r="A40" s="44" t="s">
        <v>4119</v>
      </c>
      <c r="B40" s="44" t="s">
        <v>18459</v>
      </c>
      <c r="C40" s="44" t="s">
        <v>24517</v>
      </c>
      <c r="D40" s="44">
        <v>-1000</v>
      </c>
      <c r="E40" s="44">
        <v>-1000</v>
      </c>
      <c r="F40" s="44">
        <v>-1000</v>
      </c>
      <c r="G40" s="9"/>
    </row>
    <row r="41" spans="1:7">
      <c r="A41" s="44" t="s">
        <v>4218</v>
      </c>
      <c r="B41" s="44" t="s">
        <v>19488</v>
      </c>
      <c r="C41" s="44" t="s">
        <v>24517</v>
      </c>
      <c r="D41" s="44">
        <v>-1000</v>
      </c>
      <c r="E41" s="44">
        <v>-1000</v>
      </c>
      <c r="F41" s="44">
        <v>-1000</v>
      </c>
      <c r="G41" s="9"/>
    </row>
    <row r="42" spans="1:7">
      <c r="A42" s="44" t="s">
        <v>4061</v>
      </c>
      <c r="B42" s="44" t="s">
        <v>17616</v>
      </c>
      <c r="C42" s="44" t="s">
        <v>24517</v>
      </c>
      <c r="D42" s="44">
        <v>-1000</v>
      </c>
      <c r="E42" s="44">
        <v>-1000</v>
      </c>
      <c r="F42" s="44">
        <v>-1000</v>
      </c>
      <c r="G42" s="9"/>
    </row>
    <row r="43" spans="1:7">
      <c r="A43" s="44" t="s">
        <v>3855</v>
      </c>
      <c r="B43" s="44" t="s">
        <v>15492</v>
      </c>
      <c r="C43" s="44" t="s">
        <v>24517</v>
      </c>
      <c r="D43" s="44">
        <v>-1000</v>
      </c>
      <c r="E43" s="44">
        <v>-1000</v>
      </c>
      <c r="F43" s="44">
        <v>-1000</v>
      </c>
      <c r="G43" s="9"/>
    </row>
    <row r="44" spans="1:7">
      <c r="A44" s="9"/>
      <c r="B44" s="9"/>
      <c r="C44" s="9"/>
      <c r="D44" s="9"/>
      <c r="E44" s="9"/>
      <c r="F44" s="9"/>
      <c r="G44" s="9"/>
    </row>
    <row r="45" spans="1:7">
      <c r="A45" s="9"/>
      <c r="B45" s="9"/>
      <c r="C45" s="9"/>
      <c r="D45" s="9"/>
      <c r="E45" s="9"/>
      <c r="F45" s="9"/>
      <c r="G45" s="9"/>
    </row>
    <row r="46" spans="1:7">
      <c r="A46" s="9"/>
      <c r="B46" s="9"/>
      <c r="C46" s="9"/>
      <c r="D46" s="9"/>
      <c r="E46" s="9"/>
      <c r="F46" s="9"/>
      <c r="G46" s="9"/>
    </row>
    <row r="47" spans="1:7">
      <c r="A47" s="9"/>
      <c r="B47" s="9"/>
      <c r="C47" s="9"/>
      <c r="D47" s="9"/>
      <c r="E47" s="9"/>
      <c r="F47" s="9"/>
      <c r="G47" s="9"/>
    </row>
    <row r="48" spans="1:7">
      <c r="A48" s="9"/>
      <c r="B48" s="9"/>
      <c r="C48" s="9"/>
      <c r="D48" s="9"/>
      <c r="E48" s="9"/>
      <c r="F48" s="9"/>
      <c r="G48" s="9"/>
    </row>
    <row r="49" spans="1:7">
      <c r="A49" s="9"/>
      <c r="B49" s="9"/>
      <c r="C49" s="9"/>
      <c r="D49" s="9"/>
      <c r="E49" s="9"/>
      <c r="F49" s="9"/>
      <c r="G49" s="9"/>
    </row>
    <row r="50" spans="1:7">
      <c r="A50" s="9"/>
      <c r="B50" s="9"/>
      <c r="C50" s="9"/>
      <c r="D50" s="9"/>
      <c r="E50" s="9"/>
      <c r="F50" s="9"/>
      <c r="G50" s="9"/>
    </row>
    <row r="51" spans="1:7">
      <c r="A51" s="9"/>
      <c r="B51" s="9"/>
      <c r="C51" s="9"/>
      <c r="D51" s="9"/>
      <c r="E51" s="9"/>
      <c r="F51" s="9"/>
      <c r="G51" s="9"/>
    </row>
    <row r="52" spans="1:7">
      <c r="A52" s="9"/>
      <c r="B52" s="9"/>
      <c r="C52" s="9"/>
      <c r="D52" s="9"/>
      <c r="E52" s="9"/>
      <c r="F52" s="9"/>
      <c r="G52" s="9"/>
    </row>
    <row r="53" spans="1:7">
      <c r="A53" s="9"/>
      <c r="B53" s="9"/>
      <c r="C53" s="9"/>
      <c r="D53" s="9"/>
      <c r="E53" s="9"/>
      <c r="F53" s="9"/>
      <c r="G53" s="9"/>
    </row>
    <row r="54" spans="1:7">
      <c r="A54" s="9"/>
      <c r="B54" s="9"/>
      <c r="C54" s="9"/>
      <c r="D54" s="9"/>
      <c r="E54" s="9"/>
      <c r="F54" s="9"/>
      <c r="G54" s="9"/>
    </row>
    <row r="55" spans="1:7">
      <c r="A55" s="9"/>
      <c r="B55" s="9"/>
      <c r="C55" s="9"/>
      <c r="D55" s="9"/>
      <c r="E55" s="9"/>
      <c r="F55" s="9"/>
      <c r="G55" s="9"/>
    </row>
    <row r="56" spans="1:7">
      <c r="A56" s="9"/>
      <c r="B56" s="9"/>
      <c r="C56" s="9"/>
      <c r="D56" s="9"/>
      <c r="E56" s="9"/>
      <c r="F56" s="9"/>
      <c r="G56" s="9"/>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DAFCEB-C7D7-41DC-B6B2-6098656AC9C3}">
  <dimension ref="A1:O357"/>
  <sheetViews>
    <sheetView zoomScale="70" zoomScaleNormal="70" workbookViewId="0"/>
  </sheetViews>
  <sheetFormatPr defaultRowHeight="13.2"/>
  <cols>
    <col min="1" max="16384" width="8.88671875" style="9"/>
  </cols>
  <sheetData>
    <row r="1" spans="1:15">
      <c r="A1" s="141" t="s">
        <v>24518</v>
      </c>
      <c r="B1" s="141" t="s">
        <v>24519</v>
      </c>
      <c r="C1" s="141" t="s">
        <v>24520</v>
      </c>
      <c r="D1" s="141" t="s">
        <v>24521</v>
      </c>
      <c r="E1" s="141" t="s">
        <v>24522</v>
      </c>
      <c r="F1" s="141" t="s">
        <v>24523</v>
      </c>
      <c r="G1" s="141" t="s">
        <v>24524</v>
      </c>
      <c r="H1" s="141" t="s">
        <v>24525</v>
      </c>
      <c r="I1" s="141" t="s">
        <v>24526</v>
      </c>
      <c r="J1" s="141" t="s">
        <v>24527</v>
      </c>
      <c r="K1" s="141" t="s">
        <v>24528</v>
      </c>
      <c r="L1" s="141" t="s">
        <v>24529</v>
      </c>
      <c r="M1" s="141" t="s">
        <v>24530</v>
      </c>
      <c r="N1" s="141" t="s">
        <v>28</v>
      </c>
      <c r="O1" s="141" t="s">
        <v>24531</v>
      </c>
    </row>
    <row r="2" spans="1:15">
      <c r="A2" s="9" t="s">
        <v>24532</v>
      </c>
      <c r="B2" s="9" t="s">
        <v>24533</v>
      </c>
      <c r="C2" s="9" t="s">
        <v>24534</v>
      </c>
      <c r="D2" s="9">
        <v>2</v>
      </c>
      <c r="E2" s="9">
        <v>124</v>
      </c>
      <c r="F2" s="9" t="s">
        <v>24535</v>
      </c>
      <c r="G2" s="9" t="s">
        <v>24536</v>
      </c>
      <c r="H2" s="9">
        <v>0</v>
      </c>
      <c r="I2" s="9" t="s">
        <v>24537</v>
      </c>
      <c r="J2" s="9" t="s">
        <v>24538</v>
      </c>
      <c r="N2" s="9" t="s">
        <v>24539</v>
      </c>
      <c r="O2" s="9" t="s">
        <v>24540</v>
      </c>
    </row>
    <row r="3" spans="1:15">
      <c r="A3" s="9" t="s">
        <v>24532</v>
      </c>
      <c r="B3" s="9" t="s">
        <v>24533</v>
      </c>
      <c r="C3" s="9" t="s">
        <v>24534</v>
      </c>
      <c r="D3" s="9">
        <v>164</v>
      </c>
      <c r="E3" s="9">
        <v>259</v>
      </c>
      <c r="F3" s="9" t="s">
        <v>24535</v>
      </c>
      <c r="G3" s="9" t="s">
        <v>24541</v>
      </c>
      <c r="H3" s="9">
        <v>0</v>
      </c>
      <c r="I3" s="9" t="s">
        <v>24542</v>
      </c>
      <c r="J3" s="9" t="s">
        <v>24543</v>
      </c>
      <c r="N3" s="9" t="s">
        <v>24544</v>
      </c>
      <c r="O3" s="9" t="s">
        <v>24545</v>
      </c>
    </row>
    <row r="4" spans="1:15">
      <c r="A4" s="9" t="s">
        <v>24532</v>
      </c>
      <c r="B4" s="9" t="s">
        <v>24533</v>
      </c>
      <c r="C4" s="9" t="s">
        <v>24534</v>
      </c>
      <c r="D4" s="9">
        <v>372</v>
      </c>
      <c r="E4" s="9">
        <v>599</v>
      </c>
      <c r="F4" s="9" t="s">
        <v>24535</v>
      </c>
      <c r="G4" s="9" t="s">
        <v>24536</v>
      </c>
      <c r="H4" s="9">
        <v>0</v>
      </c>
      <c r="I4" s="9" t="s">
        <v>24546</v>
      </c>
      <c r="J4" s="9" t="s">
        <v>24547</v>
      </c>
      <c r="N4" s="9" t="s">
        <v>24548</v>
      </c>
      <c r="O4" s="9" t="s">
        <v>24549</v>
      </c>
    </row>
    <row r="5" spans="1:15">
      <c r="A5" s="9" t="s">
        <v>24532</v>
      </c>
      <c r="B5" s="9" t="s">
        <v>24533</v>
      </c>
      <c r="C5" s="9" t="s">
        <v>24534</v>
      </c>
      <c r="D5" s="9">
        <v>631</v>
      </c>
      <c r="E5" s="9">
        <v>759</v>
      </c>
      <c r="F5" s="9" t="s">
        <v>24535</v>
      </c>
      <c r="G5" s="9" t="s">
        <v>24536</v>
      </c>
      <c r="H5" s="9">
        <v>0</v>
      </c>
      <c r="I5" s="9" t="s">
        <v>24550</v>
      </c>
      <c r="J5" s="9" t="s">
        <v>24551</v>
      </c>
      <c r="N5" s="9" t="s">
        <v>24552</v>
      </c>
      <c r="O5" s="9" t="s">
        <v>24553</v>
      </c>
    </row>
    <row r="6" spans="1:15">
      <c r="A6" s="9" t="s">
        <v>24532</v>
      </c>
      <c r="B6" s="9" t="s">
        <v>24533</v>
      </c>
      <c r="C6" s="9" t="s">
        <v>24534</v>
      </c>
      <c r="D6" s="9">
        <v>1092</v>
      </c>
      <c r="E6" s="9">
        <v>1232</v>
      </c>
      <c r="F6" s="9" t="s">
        <v>24535</v>
      </c>
      <c r="G6" s="9" t="s">
        <v>24536</v>
      </c>
      <c r="H6" s="9">
        <v>0</v>
      </c>
      <c r="I6" s="9" t="s">
        <v>24554</v>
      </c>
      <c r="J6" s="9" t="s">
        <v>24555</v>
      </c>
      <c r="N6" s="9" t="s">
        <v>24556</v>
      </c>
      <c r="O6" s="9" t="s">
        <v>24557</v>
      </c>
    </row>
    <row r="7" spans="1:15">
      <c r="A7" s="9" t="s">
        <v>24532</v>
      </c>
      <c r="B7" s="9" t="s">
        <v>24533</v>
      </c>
      <c r="C7" s="9" t="s">
        <v>24534</v>
      </c>
      <c r="D7" s="9">
        <v>1415</v>
      </c>
      <c r="E7" s="9">
        <v>1552</v>
      </c>
      <c r="F7" s="9" t="s">
        <v>24535</v>
      </c>
      <c r="G7" s="9" t="s">
        <v>24541</v>
      </c>
      <c r="H7" s="9">
        <v>0</v>
      </c>
      <c r="I7" s="9" t="s">
        <v>24558</v>
      </c>
      <c r="J7" s="9" t="s">
        <v>24559</v>
      </c>
      <c r="N7" s="9" t="s">
        <v>24560</v>
      </c>
      <c r="O7" s="9" t="s">
        <v>24561</v>
      </c>
    </row>
    <row r="8" spans="1:15">
      <c r="A8" s="9" t="s">
        <v>24532</v>
      </c>
      <c r="B8" s="9" t="s">
        <v>24533</v>
      </c>
      <c r="C8" s="9" t="s">
        <v>24534</v>
      </c>
      <c r="D8" s="9">
        <v>1745</v>
      </c>
      <c r="E8" s="9">
        <v>2119</v>
      </c>
      <c r="F8" s="9" t="s">
        <v>24535</v>
      </c>
      <c r="G8" s="9" t="s">
        <v>24536</v>
      </c>
      <c r="H8" s="9">
        <v>0</v>
      </c>
      <c r="I8" s="9" t="s">
        <v>24562</v>
      </c>
      <c r="J8" s="9" t="s">
        <v>24563</v>
      </c>
      <c r="N8" s="9" t="s">
        <v>24564</v>
      </c>
      <c r="O8" s="9" t="s">
        <v>24565</v>
      </c>
    </row>
    <row r="9" spans="1:15">
      <c r="A9" s="9" t="s">
        <v>24532</v>
      </c>
      <c r="B9" s="9" t="s">
        <v>24533</v>
      </c>
      <c r="C9" s="9" t="s">
        <v>24534</v>
      </c>
      <c r="D9" s="9">
        <v>2473</v>
      </c>
      <c r="E9" s="9">
        <v>2628</v>
      </c>
      <c r="F9" s="9" t="s">
        <v>24535</v>
      </c>
      <c r="G9" s="9" t="s">
        <v>24541</v>
      </c>
      <c r="H9" s="9">
        <v>0</v>
      </c>
      <c r="I9" s="9" t="s">
        <v>24566</v>
      </c>
      <c r="J9" s="9" t="s">
        <v>24567</v>
      </c>
      <c r="N9" s="9" t="s">
        <v>24568</v>
      </c>
      <c r="O9" s="9" t="s">
        <v>24569</v>
      </c>
    </row>
    <row r="10" spans="1:15">
      <c r="A10" s="9" t="s">
        <v>24532</v>
      </c>
      <c r="B10" s="9" t="s">
        <v>24533</v>
      </c>
      <c r="C10" s="9" t="s">
        <v>24534</v>
      </c>
      <c r="D10" s="9">
        <v>2631</v>
      </c>
      <c r="E10" s="9">
        <v>2855</v>
      </c>
      <c r="F10" s="9" t="s">
        <v>24535</v>
      </c>
      <c r="G10" s="9" t="s">
        <v>24541</v>
      </c>
      <c r="H10" s="9">
        <v>0</v>
      </c>
      <c r="I10" s="9" t="s">
        <v>24570</v>
      </c>
      <c r="J10" s="9" t="s">
        <v>24571</v>
      </c>
      <c r="N10" s="9" t="s">
        <v>24572</v>
      </c>
      <c r="O10" s="9" t="s">
        <v>24573</v>
      </c>
    </row>
    <row r="11" spans="1:15">
      <c r="A11" s="9" t="s">
        <v>24532</v>
      </c>
      <c r="B11" s="9" t="s">
        <v>24533</v>
      </c>
      <c r="C11" s="9" t="s">
        <v>24534</v>
      </c>
      <c r="D11" s="9">
        <v>2894</v>
      </c>
      <c r="E11" s="9">
        <v>3103</v>
      </c>
      <c r="F11" s="9" t="s">
        <v>24535</v>
      </c>
      <c r="G11" s="9" t="s">
        <v>24541</v>
      </c>
      <c r="H11" s="9">
        <v>0</v>
      </c>
      <c r="I11" s="9" t="s">
        <v>24574</v>
      </c>
      <c r="J11" s="9" t="s">
        <v>24575</v>
      </c>
      <c r="N11" s="9" t="s">
        <v>24576</v>
      </c>
      <c r="O11" s="9" t="s">
        <v>24577</v>
      </c>
    </row>
    <row r="12" spans="1:15">
      <c r="A12" s="9" t="s">
        <v>24532</v>
      </c>
      <c r="B12" s="9" t="s">
        <v>24533</v>
      </c>
      <c r="C12" s="9" t="s">
        <v>24534</v>
      </c>
      <c r="D12" s="9">
        <v>3163</v>
      </c>
      <c r="E12" s="9">
        <v>3333</v>
      </c>
      <c r="F12" s="9" t="s">
        <v>24535</v>
      </c>
      <c r="G12" s="9" t="s">
        <v>24536</v>
      </c>
      <c r="H12" s="9">
        <v>0</v>
      </c>
      <c r="I12" s="9" t="s">
        <v>24578</v>
      </c>
      <c r="J12" s="9" t="s">
        <v>24579</v>
      </c>
      <c r="N12" s="9" t="s">
        <v>24580</v>
      </c>
      <c r="O12" s="9" t="s">
        <v>24581</v>
      </c>
    </row>
    <row r="13" spans="1:15">
      <c r="A13" s="9" t="s">
        <v>24532</v>
      </c>
      <c r="B13" s="9" t="s">
        <v>24533</v>
      </c>
      <c r="C13" s="9" t="s">
        <v>24534</v>
      </c>
      <c r="D13" s="9">
        <v>3456</v>
      </c>
      <c r="E13" s="9">
        <v>3647</v>
      </c>
      <c r="F13" s="9" t="s">
        <v>24535</v>
      </c>
      <c r="G13" s="9" t="s">
        <v>24541</v>
      </c>
      <c r="H13" s="9">
        <v>0</v>
      </c>
      <c r="I13" s="9" t="s">
        <v>24582</v>
      </c>
      <c r="J13" s="9" t="s">
        <v>24583</v>
      </c>
      <c r="N13" s="9" t="s">
        <v>24584</v>
      </c>
      <c r="O13" s="9" t="s">
        <v>24585</v>
      </c>
    </row>
    <row r="14" spans="1:15">
      <c r="A14" s="9" t="s">
        <v>24532</v>
      </c>
      <c r="B14" s="9" t="s">
        <v>24533</v>
      </c>
      <c r="C14" s="9" t="s">
        <v>24534</v>
      </c>
      <c r="D14" s="9">
        <v>3657</v>
      </c>
      <c r="E14" s="9">
        <v>3788</v>
      </c>
      <c r="F14" s="9" t="s">
        <v>24535</v>
      </c>
      <c r="G14" s="9" t="s">
        <v>24541</v>
      </c>
      <c r="H14" s="9">
        <v>0</v>
      </c>
      <c r="I14" s="9" t="s">
        <v>24586</v>
      </c>
      <c r="J14" s="9" t="s">
        <v>24587</v>
      </c>
      <c r="N14" s="9" t="s">
        <v>24588</v>
      </c>
      <c r="O14" s="9" t="s">
        <v>24589</v>
      </c>
    </row>
    <row r="15" spans="1:15">
      <c r="A15" s="9" t="s">
        <v>24532</v>
      </c>
      <c r="B15" s="9" t="s">
        <v>24533</v>
      </c>
      <c r="C15" s="9" t="s">
        <v>24534</v>
      </c>
      <c r="D15" s="9">
        <v>3876</v>
      </c>
      <c r="E15" s="9">
        <v>4088</v>
      </c>
      <c r="F15" s="9" t="s">
        <v>24535</v>
      </c>
      <c r="G15" s="9" t="s">
        <v>24541</v>
      </c>
      <c r="H15" s="9">
        <v>0</v>
      </c>
      <c r="I15" s="9" t="s">
        <v>24590</v>
      </c>
      <c r="J15" s="9" t="s">
        <v>24591</v>
      </c>
      <c r="N15" s="9" t="s">
        <v>24592</v>
      </c>
      <c r="O15" s="9" t="s">
        <v>24593</v>
      </c>
    </row>
    <row r="16" spans="1:15">
      <c r="A16" s="9" t="s">
        <v>24532</v>
      </c>
      <c r="B16" s="9" t="s">
        <v>24533</v>
      </c>
      <c r="C16" s="9" t="s">
        <v>24534</v>
      </c>
      <c r="D16" s="9">
        <v>4177</v>
      </c>
      <c r="E16" s="9">
        <v>4293</v>
      </c>
      <c r="F16" s="9" t="s">
        <v>24535</v>
      </c>
      <c r="G16" s="9" t="s">
        <v>24536</v>
      </c>
      <c r="H16" s="9">
        <v>0</v>
      </c>
      <c r="I16" s="9" t="s">
        <v>24594</v>
      </c>
      <c r="J16" s="9" t="s">
        <v>24595</v>
      </c>
      <c r="N16" s="9" t="s">
        <v>24596</v>
      </c>
      <c r="O16" s="9" t="s">
        <v>24597</v>
      </c>
    </row>
    <row r="17" spans="1:15">
      <c r="A17" s="9" t="s">
        <v>24532</v>
      </c>
      <c r="B17" s="9" t="s">
        <v>24533</v>
      </c>
      <c r="C17" s="9" t="s">
        <v>24534</v>
      </c>
      <c r="D17" s="9">
        <v>4370</v>
      </c>
      <c r="E17" s="9">
        <v>4507</v>
      </c>
      <c r="F17" s="9" t="s">
        <v>24535</v>
      </c>
      <c r="G17" s="9" t="s">
        <v>24541</v>
      </c>
      <c r="H17" s="9">
        <v>0</v>
      </c>
      <c r="I17" s="9" t="s">
        <v>24598</v>
      </c>
      <c r="J17" s="9" t="s">
        <v>24599</v>
      </c>
      <c r="N17" s="9" t="s">
        <v>24600</v>
      </c>
      <c r="O17" s="9" t="s">
        <v>24601</v>
      </c>
    </row>
    <row r="18" spans="1:15">
      <c r="A18" s="9" t="s">
        <v>24532</v>
      </c>
      <c r="B18" s="9" t="s">
        <v>24533</v>
      </c>
      <c r="C18" s="9" t="s">
        <v>24534</v>
      </c>
      <c r="D18" s="9">
        <v>4557</v>
      </c>
      <c r="E18" s="9">
        <v>4685</v>
      </c>
      <c r="F18" s="9" t="s">
        <v>24535</v>
      </c>
      <c r="G18" s="9" t="s">
        <v>24536</v>
      </c>
      <c r="H18" s="9">
        <v>0</v>
      </c>
      <c r="I18" s="9" t="s">
        <v>24602</v>
      </c>
      <c r="J18" s="9" t="s">
        <v>24603</v>
      </c>
      <c r="N18" s="9" t="s">
        <v>24604</v>
      </c>
      <c r="O18" s="9" t="s">
        <v>24605</v>
      </c>
    </row>
    <row r="19" spans="1:15">
      <c r="A19" s="9" t="s">
        <v>24532</v>
      </c>
      <c r="B19" s="9" t="s">
        <v>24533</v>
      </c>
      <c r="C19" s="9" t="s">
        <v>24534</v>
      </c>
      <c r="D19" s="9">
        <v>4902</v>
      </c>
      <c r="E19" s="9">
        <v>5036</v>
      </c>
      <c r="F19" s="9" t="s">
        <v>24535</v>
      </c>
      <c r="G19" s="9" t="s">
        <v>24541</v>
      </c>
      <c r="H19" s="9">
        <v>0</v>
      </c>
      <c r="I19" s="9" t="s">
        <v>24606</v>
      </c>
      <c r="J19" s="9" t="s">
        <v>24607</v>
      </c>
      <c r="N19" s="9" t="s">
        <v>24608</v>
      </c>
      <c r="O19" s="9" t="s">
        <v>24609</v>
      </c>
    </row>
    <row r="20" spans="1:15">
      <c r="A20" s="9" t="s">
        <v>24532</v>
      </c>
      <c r="B20" s="9" t="s">
        <v>24533</v>
      </c>
      <c r="C20" s="9" t="s">
        <v>24534</v>
      </c>
      <c r="D20" s="9">
        <v>5731</v>
      </c>
      <c r="E20" s="9">
        <v>5916</v>
      </c>
      <c r="F20" s="9" t="s">
        <v>24535</v>
      </c>
      <c r="G20" s="9" t="s">
        <v>24536</v>
      </c>
      <c r="H20" s="9">
        <v>0</v>
      </c>
      <c r="I20" s="9" t="s">
        <v>24610</v>
      </c>
      <c r="J20" s="9" t="s">
        <v>24611</v>
      </c>
      <c r="N20" s="9" t="s">
        <v>24612</v>
      </c>
      <c r="O20" s="9" t="s">
        <v>24613</v>
      </c>
    </row>
    <row r="21" spans="1:15">
      <c r="A21" s="9" t="s">
        <v>24532</v>
      </c>
      <c r="B21" s="9" t="s">
        <v>24533</v>
      </c>
      <c r="C21" s="9" t="s">
        <v>24534</v>
      </c>
      <c r="D21" s="9">
        <v>6019</v>
      </c>
      <c r="E21" s="9">
        <v>6177</v>
      </c>
      <c r="F21" s="9" t="s">
        <v>24535</v>
      </c>
      <c r="G21" s="9" t="s">
        <v>24541</v>
      </c>
      <c r="H21" s="9">
        <v>0</v>
      </c>
      <c r="I21" s="9" t="s">
        <v>24614</v>
      </c>
      <c r="J21" s="9" t="s">
        <v>24615</v>
      </c>
      <c r="N21" s="9" t="s">
        <v>24616</v>
      </c>
      <c r="O21" s="9" t="s">
        <v>24617</v>
      </c>
    </row>
    <row r="22" spans="1:15">
      <c r="A22" s="9" t="s">
        <v>24532</v>
      </c>
      <c r="B22" s="9" t="s">
        <v>24533</v>
      </c>
      <c r="C22" s="9" t="s">
        <v>24534</v>
      </c>
      <c r="D22" s="9">
        <v>6202</v>
      </c>
      <c r="E22" s="9">
        <v>6336</v>
      </c>
      <c r="F22" s="9" t="s">
        <v>24535</v>
      </c>
      <c r="G22" s="9" t="s">
        <v>24541</v>
      </c>
      <c r="H22" s="9">
        <v>0</v>
      </c>
      <c r="I22" s="9" t="s">
        <v>24618</v>
      </c>
      <c r="J22" s="9" t="s">
        <v>24619</v>
      </c>
      <c r="N22" s="9" t="s">
        <v>24620</v>
      </c>
      <c r="O22" s="9" t="s">
        <v>24621</v>
      </c>
    </row>
    <row r="23" spans="1:15">
      <c r="A23" s="9" t="s">
        <v>24532</v>
      </c>
      <c r="B23" s="9" t="s">
        <v>24533</v>
      </c>
      <c r="C23" s="9" t="s">
        <v>24534</v>
      </c>
      <c r="D23" s="9">
        <v>6320</v>
      </c>
      <c r="E23" s="9">
        <v>6463</v>
      </c>
      <c r="F23" s="9" t="s">
        <v>24535</v>
      </c>
      <c r="G23" s="9" t="s">
        <v>24541</v>
      </c>
      <c r="H23" s="9">
        <v>0</v>
      </c>
      <c r="I23" s="9" t="s">
        <v>24622</v>
      </c>
      <c r="J23" s="9" t="s">
        <v>24623</v>
      </c>
      <c r="N23" s="9" t="s">
        <v>24624</v>
      </c>
      <c r="O23" s="9" t="s">
        <v>24625</v>
      </c>
    </row>
    <row r="24" spans="1:15">
      <c r="A24" s="9" t="s">
        <v>24532</v>
      </c>
      <c r="B24" s="9" t="s">
        <v>24533</v>
      </c>
      <c r="C24" s="9" t="s">
        <v>24534</v>
      </c>
      <c r="D24" s="9">
        <v>6471</v>
      </c>
      <c r="E24" s="9">
        <v>6596</v>
      </c>
      <c r="F24" s="9" t="s">
        <v>24535</v>
      </c>
      <c r="G24" s="9" t="s">
        <v>24541</v>
      </c>
      <c r="H24" s="9">
        <v>0</v>
      </c>
      <c r="I24" s="9" t="s">
        <v>24626</v>
      </c>
      <c r="J24" s="9" t="s">
        <v>24627</v>
      </c>
      <c r="N24" s="9" t="s">
        <v>24628</v>
      </c>
      <c r="O24" s="9" t="s">
        <v>24629</v>
      </c>
    </row>
    <row r="25" spans="1:15">
      <c r="A25" s="9" t="s">
        <v>24532</v>
      </c>
      <c r="B25" s="9" t="s">
        <v>24533</v>
      </c>
      <c r="C25" s="9" t="s">
        <v>24534</v>
      </c>
      <c r="D25" s="9">
        <v>6753</v>
      </c>
      <c r="E25" s="9">
        <v>6902</v>
      </c>
      <c r="F25" s="9" t="s">
        <v>24535</v>
      </c>
      <c r="G25" s="9" t="s">
        <v>24541</v>
      </c>
      <c r="H25" s="9">
        <v>0</v>
      </c>
      <c r="I25" s="9" t="s">
        <v>24630</v>
      </c>
      <c r="J25" s="9" t="s">
        <v>24631</v>
      </c>
      <c r="N25" s="9" t="s">
        <v>24632</v>
      </c>
      <c r="O25" s="9" t="s">
        <v>24633</v>
      </c>
    </row>
    <row r="26" spans="1:15">
      <c r="A26" s="9" t="s">
        <v>24532</v>
      </c>
      <c r="B26" s="9" t="s">
        <v>24533</v>
      </c>
      <c r="C26" s="9" t="s">
        <v>24534</v>
      </c>
      <c r="D26" s="9">
        <v>7413</v>
      </c>
      <c r="E26" s="9">
        <v>7568</v>
      </c>
      <c r="F26" s="9" t="s">
        <v>24535</v>
      </c>
      <c r="G26" s="9" t="s">
        <v>24541</v>
      </c>
      <c r="H26" s="9">
        <v>0</v>
      </c>
      <c r="I26" s="9" t="s">
        <v>24634</v>
      </c>
      <c r="J26" s="9" t="s">
        <v>24635</v>
      </c>
      <c r="N26" s="9" t="s">
        <v>24636</v>
      </c>
      <c r="O26" s="9" t="s">
        <v>24637</v>
      </c>
    </row>
    <row r="27" spans="1:15">
      <c r="A27" s="9" t="s">
        <v>24532</v>
      </c>
      <c r="B27" s="9" t="s">
        <v>24533</v>
      </c>
      <c r="C27" s="9" t="s">
        <v>24534</v>
      </c>
      <c r="D27" s="9">
        <v>7803</v>
      </c>
      <c r="E27" s="9">
        <v>7961</v>
      </c>
      <c r="F27" s="9" t="s">
        <v>24535</v>
      </c>
      <c r="G27" s="9" t="s">
        <v>24536</v>
      </c>
      <c r="H27" s="9">
        <v>0</v>
      </c>
      <c r="I27" s="9" t="s">
        <v>24638</v>
      </c>
      <c r="J27" s="9" t="s">
        <v>24639</v>
      </c>
      <c r="N27" s="9" t="s">
        <v>24640</v>
      </c>
      <c r="O27" s="9" t="s">
        <v>24641</v>
      </c>
    </row>
    <row r="28" spans="1:15">
      <c r="A28" s="9" t="s">
        <v>24532</v>
      </c>
      <c r="B28" s="9" t="s">
        <v>24533</v>
      </c>
      <c r="C28" s="9" t="s">
        <v>24534</v>
      </c>
      <c r="D28" s="9">
        <v>8046</v>
      </c>
      <c r="E28" s="9">
        <v>8162</v>
      </c>
      <c r="F28" s="9" t="s">
        <v>24535</v>
      </c>
      <c r="G28" s="9" t="s">
        <v>24541</v>
      </c>
      <c r="H28" s="9">
        <v>0</v>
      </c>
      <c r="I28" s="9" t="s">
        <v>24642</v>
      </c>
      <c r="J28" s="9" t="s">
        <v>24643</v>
      </c>
      <c r="N28" s="9" t="s">
        <v>24644</v>
      </c>
      <c r="O28" s="9" t="s">
        <v>24645</v>
      </c>
    </row>
    <row r="29" spans="1:15">
      <c r="A29" s="9" t="s">
        <v>24532</v>
      </c>
      <c r="B29" s="9" t="s">
        <v>24533</v>
      </c>
      <c r="C29" s="9" t="s">
        <v>24534</v>
      </c>
      <c r="D29" s="9">
        <v>8459</v>
      </c>
      <c r="E29" s="9">
        <v>8800</v>
      </c>
      <c r="F29" s="9" t="s">
        <v>24535</v>
      </c>
      <c r="G29" s="9" t="s">
        <v>24536</v>
      </c>
      <c r="H29" s="9">
        <v>0</v>
      </c>
      <c r="I29" s="9" t="s">
        <v>24646</v>
      </c>
      <c r="J29" s="9" t="s">
        <v>24647</v>
      </c>
      <c r="N29" s="9" t="s">
        <v>24648</v>
      </c>
      <c r="O29" s="9" t="s">
        <v>24649</v>
      </c>
    </row>
    <row r="30" spans="1:15">
      <c r="A30" s="9" t="s">
        <v>24532</v>
      </c>
      <c r="B30" s="9" t="s">
        <v>24533</v>
      </c>
      <c r="C30" s="9" t="s">
        <v>24534</v>
      </c>
      <c r="D30" s="9">
        <v>9328</v>
      </c>
      <c r="E30" s="9">
        <v>9465</v>
      </c>
      <c r="F30" s="9" t="s">
        <v>24535</v>
      </c>
      <c r="G30" s="9" t="s">
        <v>24536</v>
      </c>
      <c r="H30" s="9">
        <v>0</v>
      </c>
      <c r="I30" s="9" t="s">
        <v>24650</v>
      </c>
      <c r="J30" s="9" t="s">
        <v>24651</v>
      </c>
      <c r="N30" s="9" t="s">
        <v>24652</v>
      </c>
      <c r="O30" s="9" t="s">
        <v>24653</v>
      </c>
    </row>
    <row r="31" spans="1:15">
      <c r="A31" s="9" t="s">
        <v>24532</v>
      </c>
      <c r="B31" s="9" t="s">
        <v>24533</v>
      </c>
      <c r="C31" s="9" t="s">
        <v>24534</v>
      </c>
      <c r="D31" s="9">
        <v>9504</v>
      </c>
      <c r="E31" s="9">
        <v>9683</v>
      </c>
      <c r="F31" s="9" t="s">
        <v>24535</v>
      </c>
      <c r="G31" s="9" t="s">
        <v>24536</v>
      </c>
      <c r="H31" s="9">
        <v>0</v>
      </c>
      <c r="I31" s="9" t="s">
        <v>24654</v>
      </c>
      <c r="J31" s="9" t="s">
        <v>24655</v>
      </c>
      <c r="N31" s="9" t="s">
        <v>24656</v>
      </c>
      <c r="O31" s="9" t="s">
        <v>24657</v>
      </c>
    </row>
    <row r="32" spans="1:15">
      <c r="A32" s="9" t="s">
        <v>24532</v>
      </c>
      <c r="B32" s="9" t="s">
        <v>24533</v>
      </c>
      <c r="C32" s="9" t="s">
        <v>24534</v>
      </c>
      <c r="D32" s="9">
        <v>10394</v>
      </c>
      <c r="E32" s="9">
        <v>10540</v>
      </c>
      <c r="F32" s="9" t="s">
        <v>24535</v>
      </c>
      <c r="G32" s="9" t="s">
        <v>24541</v>
      </c>
      <c r="H32" s="9">
        <v>0</v>
      </c>
      <c r="I32" s="9" t="s">
        <v>24658</v>
      </c>
      <c r="J32" s="9" t="s">
        <v>24659</v>
      </c>
      <c r="N32" s="9" t="s">
        <v>24660</v>
      </c>
      <c r="O32" s="9" t="s">
        <v>24661</v>
      </c>
    </row>
    <row r="33" spans="1:15">
      <c r="A33" s="9" t="s">
        <v>24532</v>
      </c>
      <c r="B33" s="9" t="s">
        <v>24533</v>
      </c>
      <c r="C33" s="9" t="s">
        <v>24534</v>
      </c>
      <c r="D33" s="9">
        <v>10933</v>
      </c>
      <c r="E33" s="9">
        <v>11118</v>
      </c>
      <c r="F33" s="9" t="s">
        <v>24535</v>
      </c>
      <c r="G33" s="9" t="s">
        <v>24536</v>
      </c>
      <c r="H33" s="9">
        <v>0</v>
      </c>
      <c r="I33" s="9" t="s">
        <v>24662</v>
      </c>
      <c r="J33" s="9" t="s">
        <v>24663</v>
      </c>
      <c r="N33" s="9" t="s">
        <v>24664</v>
      </c>
      <c r="O33" s="9" t="s">
        <v>24665</v>
      </c>
    </row>
    <row r="34" spans="1:15">
      <c r="A34" s="9" t="s">
        <v>24532</v>
      </c>
      <c r="B34" s="9" t="s">
        <v>24533</v>
      </c>
      <c r="C34" s="9" t="s">
        <v>24534</v>
      </c>
      <c r="D34" s="9">
        <v>11404</v>
      </c>
      <c r="E34" s="9">
        <v>11559</v>
      </c>
      <c r="F34" s="9" t="s">
        <v>24535</v>
      </c>
      <c r="G34" s="9" t="s">
        <v>24541</v>
      </c>
      <c r="H34" s="9">
        <v>0</v>
      </c>
      <c r="I34" s="9" t="s">
        <v>24666</v>
      </c>
      <c r="J34" s="9" t="s">
        <v>24667</v>
      </c>
      <c r="N34" s="9" t="s">
        <v>24668</v>
      </c>
      <c r="O34" s="9" t="s">
        <v>24669</v>
      </c>
    </row>
    <row r="35" spans="1:15">
      <c r="A35" s="9" t="s">
        <v>24532</v>
      </c>
      <c r="B35" s="9" t="s">
        <v>24533</v>
      </c>
      <c r="C35" s="9" t="s">
        <v>24534</v>
      </c>
      <c r="D35" s="9">
        <v>11621</v>
      </c>
      <c r="E35" s="9">
        <v>11809</v>
      </c>
      <c r="F35" s="9" t="s">
        <v>24535</v>
      </c>
      <c r="G35" s="9" t="s">
        <v>24536</v>
      </c>
      <c r="H35" s="9">
        <v>0</v>
      </c>
      <c r="I35" s="9" t="s">
        <v>24670</v>
      </c>
      <c r="J35" s="9" t="s">
        <v>24671</v>
      </c>
      <c r="N35" s="9" t="s">
        <v>24672</v>
      </c>
      <c r="O35" s="9" t="s">
        <v>24673</v>
      </c>
    </row>
    <row r="36" spans="1:15">
      <c r="A36" s="9" t="s">
        <v>24532</v>
      </c>
      <c r="B36" s="9" t="s">
        <v>24533</v>
      </c>
      <c r="C36" s="9" t="s">
        <v>24534</v>
      </c>
      <c r="D36" s="9">
        <v>11817</v>
      </c>
      <c r="E36" s="9">
        <v>11987</v>
      </c>
      <c r="F36" s="9" t="s">
        <v>24535</v>
      </c>
      <c r="G36" s="9" t="s">
        <v>24541</v>
      </c>
      <c r="H36" s="9">
        <v>0</v>
      </c>
      <c r="I36" s="9" t="s">
        <v>24674</v>
      </c>
      <c r="J36" s="9" t="s">
        <v>24675</v>
      </c>
      <c r="N36" s="9" t="s">
        <v>24676</v>
      </c>
      <c r="O36" s="9" t="s">
        <v>24677</v>
      </c>
    </row>
    <row r="37" spans="1:15">
      <c r="A37" s="9" t="s">
        <v>24532</v>
      </c>
      <c r="B37" s="9" t="s">
        <v>24533</v>
      </c>
      <c r="C37" s="9" t="s">
        <v>24534</v>
      </c>
      <c r="D37" s="9">
        <v>12009</v>
      </c>
      <c r="E37" s="9">
        <v>12494</v>
      </c>
      <c r="F37" s="9" t="s">
        <v>24535</v>
      </c>
      <c r="G37" s="9" t="s">
        <v>24541</v>
      </c>
      <c r="H37" s="9">
        <v>0</v>
      </c>
      <c r="I37" s="9" t="s">
        <v>24678</v>
      </c>
      <c r="J37" s="9" t="s">
        <v>24679</v>
      </c>
      <c r="L37" s="9" t="s">
        <v>24680</v>
      </c>
      <c r="M37" s="9" t="s">
        <v>24681</v>
      </c>
      <c r="N37" s="9" t="s">
        <v>23846</v>
      </c>
      <c r="O37" s="9" t="s">
        <v>24682</v>
      </c>
    </row>
    <row r="38" spans="1:15">
      <c r="A38" s="9" t="s">
        <v>24532</v>
      </c>
      <c r="B38" s="9" t="s">
        <v>24533</v>
      </c>
      <c r="C38" s="9" t="s">
        <v>24534</v>
      </c>
      <c r="D38" s="9">
        <v>12628</v>
      </c>
      <c r="E38" s="9">
        <v>12759</v>
      </c>
      <c r="F38" s="9" t="s">
        <v>24535</v>
      </c>
      <c r="G38" s="9" t="s">
        <v>24541</v>
      </c>
      <c r="H38" s="9">
        <v>0</v>
      </c>
      <c r="I38" s="9" t="s">
        <v>24683</v>
      </c>
      <c r="J38" s="9" t="s">
        <v>24684</v>
      </c>
      <c r="N38" s="9" t="s">
        <v>24685</v>
      </c>
      <c r="O38" s="9" t="s">
        <v>24686</v>
      </c>
    </row>
    <row r="39" spans="1:15">
      <c r="A39" s="9" t="s">
        <v>24532</v>
      </c>
      <c r="B39" s="9" t="s">
        <v>24533</v>
      </c>
      <c r="C39" s="9" t="s">
        <v>24534</v>
      </c>
      <c r="D39" s="9">
        <v>12770</v>
      </c>
      <c r="E39" s="9">
        <v>12883</v>
      </c>
      <c r="F39" s="9" t="s">
        <v>24535</v>
      </c>
      <c r="G39" s="9" t="s">
        <v>24541</v>
      </c>
      <c r="H39" s="9">
        <v>0</v>
      </c>
      <c r="I39" s="9" t="s">
        <v>24687</v>
      </c>
      <c r="J39" s="9" t="s">
        <v>24688</v>
      </c>
      <c r="N39" s="9" t="s">
        <v>24689</v>
      </c>
      <c r="O39" s="9" t="s">
        <v>24690</v>
      </c>
    </row>
    <row r="40" spans="1:15">
      <c r="A40" s="9" t="s">
        <v>24532</v>
      </c>
      <c r="B40" s="9" t="s">
        <v>24533</v>
      </c>
      <c r="C40" s="9" t="s">
        <v>24534</v>
      </c>
      <c r="D40" s="9">
        <v>12930</v>
      </c>
      <c r="E40" s="9">
        <v>13064</v>
      </c>
      <c r="F40" s="9" t="s">
        <v>24535</v>
      </c>
      <c r="G40" s="9" t="s">
        <v>24541</v>
      </c>
      <c r="H40" s="9">
        <v>0</v>
      </c>
      <c r="I40" s="9" t="s">
        <v>24691</v>
      </c>
      <c r="J40" s="9" t="s">
        <v>24692</v>
      </c>
      <c r="N40" s="9" t="s">
        <v>24693</v>
      </c>
      <c r="O40" s="9" t="s">
        <v>24694</v>
      </c>
    </row>
    <row r="41" spans="1:15">
      <c r="A41" s="9" t="s">
        <v>24532</v>
      </c>
      <c r="B41" s="9" t="s">
        <v>24533</v>
      </c>
      <c r="C41" s="9" t="s">
        <v>24534</v>
      </c>
      <c r="D41" s="9">
        <v>13148</v>
      </c>
      <c r="E41" s="9">
        <v>13297</v>
      </c>
      <c r="F41" s="9" t="s">
        <v>24535</v>
      </c>
      <c r="G41" s="9" t="s">
        <v>24536</v>
      </c>
      <c r="H41" s="9">
        <v>0</v>
      </c>
      <c r="I41" s="9" t="s">
        <v>24695</v>
      </c>
      <c r="J41" s="9" t="s">
        <v>24696</v>
      </c>
      <c r="N41" s="9" t="s">
        <v>24697</v>
      </c>
      <c r="O41" s="9" t="s">
        <v>24698</v>
      </c>
    </row>
    <row r="42" spans="1:15">
      <c r="A42" s="9" t="s">
        <v>24532</v>
      </c>
      <c r="B42" s="9" t="s">
        <v>24533</v>
      </c>
      <c r="C42" s="9" t="s">
        <v>24534</v>
      </c>
      <c r="D42" s="9">
        <v>13412</v>
      </c>
      <c r="E42" s="9">
        <v>13534</v>
      </c>
      <c r="F42" s="9" t="s">
        <v>24535</v>
      </c>
      <c r="G42" s="9" t="s">
        <v>24541</v>
      </c>
      <c r="H42" s="9">
        <v>0</v>
      </c>
      <c r="I42" s="9" t="s">
        <v>24699</v>
      </c>
      <c r="J42" s="9" t="s">
        <v>24700</v>
      </c>
      <c r="N42" s="9" t="s">
        <v>24701</v>
      </c>
      <c r="O42" s="9" t="s">
        <v>24702</v>
      </c>
    </row>
    <row r="43" spans="1:15">
      <c r="A43" s="9" t="s">
        <v>24532</v>
      </c>
      <c r="B43" s="9" t="s">
        <v>24533</v>
      </c>
      <c r="C43" s="9" t="s">
        <v>24534</v>
      </c>
      <c r="D43" s="9">
        <v>13537</v>
      </c>
      <c r="E43" s="9">
        <v>13725</v>
      </c>
      <c r="F43" s="9" t="s">
        <v>24535</v>
      </c>
      <c r="G43" s="9" t="s">
        <v>24541</v>
      </c>
      <c r="H43" s="9">
        <v>0</v>
      </c>
      <c r="I43" s="9" t="s">
        <v>24703</v>
      </c>
      <c r="J43" s="9" t="s">
        <v>24704</v>
      </c>
      <c r="N43" s="9" t="s">
        <v>24705</v>
      </c>
      <c r="O43" s="9" t="s">
        <v>24706</v>
      </c>
    </row>
    <row r="44" spans="1:15">
      <c r="A44" s="9" t="s">
        <v>24532</v>
      </c>
      <c r="B44" s="9" t="s">
        <v>24533</v>
      </c>
      <c r="C44" s="9" t="s">
        <v>24534</v>
      </c>
      <c r="D44" s="9">
        <v>13800</v>
      </c>
      <c r="E44" s="9">
        <v>13997</v>
      </c>
      <c r="F44" s="9" t="s">
        <v>24535</v>
      </c>
      <c r="G44" s="9" t="s">
        <v>24541</v>
      </c>
      <c r="H44" s="9">
        <v>0</v>
      </c>
      <c r="I44" s="9" t="s">
        <v>24707</v>
      </c>
      <c r="J44" s="9" t="s">
        <v>24708</v>
      </c>
      <c r="L44" s="9" t="s">
        <v>24680</v>
      </c>
      <c r="M44" s="9" t="s">
        <v>24681</v>
      </c>
      <c r="N44" s="9" t="s">
        <v>23848</v>
      </c>
      <c r="O44" s="9" t="s">
        <v>24709</v>
      </c>
    </row>
    <row r="45" spans="1:15">
      <c r="A45" s="9" t="s">
        <v>24532</v>
      </c>
      <c r="B45" s="9" t="s">
        <v>24533</v>
      </c>
      <c r="C45" s="9" t="s">
        <v>24534</v>
      </c>
      <c r="D45" s="9">
        <v>14083</v>
      </c>
      <c r="E45" s="9">
        <v>14205</v>
      </c>
      <c r="F45" s="9" t="s">
        <v>24535</v>
      </c>
      <c r="G45" s="9" t="s">
        <v>24536</v>
      </c>
      <c r="H45" s="9">
        <v>0</v>
      </c>
      <c r="I45" s="9" t="s">
        <v>24710</v>
      </c>
      <c r="J45" s="9" t="s">
        <v>24711</v>
      </c>
      <c r="N45" s="9" t="s">
        <v>24712</v>
      </c>
      <c r="O45" s="9" t="s">
        <v>24713</v>
      </c>
    </row>
    <row r="46" spans="1:15">
      <c r="A46" s="9" t="s">
        <v>24532</v>
      </c>
      <c r="B46" s="9" t="s">
        <v>24533</v>
      </c>
      <c r="C46" s="9" t="s">
        <v>24534</v>
      </c>
      <c r="D46" s="9">
        <v>14199</v>
      </c>
      <c r="E46" s="9">
        <v>14489</v>
      </c>
      <c r="F46" s="9" t="s">
        <v>24535</v>
      </c>
      <c r="G46" s="9" t="s">
        <v>24536</v>
      </c>
      <c r="H46" s="9">
        <v>0</v>
      </c>
      <c r="I46" s="9" t="s">
        <v>24714</v>
      </c>
      <c r="J46" s="9" t="s">
        <v>24715</v>
      </c>
      <c r="N46" s="9" t="s">
        <v>24716</v>
      </c>
      <c r="O46" s="9" t="s">
        <v>24717</v>
      </c>
    </row>
    <row r="47" spans="1:15">
      <c r="A47" s="9" t="s">
        <v>24532</v>
      </c>
      <c r="B47" s="9" t="s">
        <v>24533</v>
      </c>
      <c r="C47" s="9" t="s">
        <v>24534</v>
      </c>
      <c r="D47" s="9">
        <v>14550</v>
      </c>
      <c r="E47" s="9">
        <v>14777</v>
      </c>
      <c r="F47" s="9" t="s">
        <v>24535</v>
      </c>
      <c r="G47" s="9" t="s">
        <v>24536</v>
      </c>
      <c r="H47" s="9">
        <v>0</v>
      </c>
      <c r="I47" s="9" t="s">
        <v>24718</v>
      </c>
      <c r="J47" s="9" t="s">
        <v>24719</v>
      </c>
      <c r="N47" s="9" t="s">
        <v>24720</v>
      </c>
      <c r="O47" s="9" t="s">
        <v>24721</v>
      </c>
    </row>
    <row r="48" spans="1:15">
      <c r="A48" s="9" t="s">
        <v>24532</v>
      </c>
      <c r="B48" s="9" t="s">
        <v>24533</v>
      </c>
      <c r="C48" s="9" t="s">
        <v>24534</v>
      </c>
      <c r="D48" s="9">
        <v>14783</v>
      </c>
      <c r="E48" s="9">
        <v>15004</v>
      </c>
      <c r="F48" s="9" t="s">
        <v>24535</v>
      </c>
      <c r="G48" s="9" t="s">
        <v>24541</v>
      </c>
      <c r="H48" s="9">
        <v>0</v>
      </c>
      <c r="I48" s="9" t="s">
        <v>24722</v>
      </c>
      <c r="J48" s="9" t="s">
        <v>24723</v>
      </c>
      <c r="N48" s="9" t="s">
        <v>24724</v>
      </c>
      <c r="O48" s="9" t="s">
        <v>24725</v>
      </c>
    </row>
    <row r="49" spans="1:15">
      <c r="A49" s="9" t="s">
        <v>24532</v>
      </c>
      <c r="B49" s="9" t="s">
        <v>24533</v>
      </c>
      <c r="C49" s="9" t="s">
        <v>24534</v>
      </c>
      <c r="D49" s="9">
        <v>15009</v>
      </c>
      <c r="E49" s="9">
        <v>15125</v>
      </c>
      <c r="F49" s="9" t="s">
        <v>24535</v>
      </c>
      <c r="G49" s="9" t="s">
        <v>24536</v>
      </c>
      <c r="H49" s="9">
        <v>0</v>
      </c>
      <c r="I49" s="9" t="s">
        <v>24726</v>
      </c>
      <c r="J49" s="9" t="s">
        <v>24727</v>
      </c>
      <c r="N49" s="9" t="s">
        <v>24728</v>
      </c>
      <c r="O49" s="9" t="s">
        <v>24729</v>
      </c>
    </row>
    <row r="50" spans="1:15">
      <c r="A50" s="9" t="s">
        <v>24532</v>
      </c>
      <c r="B50" s="9" t="s">
        <v>24533</v>
      </c>
      <c r="C50" s="9" t="s">
        <v>24534</v>
      </c>
      <c r="D50" s="9">
        <v>15206</v>
      </c>
      <c r="E50" s="9">
        <v>16414</v>
      </c>
      <c r="F50" s="9" t="s">
        <v>24535</v>
      </c>
      <c r="G50" s="9" t="s">
        <v>24541</v>
      </c>
      <c r="H50" s="9">
        <v>0</v>
      </c>
      <c r="I50" s="9" t="s">
        <v>24730</v>
      </c>
      <c r="J50" s="9" t="s">
        <v>24731</v>
      </c>
      <c r="L50" s="9" t="s">
        <v>24680</v>
      </c>
      <c r="M50" s="9" t="s">
        <v>24681</v>
      </c>
      <c r="N50" s="9" t="s">
        <v>23850</v>
      </c>
    </row>
    <row r="51" spans="1:15">
      <c r="A51" s="9" t="s">
        <v>24532</v>
      </c>
      <c r="B51" s="9" t="s">
        <v>24533</v>
      </c>
      <c r="C51" s="9" t="s">
        <v>24534</v>
      </c>
      <c r="D51" s="9">
        <v>16429</v>
      </c>
      <c r="E51" s="9">
        <v>16629</v>
      </c>
      <c r="F51" s="9" t="s">
        <v>24535</v>
      </c>
      <c r="G51" s="9" t="s">
        <v>24536</v>
      </c>
      <c r="H51" s="9">
        <v>0</v>
      </c>
      <c r="I51" s="9" t="s">
        <v>24732</v>
      </c>
      <c r="J51" s="9" t="s">
        <v>24733</v>
      </c>
      <c r="N51" s="9" t="s">
        <v>24734</v>
      </c>
      <c r="O51" s="9" t="s">
        <v>24735</v>
      </c>
    </row>
    <row r="52" spans="1:15">
      <c r="A52" s="9" t="s">
        <v>24532</v>
      </c>
      <c r="B52" s="9" t="s">
        <v>24533</v>
      </c>
      <c r="C52" s="9" t="s">
        <v>24534</v>
      </c>
      <c r="D52" s="9">
        <v>16629</v>
      </c>
      <c r="E52" s="9">
        <v>16943</v>
      </c>
      <c r="F52" s="9" t="s">
        <v>24535</v>
      </c>
      <c r="G52" s="9" t="s">
        <v>24536</v>
      </c>
      <c r="H52" s="9">
        <v>0</v>
      </c>
      <c r="I52" s="9" t="s">
        <v>24736</v>
      </c>
      <c r="J52" s="9" t="s">
        <v>24737</v>
      </c>
      <c r="N52" s="9" t="s">
        <v>24738</v>
      </c>
      <c r="O52" s="9" t="s">
        <v>24739</v>
      </c>
    </row>
    <row r="53" spans="1:15">
      <c r="A53" s="9" t="s">
        <v>24532</v>
      </c>
      <c r="B53" s="9" t="s">
        <v>24533</v>
      </c>
      <c r="C53" s="9" t="s">
        <v>24534</v>
      </c>
      <c r="D53" s="9">
        <v>17043</v>
      </c>
      <c r="E53" s="9">
        <v>17156</v>
      </c>
      <c r="F53" s="9" t="s">
        <v>24535</v>
      </c>
      <c r="G53" s="9" t="s">
        <v>24536</v>
      </c>
      <c r="H53" s="9">
        <v>0</v>
      </c>
      <c r="I53" s="9" t="s">
        <v>24740</v>
      </c>
      <c r="J53" s="9" t="s">
        <v>24741</v>
      </c>
      <c r="N53" s="9" t="s">
        <v>24742</v>
      </c>
      <c r="O53" s="9" t="s">
        <v>24743</v>
      </c>
    </row>
    <row r="54" spans="1:15">
      <c r="A54" s="9" t="s">
        <v>24532</v>
      </c>
      <c r="B54" s="9" t="s">
        <v>24533</v>
      </c>
      <c r="C54" s="9" t="s">
        <v>24534</v>
      </c>
      <c r="D54" s="9">
        <v>17430</v>
      </c>
      <c r="E54" s="9">
        <v>17594</v>
      </c>
      <c r="F54" s="9" t="s">
        <v>24535</v>
      </c>
      <c r="G54" s="9" t="s">
        <v>24541</v>
      </c>
      <c r="H54" s="9">
        <v>0</v>
      </c>
      <c r="I54" s="9" t="s">
        <v>24744</v>
      </c>
      <c r="J54" s="9" t="s">
        <v>24745</v>
      </c>
      <c r="N54" s="9" t="s">
        <v>24746</v>
      </c>
      <c r="O54" s="9" t="s">
        <v>24747</v>
      </c>
    </row>
    <row r="55" spans="1:15">
      <c r="A55" s="9" t="s">
        <v>24532</v>
      </c>
      <c r="B55" s="9" t="s">
        <v>24533</v>
      </c>
      <c r="C55" s="9" t="s">
        <v>24534</v>
      </c>
      <c r="D55" s="9">
        <v>17591</v>
      </c>
      <c r="E55" s="9">
        <v>17965</v>
      </c>
      <c r="F55" s="9" t="s">
        <v>24535</v>
      </c>
      <c r="G55" s="9" t="s">
        <v>24536</v>
      </c>
      <c r="H55" s="9">
        <v>0</v>
      </c>
      <c r="I55" s="9" t="s">
        <v>24748</v>
      </c>
      <c r="J55" s="9" t="s">
        <v>24749</v>
      </c>
      <c r="N55" s="9" t="s">
        <v>24750</v>
      </c>
      <c r="O55" s="9" t="s">
        <v>24751</v>
      </c>
    </row>
    <row r="56" spans="1:15">
      <c r="A56" s="9" t="s">
        <v>24532</v>
      </c>
      <c r="B56" s="9" t="s">
        <v>24533</v>
      </c>
      <c r="C56" s="9" t="s">
        <v>24534</v>
      </c>
      <c r="D56" s="9">
        <v>18135</v>
      </c>
      <c r="E56" s="9">
        <v>18272</v>
      </c>
      <c r="F56" s="9" t="s">
        <v>24535</v>
      </c>
      <c r="G56" s="9" t="s">
        <v>24541</v>
      </c>
      <c r="H56" s="9">
        <v>0</v>
      </c>
      <c r="I56" s="9" t="s">
        <v>24752</v>
      </c>
      <c r="J56" s="9" t="s">
        <v>24753</v>
      </c>
      <c r="N56" s="9" t="s">
        <v>24754</v>
      </c>
      <c r="O56" s="9" t="s">
        <v>24755</v>
      </c>
    </row>
    <row r="57" spans="1:15">
      <c r="A57" s="9" t="s">
        <v>24532</v>
      </c>
      <c r="B57" s="9" t="s">
        <v>24533</v>
      </c>
      <c r="C57" s="9" t="s">
        <v>24534</v>
      </c>
      <c r="D57" s="9">
        <v>18471</v>
      </c>
      <c r="E57" s="9">
        <v>18611</v>
      </c>
      <c r="F57" s="9" t="s">
        <v>24535</v>
      </c>
      <c r="G57" s="9" t="s">
        <v>24536</v>
      </c>
      <c r="H57" s="9">
        <v>0</v>
      </c>
      <c r="I57" s="9" t="s">
        <v>24756</v>
      </c>
      <c r="J57" s="9" t="s">
        <v>24757</v>
      </c>
      <c r="N57" s="9" t="s">
        <v>24758</v>
      </c>
      <c r="O57" s="9" t="s">
        <v>24759</v>
      </c>
    </row>
    <row r="58" spans="1:15">
      <c r="A58" s="9" t="s">
        <v>24532</v>
      </c>
      <c r="B58" s="9" t="s">
        <v>24533</v>
      </c>
      <c r="C58" s="9" t="s">
        <v>24534</v>
      </c>
      <c r="D58" s="9">
        <v>19295</v>
      </c>
      <c r="E58" s="9">
        <v>19438</v>
      </c>
      <c r="F58" s="9" t="s">
        <v>24535</v>
      </c>
      <c r="G58" s="9" t="s">
        <v>24541</v>
      </c>
      <c r="H58" s="9">
        <v>0</v>
      </c>
      <c r="I58" s="9" t="s">
        <v>24760</v>
      </c>
      <c r="J58" s="9" t="s">
        <v>24761</v>
      </c>
      <c r="N58" s="9" t="s">
        <v>24762</v>
      </c>
      <c r="O58" s="9" t="s">
        <v>24763</v>
      </c>
    </row>
    <row r="59" spans="1:15">
      <c r="A59" s="9" t="s">
        <v>24532</v>
      </c>
      <c r="B59" s="9" t="s">
        <v>24533</v>
      </c>
      <c r="C59" s="9" t="s">
        <v>24534</v>
      </c>
      <c r="D59" s="9">
        <v>19451</v>
      </c>
      <c r="E59" s="9">
        <v>19597</v>
      </c>
      <c r="F59" s="9" t="s">
        <v>24535</v>
      </c>
      <c r="G59" s="9" t="s">
        <v>24541</v>
      </c>
      <c r="H59" s="9">
        <v>0</v>
      </c>
      <c r="I59" s="9" t="s">
        <v>24764</v>
      </c>
      <c r="J59" s="9" t="s">
        <v>24765</v>
      </c>
      <c r="N59" s="9" t="s">
        <v>24766</v>
      </c>
      <c r="O59" s="9" t="s">
        <v>24767</v>
      </c>
    </row>
    <row r="60" spans="1:15">
      <c r="A60" s="9" t="s">
        <v>24532</v>
      </c>
      <c r="B60" s="9" t="s">
        <v>24533</v>
      </c>
      <c r="C60" s="9" t="s">
        <v>24534</v>
      </c>
      <c r="D60" s="9">
        <v>19643</v>
      </c>
      <c r="E60" s="9">
        <v>19765</v>
      </c>
      <c r="F60" s="9" t="s">
        <v>24535</v>
      </c>
      <c r="G60" s="9" t="s">
        <v>24541</v>
      </c>
      <c r="H60" s="9">
        <v>0</v>
      </c>
      <c r="I60" s="9" t="s">
        <v>24768</v>
      </c>
      <c r="J60" s="9" t="s">
        <v>24769</v>
      </c>
      <c r="N60" s="9" t="s">
        <v>24770</v>
      </c>
      <c r="O60" s="9" t="s">
        <v>24771</v>
      </c>
    </row>
    <row r="61" spans="1:15">
      <c r="A61" s="9" t="s">
        <v>24532</v>
      </c>
      <c r="B61" s="9" t="s">
        <v>24533</v>
      </c>
      <c r="C61" s="9" t="s">
        <v>24534</v>
      </c>
      <c r="D61" s="9">
        <v>20013</v>
      </c>
      <c r="E61" s="9">
        <v>20192</v>
      </c>
      <c r="F61" s="9" t="s">
        <v>24535</v>
      </c>
      <c r="G61" s="9" t="s">
        <v>24541</v>
      </c>
      <c r="H61" s="9">
        <v>0</v>
      </c>
      <c r="I61" s="9" t="s">
        <v>24772</v>
      </c>
      <c r="J61" s="9" t="s">
        <v>24773</v>
      </c>
      <c r="N61" s="9" t="s">
        <v>24774</v>
      </c>
      <c r="O61" s="9" t="s">
        <v>24775</v>
      </c>
    </row>
    <row r="62" spans="1:15">
      <c r="A62" s="9" t="s">
        <v>24532</v>
      </c>
      <c r="B62" s="9" t="s">
        <v>24533</v>
      </c>
      <c r="C62" s="9" t="s">
        <v>24534</v>
      </c>
      <c r="D62" s="9">
        <v>20528</v>
      </c>
      <c r="E62" s="9">
        <v>20740</v>
      </c>
      <c r="F62" s="9" t="s">
        <v>24535</v>
      </c>
      <c r="G62" s="9" t="s">
        <v>24536</v>
      </c>
      <c r="H62" s="9">
        <v>0</v>
      </c>
      <c r="I62" s="9" t="s">
        <v>24776</v>
      </c>
      <c r="J62" s="9" t="s">
        <v>24777</v>
      </c>
      <c r="L62" s="9" t="s">
        <v>24778</v>
      </c>
      <c r="M62" s="9" t="s">
        <v>24779</v>
      </c>
      <c r="N62" s="9" t="s">
        <v>24780</v>
      </c>
      <c r="O62" s="9" t="s">
        <v>24781</v>
      </c>
    </row>
    <row r="63" spans="1:15">
      <c r="A63" s="9" t="s">
        <v>24532</v>
      </c>
      <c r="B63" s="9" t="s">
        <v>24533</v>
      </c>
      <c r="C63" s="9" t="s">
        <v>24534</v>
      </c>
      <c r="D63" s="9">
        <v>20740</v>
      </c>
      <c r="E63" s="9">
        <v>20982</v>
      </c>
      <c r="F63" s="9" t="s">
        <v>24535</v>
      </c>
      <c r="G63" s="9" t="s">
        <v>24536</v>
      </c>
      <c r="H63" s="9">
        <v>0</v>
      </c>
      <c r="I63" s="9" t="s">
        <v>24782</v>
      </c>
      <c r="J63" s="9" t="s">
        <v>24783</v>
      </c>
      <c r="N63" s="9" t="s">
        <v>24784</v>
      </c>
      <c r="O63" s="9" t="s">
        <v>24785</v>
      </c>
    </row>
    <row r="64" spans="1:15">
      <c r="A64" s="9" t="s">
        <v>24532</v>
      </c>
      <c r="B64" s="9" t="s">
        <v>24533</v>
      </c>
      <c r="C64" s="9" t="s">
        <v>24534</v>
      </c>
      <c r="D64" s="9">
        <v>22832</v>
      </c>
      <c r="E64" s="9">
        <v>23119</v>
      </c>
      <c r="F64" s="9" t="s">
        <v>24535</v>
      </c>
      <c r="G64" s="9" t="s">
        <v>24536</v>
      </c>
      <c r="H64" s="9">
        <v>0</v>
      </c>
      <c r="I64" s="9" t="s">
        <v>24786</v>
      </c>
      <c r="J64" s="9" t="s">
        <v>24787</v>
      </c>
      <c r="N64" s="9" t="s">
        <v>24788</v>
      </c>
      <c r="O64" s="9" t="s">
        <v>24789</v>
      </c>
    </row>
    <row r="65" spans="1:15">
      <c r="A65" s="9" t="s">
        <v>24532</v>
      </c>
      <c r="B65" s="9" t="s">
        <v>24533</v>
      </c>
      <c r="C65" s="9" t="s">
        <v>24534</v>
      </c>
      <c r="D65" s="9">
        <v>23360</v>
      </c>
      <c r="E65" s="9">
        <v>23500</v>
      </c>
      <c r="F65" s="9" t="s">
        <v>24535</v>
      </c>
      <c r="G65" s="9" t="s">
        <v>24541</v>
      </c>
      <c r="H65" s="9">
        <v>0</v>
      </c>
      <c r="I65" s="9" t="s">
        <v>24790</v>
      </c>
      <c r="J65" s="9" t="s">
        <v>24791</v>
      </c>
      <c r="N65" s="9" t="s">
        <v>24792</v>
      </c>
      <c r="O65" s="9" t="s">
        <v>24793</v>
      </c>
    </row>
    <row r="66" spans="1:15">
      <c r="A66" s="9" t="s">
        <v>24532</v>
      </c>
      <c r="B66" s="9" t="s">
        <v>24533</v>
      </c>
      <c r="C66" s="9" t="s">
        <v>24534</v>
      </c>
      <c r="D66" s="9">
        <v>23636</v>
      </c>
      <c r="E66" s="9">
        <v>23755</v>
      </c>
      <c r="F66" s="9" t="s">
        <v>24535</v>
      </c>
      <c r="G66" s="9" t="s">
        <v>24536</v>
      </c>
      <c r="H66" s="9">
        <v>0</v>
      </c>
      <c r="I66" s="9" t="s">
        <v>24794</v>
      </c>
      <c r="J66" s="9" t="s">
        <v>24795</v>
      </c>
      <c r="N66" s="9" t="s">
        <v>24796</v>
      </c>
      <c r="O66" s="9" t="s">
        <v>24797</v>
      </c>
    </row>
    <row r="67" spans="1:15">
      <c r="A67" s="9" t="s">
        <v>24532</v>
      </c>
      <c r="B67" s="9" t="s">
        <v>24533</v>
      </c>
      <c r="C67" s="9" t="s">
        <v>24534</v>
      </c>
      <c r="D67" s="9">
        <v>23773</v>
      </c>
      <c r="E67" s="9">
        <v>23913</v>
      </c>
      <c r="F67" s="9" t="s">
        <v>24535</v>
      </c>
      <c r="G67" s="9" t="s">
        <v>24536</v>
      </c>
      <c r="H67" s="9">
        <v>0</v>
      </c>
      <c r="I67" s="9" t="s">
        <v>24798</v>
      </c>
      <c r="J67" s="9" t="s">
        <v>24799</v>
      </c>
      <c r="N67" s="9" t="s">
        <v>24800</v>
      </c>
      <c r="O67" s="9" t="s">
        <v>24801</v>
      </c>
    </row>
    <row r="68" spans="1:15">
      <c r="A68" s="9" t="s">
        <v>24532</v>
      </c>
      <c r="B68" s="9" t="s">
        <v>24533</v>
      </c>
      <c r="C68" s="9" t="s">
        <v>24534</v>
      </c>
      <c r="D68" s="9">
        <v>24038</v>
      </c>
      <c r="E68" s="9">
        <v>24205</v>
      </c>
      <c r="F68" s="9" t="s">
        <v>24535</v>
      </c>
      <c r="G68" s="9" t="s">
        <v>24541</v>
      </c>
      <c r="H68" s="9">
        <v>0</v>
      </c>
      <c r="I68" s="9" t="s">
        <v>24802</v>
      </c>
      <c r="J68" s="9" t="s">
        <v>24803</v>
      </c>
      <c r="N68" s="9" t="s">
        <v>24804</v>
      </c>
      <c r="O68" s="9" t="s">
        <v>24805</v>
      </c>
    </row>
    <row r="69" spans="1:15">
      <c r="A69" s="9" t="s">
        <v>24532</v>
      </c>
      <c r="B69" s="9" t="s">
        <v>24533</v>
      </c>
      <c r="C69" s="9" t="s">
        <v>24534</v>
      </c>
      <c r="D69" s="9">
        <v>24324</v>
      </c>
      <c r="E69" s="9">
        <v>24536</v>
      </c>
      <c r="F69" s="9" t="s">
        <v>24535</v>
      </c>
      <c r="G69" s="9" t="s">
        <v>24541</v>
      </c>
      <c r="H69" s="9">
        <v>0</v>
      </c>
      <c r="I69" s="9" t="s">
        <v>24806</v>
      </c>
      <c r="J69" s="9" t="s">
        <v>24807</v>
      </c>
      <c r="N69" s="9" t="s">
        <v>24808</v>
      </c>
      <c r="O69" s="9" t="s">
        <v>24809</v>
      </c>
    </row>
    <row r="70" spans="1:15">
      <c r="A70" s="9" t="s">
        <v>24532</v>
      </c>
      <c r="B70" s="9" t="s">
        <v>24533</v>
      </c>
      <c r="C70" s="9" t="s">
        <v>24534</v>
      </c>
      <c r="D70" s="9">
        <v>24590</v>
      </c>
      <c r="E70" s="9">
        <v>24814</v>
      </c>
      <c r="F70" s="9" t="s">
        <v>24535</v>
      </c>
      <c r="G70" s="9" t="s">
        <v>24541</v>
      </c>
      <c r="H70" s="9">
        <v>0</v>
      </c>
      <c r="I70" s="9" t="s">
        <v>24810</v>
      </c>
      <c r="J70" s="9" t="s">
        <v>24811</v>
      </c>
      <c r="N70" s="9" t="s">
        <v>24812</v>
      </c>
      <c r="O70" s="9" t="s">
        <v>24813</v>
      </c>
    </row>
    <row r="71" spans="1:15">
      <c r="A71" s="9" t="s">
        <v>24532</v>
      </c>
      <c r="B71" s="9" t="s">
        <v>24533</v>
      </c>
      <c r="C71" s="9" t="s">
        <v>24534</v>
      </c>
      <c r="D71" s="9">
        <v>24893</v>
      </c>
      <c r="E71" s="9">
        <v>26377</v>
      </c>
      <c r="F71" s="9" t="s">
        <v>24535</v>
      </c>
      <c r="G71" s="9" t="s">
        <v>24541</v>
      </c>
      <c r="H71" s="9">
        <v>0</v>
      </c>
      <c r="I71" s="9" t="s">
        <v>24814</v>
      </c>
      <c r="J71" s="9" t="s">
        <v>24815</v>
      </c>
      <c r="L71" s="9" t="s">
        <v>24816</v>
      </c>
      <c r="M71" s="9" t="s">
        <v>24817</v>
      </c>
      <c r="N71" s="9" t="s">
        <v>23852</v>
      </c>
    </row>
    <row r="72" spans="1:15">
      <c r="A72" s="9" t="s">
        <v>24532</v>
      </c>
      <c r="B72" s="9" t="s">
        <v>24533</v>
      </c>
      <c r="C72" s="9" t="s">
        <v>24534</v>
      </c>
      <c r="D72" s="9">
        <v>26451</v>
      </c>
      <c r="E72" s="9">
        <v>26606</v>
      </c>
      <c r="F72" s="9" t="s">
        <v>24535</v>
      </c>
      <c r="G72" s="9" t="s">
        <v>24541</v>
      </c>
      <c r="H72" s="9">
        <v>0</v>
      </c>
      <c r="I72" s="9" t="s">
        <v>24818</v>
      </c>
      <c r="J72" s="9" t="s">
        <v>24819</v>
      </c>
      <c r="N72" s="9" t="s">
        <v>24820</v>
      </c>
      <c r="O72" s="9" t="s">
        <v>24821</v>
      </c>
    </row>
    <row r="73" spans="1:15">
      <c r="A73" s="9" t="s">
        <v>24532</v>
      </c>
      <c r="B73" s="9" t="s">
        <v>24533</v>
      </c>
      <c r="C73" s="9" t="s">
        <v>24534</v>
      </c>
      <c r="D73" s="9">
        <v>26679</v>
      </c>
      <c r="E73" s="9">
        <v>26795</v>
      </c>
      <c r="F73" s="9" t="s">
        <v>24535</v>
      </c>
      <c r="G73" s="9" t="s">
        <v>24536</v>
      </c>
      <c r="H73" s="9">
        <v>0</v>
      </c>
      <c r="I73" s="9" t="s">
        <v>24822</v>
      </c>
      <c r="J73" s="9" t="s">
        <v>24823</v>
      </c>
      <c r="N73" s="9" t="s">
        <v>24824</v>
      </c>
      <c r="O73" s="9" t="s">
        <v>24825</v>
      </c>
    </row>
    <row r="74" spans="1:15">
      <c r="A74" s="9" t="s">
        <v>24532</v>
      </c>
      <c r="B74" s="9" t="s">
        <v>24533</v>
      </c>
      <c r="C74" s="9" t="s">
        <v>24534</v>
      </c>
      <c r="D74" s="9">
        <v>26810</v>
      </c>
      <c r="E74" s="9">
        <v>27085</v>
      </c>
      <c r="F74" s="9" t="s">
        <v>24535</v>
      </c>
      <c r="G74" s="9" t="s">
        <v>24541</v>
      </c>
      <c r="H74" s="9">
        <v>0</v>
      </c>
      <c r="I74" s="9" t="s">
        <v>24826</v>
      </c>
      <c r="J74" s="9" t="s">
        <v>24827</v>
      </c>
      <c r="N74" s="9" t="s">
        <v>24828</v>
      </c>
      <c r="O74" s="9" t="s">
        <v>24829</v>
      </c>
    </row>
    <row r="75" spans="1:15">
      <c r="A75" s="9" t="s">
        <v>24532</v>
      </c>
      <c r="B75" s="9" t="s">
        <v>24533</v>
      </c>
      <c r="C75" s="9" t="s">
        <v>24534</v>
      </c>
      <c r="D75" s="9">
        <v>27130</v>
      </c>
      <c r="E75" s="9">
        <v>27330</v>
      </c>
      <c r="F75" s="9" t="s">
        <v>24535</v>
      </c>
      <c r="G75" s="9" t="s">
        <v>24541</v>
      </c>
      <c r="H75" s="9">
        <v>0</v>
      </c>
      <c r="I75" s="9" t="s">
        <v>24830</v>
      </c>
      <c r="J75" s="9" t="s">
        <v>24831</v>
      </c>
      <c r="N75" s="9" t="s">
        <v>24832</v>
      </c>
      <c r="O75" s="9" t="s">
        <v>24833</v>
      </c>
    </row>
    <row r="76" spans="1:15">
      <c r="A76" s="9" t="s">
        <v>24532</v>
      </c>
      <c r="B76" s="9" t="s">
        <v>24533</v>
      </c>
      <c r="C76" s="9" t="s">
        <v>24534</v>
      </c>
      <c r="D76" s="9">
        <v>27756</v>
      </c>
      <c r="E76" s="9">
        <v>28001</v>
      </c>
      <c r="F76" s="9" t="s">
        <v>24535</v>
      </c>
      <c r="G76" s="9" t="s">
        <v>24536</v>
      </c>
      <c r="H76" s="9">
        <v>0</v>
      </c>
      <c r="I76" s="9" t="s">
        <v>24834</v>
      </c>
      <c r="J76" s="9" t="s">
        <v>24835</v>
      </c>
      <c r="N76" s="9" t="s">
        <v>24836</v>
      </c>
      <c r="O76" s="9" t="s">
        <v>24837</v>
      </c>
    </row>
    <row r="77" spans="1:15">
      <c r="A77" s="9" t="s">
        <v>24532</v>
      </c>
      <c r="B77" s="9" t="s">
        <v>24533</v>
      </c>
      <c r="C77" s="9" t="s">
        <v>24534</v>
      </c>
      <c r="D77" s="9">
        <v>28221</v>
      </c>
      <c r="E77" s="9">
        <v>28421</v>
      </c>
      <c r="F77" s="9" t="s">
        <v>24535</v>
      </c>
      <c r="G77" s="9" t="s">
        <v>24541</v>
      </c>
      <c r="H77" s="9">
        <v>0</v>
      </c>
      <c r="I77" s="9" t="s">
        <v>24838</v>
      </c>
      <c r="J77" s="9" t="s">
        <v>24839</v>
      </c>
      <c r="N77" s="9" t="s">
        <v>24840</v>
      </c>
      <c r="O77" s="9" t="s">
        <v>24841</v>
      </c>
    </row>
    <row r="78" spans="1:15">
      <c r="A78" s="9" t="s">
        <v>24532</v>
      </c>
      <c r="B78" s="9" t="s">
        <v>24533</v>
      </c>
      <c r="C78" s="9" t="s">
        <v>24534</v>
      </c>
      <c r="D78" s="9">
        <v>28429</v>
      </c>
      <c r="E78" s="9">
        <v>28677</v>
      </c>
      <c r="F78" s="9" t="s">
        <v>24535</v>
      </c>
      <c r="G78" s="9" t="s">
        <v>24541</v>
      </c>
      <c r="H78" s="9">
        <v>0</v>
      </c>
      <c r="I78" s="9" t="s">
        <v>24842</v>
      </c>
      <c r="J78" s="9" t="s">
        <v>24843</v>
      </c>
      <c r="N78" s="9" t="s">
        <v>24844</v>
      </c>
      <c r="O78" s="9" t="s">
        <v>24845</v>
      </c>
    </row>
    <row r="79" spans="1:15">
      <c r="A79" s="9" t="s">
        <v>24532</v>
      </c>
      <c r="B79" s="9" t="s">
        <v>24533</v>
      </c>
      <c r="C79" s="9" t="s">
        <v>24534</v>
      </c>
      <c r="D79" s="9">
        <v>28723</v>
      </c>
      <c r="E79" s="9">
        <v>28860</v>
      </c>
      <c r="F79" s="9" t="s">
        <v>24535</v>
      </c>
      <c r="G79" s="9" t="s">
        <v>24536</v>
      </c>
      <c r="H79" s="9">
        <v>0</v>
      </c>
      <c r="I79" s="9" t="s">
        <v>24846</v>
      </c>
      <c r="J79" s="9" t="s">
        <v>24847</v>
      </c>
      <c r="N79" s="9" t="s">
        <v>24848</v>
      </c>
      <c r="O79" s="9" t="s">
        <v>24849</v>
      </c>
    </row>
    <row r="80" spans="1:15">
      <c r="A80" s="9" t="s">
        <v>24532</v>
      </c>
      <c r="B80" s="9" t="s">
        <v>24533</v>
      </c>
      <c r="C80" s="9" t="s">
        <v>24534</v>
      </c>
      <c r="D80" s="9">
        <v>28873</v>
      </c>
      <c r="E80" s="9">
        <v>29139</v>
      </c>
      <c r="F80" s="9" t="s">
        <v>24535</v>
      </c>
      <c r="G80" s="9" t="s">
        <v>24536</v>
      </c>
      <c r="H80" s="9">
        <v>0</v>
      </c>
      <c r="I80" s="9" t="s">
        <v>24850</v>
      </c>
      <c r="J80" s="9" t="s">
        <v>24851</v>
      </c>
      <c r="L80" s="9" t="s">
        <v>24852</v>
      </c>
      <c r="M80" s="9" t="s">
        <v>24853</v>
      </c>
      <c r="N80" s="9" t="s">
        <v>24854</v>
      </c>
      <c r="O80" s="9" t="s">
        <v>24855</v>
      </c>
    </row>
    <row r="81" spans="1:15">
      <c r="A81" s="9" t="s">
        <v>24532</v>
      </c>
      <c r="B81" s="9" t="s">
        <v>24533</v>
      </c>
      <c r="C81" s="9" t="s">
        <v>24534</v>
      </c>
      <c r="D81" s="9">
        <v>29281</v>
      </c>
      <c r="E81" s="9">
        <v>29421</v>
      </c>
      <c r="F81" s="9" t="s">
        <v>24535</v>
      </c>
      <c r="G81" s="9" t="s">
        <v>24536</v>
      </c>
      <c r="H81" s="9">
        <v>0</v>
      </c>
      <c r="I81" s="9" t="s">
        <v>24856</v>
      </c>
      <c r="J81" s="9" t="s">
        <v>24857</v>
      </c>
      <c r="N81" s="9" t="s">
        <v>24858</v>
      </c>
      <c r="O81" s="9" t="s">
        <v>24859</v>
      </c>
    </row>
    <row r="82" spans="1:15">
      <c r="A82" s="9" t="s">
        <v>24532</v>
      </c>
      <c r="B82" s="9" t="s">
        <v>24533</v>
      </c>
      <c r="C82" s="9" t="s">
        <v>24534</v>
      </c>
      <c r="D82" s="9">
        <v>29468</v>
      </c>
      <c r="E82" s="9">
        <v>29740</v>
      </c>
      <c r="F82" s="9" t="s">
        <v>24535</v>
      </c>
      <c r="G82" s="9" t="s">
        <v>24536</v>
      </c>
      <c r="H82" s="9">
        <v>0</v>
      </c>
      <c r="I82" s="9" t="s">
        <v>24860</v>
      </c>
      <c r="J82" s="9" t="s">
        <v>24861</v>
      </c>
      <c r="N82" s="9" t="s">
        <v>24862</v>
      </c>
      <c r="O82" s="9" t="s">
        <v>24863</v>
      </c>
    </row>
    <row r="83" spans="1:15">
      <c r="A83" s="9" t="s">
        <v>24532</v>
      </c>
      <c r="B83" s="9" t="s">
        <v>24533</v>
      </c>
      <c r="C83" s="9" t="s">
        <v>24534</v>
      </c>
      <c r="D83" s="9">
        <v>29777</v>
      </c>
      <c r="E83" s="9">
        <v>29968</v>
      </c>
      <c r="F83" s="9" t="s">
        <v>24535</v>
      </c>
      <c r="G83" s="9" t="s">
        <v>24541</v>
      </c>
      <c r="H83" s="9">
        <v>0</v>
      </c>
      <c r="I83" s="9" t="s">
        <v>24864</v>
      </c>
      <c r="J83" s="9" t="s">
        <v>24865</v>
      </c>
      <c r="N83" s="9" t="s">
        <v>24866</v>
      </c>
      <c r="O83" s="9" t="s">
        <v>24867</v>
      </c>
    </row>
    <row r="84" spans="1:15">
      <c r="A84" s="9" t="s">
        <v>24532</v>
      </c>
      <c r="B84" s="9" t="s">
        <v>24533</v>
      </c>
      <c r="C84" s="9" t="s">
        <v>24534</v>
      </c>
      <c r="D84" s="9">
        <v>30184</v>
      </c>
      <c r="E84" s="9">
        <v>30351</v>
      </c>
      <c r="F84" s="9" t="s">
        <v>24535</v>
      </c>
      <c r="G84" s="9" t="s">
        <v>24536</v>
      </c>
      <c r="H84" s="9">
        <v>0</v>
      </c>
      <c r="I84" s="9" t="s">
        <v>24868</v>
      </c>
      <c r="J84" s="9" t="s">
        <v>24869</v>
      </c>
      <c r="N84" s="9" t="s">
        <v>24870</v>
      </c>
      <c r="O84" s="9" t="s">
        <v>24871</v>
      </c>
    </row>
    <row r="85" spans="1:15">
      <c r="A85" s="9" t="s">
        <v>24532</v>
      </c>
      <c r="B85" s="9" t="s">
        <v>24533</v>
      </c>
      <c r="C85" s="9" t="s">
        <v>24534</v>
      </c>
      <c r="D85" s="9">
        <v>30496</v>
      </c>
      <c r="E85" s="9">
        <v>30720</v>
      </c>
      <c r="F85" s="9" t="s">
        <v>24535</v>
      </c>
      <c r="G85" s="9" t="s">
        <v>24536</v>
      </c>
      <c r="H85" s="9">
        <v>0</v>
      </c>
      <c r="I85" s="9" t="s">
        <v>24872</v>
      </c>
      <c r="J85" s="9" t="s">
        <v>24873</v>
      </c>
      <c r="N85" s="9" t="s">
        <v>24874</v>
      </c>
      <c r="O85" s="9" t="s">
        <v>24875</v>
      </c>
    </row>
    <row r="86" spans="1:15">
      <c r="A86" s="9" t="s">
        <v>24532</v>
      </c>
      <c r="B86" s="9" t="s">
        <v>24533</v>
      </c>
      <c r="C86" s="9" t="s">
        <v>24534</v>
      </c>
      <c r="D86" s="9">
        <v>30829</v>
      </c>
      <c r="E86" s="9">
        <v>30984</v>
      </c>
      <c r="F86" s="9" t="s">
        <v>24535</v>
      </c>
      <c r="G86" s="9" t="s">
        <v>24536</v>
      </c>
      <c r="H86" s="9">
        <v>0</v>
      </c>
      <c r="I86" s="9" t="s">
        <v>24876</v>
      </c>
      <c r="J86" s="9" t="s">
        <v>24877</v>
      </c>
      <c r="N86" s="9" t="s">
        <v>24878</v>
      </c>
      <c r="O86" s="9" t="s">
        <v>24879</v>
      </c>
    </row>
    <row r="87" spans="1:15">
      <c r="A87" s="9" t="s">
        <v>24532</v>
      </c>
      <c r="B87" s="9" t="s">
        <v>24533</v>
      </c>
      <c r="C87" s="9" t="s">
        <v>24534</v>
      </c>
      <c r="D87" s="9">
        <v>31112</v>
      </c>
      <c r="E87" s="9">
        <v>31225</v>
      </c>
      <c r="F87" s="9" t="s">
        <v>24535</v>
      </c>
      <c r="G87" s="9" t="s">
        <v>24536</v>
      </c>
      <c r="H87" s="9">
        <v>0</v>
      </c>
      <c r="I87" s="9" t="s">
        <v>24880</v>
      </c>
      <c r="J87" s="9" t="s">
        <v>24881</v>
      </c>
      <c r="N87" s="9" t="s">
        <v>24882</v>
      </c>
      <c r="O87" s="9" t="s">
        <v>24883</v>
      </c>
    </row>
    <row r="88" spans="1:15">
      <c r="A88" s="9" t="s">
        <v>24532</v>
      </c>
      <c r="B88" s="9" t="s">
        <v>24533</v>
      </c>
      <c r="C88" s="9" t="s">
        <v>24534</v>
      </c>
      <c r="D88" s="9">
        <v>31323</v>
      </c>
      <c r="E88" s="9">
        <v>31598</v>
      </c>
      <c r="F88" s="9" t="s">
        <v>24535</v>
      </c>
      <c r="G88" s="9" t="s">
        <v>24541</v>
      </c>
      <c r="H88" s="9">
        <v>0</v>
      </c>
      <c r="I88" s="9" t="s">
        <v>24884</v>
      </c>
      <c r="J88" s="9" t="s">
        <v>24885</v>
      </c>
      <c r="N88" s="9" t="s">
        <v>24886</v>
      </c>
      <c r="O88" s="9" t="s">
        <v>24887</v>
      </c>
    </row>
    <row r="89" spans="1:15">
      <c r="A89" s="9" t="s">
        <v>24532</v>
      </c>
      <c r="B89" s="9" t="s">
        <v>24533</v>
      </c>
      <c r="C89" s="9" t="s">
        <v>24534</v>
      </c>
      <c r="D89" s="9">
        <v>31737</v>
      </c>
      <c r="E89" s="9">
        <v>31898</v>
      </c>
      <c r="F89" s="9" t="s">
        <v>24535</v>
      </c>
      <c r="G89" s="9" t="s">
        <v>24541</v>
      </c>
      <c r="H89" s="9">
        <v>0</v>
      </c>
      <c r="I89" s="9" t="s">
        <v>24888</v>
      </c>
      <c r="J89" s="9" t="s">
        <v>24889</v>
      </c>
      <c r="N89" s="9" t="s">
        <v>24890</v>
      </c>
      <c r="O89" s="9" t="s">
        <v>24891</v>
      </c>
    </row>
    <row r="90" spans="1:15">
      <c r="A90" s="9" t="s">
        <v>24532</v>
      </c>
      <c r="B90" s="9" t="s">
        <v>24533</v>
      </c>
      <c r="C90" s="9" t="s">
        <v>24534</v>
      </c>
      <c r="D90" s="9">
        <v>32004</v>
      </c>
      <c r="E90" s="9">
        <v>32144</v>
      </c>
      <c r="F90" s="9" t="s">
        <v>24535</v>
      </c>
      <c r="G90" s="9" t="s">
        <v>24541</v>
      </c>
      <c r="H90" s="9">
        <v>0</v>
      </c>
      <c r="I90" s="9" t="s">
        <v>24892</v>
      </c>
      <c r="J90" s="9" t="s">
        <v>24893</v>
      </c>
      <c r="N90" s="9" t="s">
        <v>24894</v>
      </c>
      <c r="O90" s="9" t="s">
        <v>24895</v>
      </c>
    </row>
    <row r="91" spans="1:15">
      <c r="A91" s="9" t="s">
        <v>24532</v>
      </c>
      <c r="B91" s="9" t="s">
        <v>24533</v>
      </c>
      <c r="C91" s="9" t="s">
        <v>24534</v>
      </c>
      <c r="D91" s="9">
        <v>32220</v>
      </c>
      <c r="E91" s="9">
        <v>32387</v>
      </c>
      <c r="F91" s="9" t="s">
        <v>24535</v>
      </c>
      <c r="G91" s="9" t="s">
        <v>24541</v>
      </c>
      <c r="H91" s="9">
        <v>0</v>
      </c>
      <c r="I91" s="9" t="s">
        <v>24896</v>
      </c>
      <c r="J91" s="9" t="s">
        <v>24897</v>
      </c>
      <c r="N91" s="9" t="s">
        <v>24898</v>
      </c>
      <c r="O91" s="9" t="s">
        <v>24899</v>
      </c>
    </row>
    <row r="92" spans="1:15">
      <c r="A92" s="9" t="s">
        <v>24532</v>
      </c>
      <c r="B92" s="9" t="s">
        <v>24533</v>
      </c>
      <c r="C92" s="9" t="s">
        <v>24534</v>
      </c>
      <c r="D92" s="9">
        <v>32427</v>
      </c>
      <c r="E92" s="9">
        <v>32564</v>
      </c>
      <c r="F92" s="9" t="s">
        <v>24535</v>
      </c>
      <c r="G92" s="9" t="s">
        <v>24541</v>
      </c>
      <c r="H92" s="9">
        <v>0</v>
      </c>
      <c r="I92" s="9" t="s">
        <v>24900</v>
      </c>
      <c r="J92" s="9" t="s">
        <v>24901</v>
      </c>
      <c r="N92" s="9" t="s">
        <v>24902</v>
      </c>
      <c r="O92" s="9" t="s">
        <v>24903</v>
      </c>
    </row>
    <row r="93" spans="1:15">
      <c r="A93" s="9" t="s">
        <v>24532</v>
      </c>
      <c r="B93" s="9" t="s">
        <v>24533</v>
      </c>
      <c r="C93" s="9" t="s">
        <v>24534</v>
      </c>
      <c r="D93" s="9">
        <v>32851</v>
      </c>
      <c r="E93" s="9">
        <v>32970</v>
      </c>
      <c r="F93" s="9" t="s">
        <v>24535</v>
      </c>
      <c r="G93" s="9" t="s">
        <v>24541</v>
      </c>
      <c r="H93" s="9">
        <v>0</v>
      </c>
      <c r="I93" s="9" t="s">
        <v>24904</v>
      </c>
      <c r="J93" s="9" t="s">
        <v>24905</v>
      </c>
      <c r="N93" s="9" t="s">
        <v>24906</v>
      </c>
      <c r="O93" s="9" t="s">
        <v>24907</v>
      </c>
    </row>
    <row r="94" spans="1:15">
      <c r="A94" s="9" t="s">
        <v>24532</v>
      </c>
      <c r="B94" s="9" t="s">
        <v>24533</v>
      </c>
      <c r="C94" s="9" t="s">
        <v>24534</v>
      </c>
      <c r="D94" s="9">
        <v>32986</v>
      </c>
      <c r="E94" s="9">
        <v>33180</v>
      </c>
      <c r="F94" s="9" t="s">
        <v>24535</v>
      </c>
      <c r="G94" s="9" t="s">
        <v>24536</v>
      </c>
      <c r="H94" s="9">
        <v>0</v>
      </c>
      <c r="I94" s="9" t="s">
        <v>24908</v>
      </c>
      <c r="J94" s="9" t="s">
        <v>24909</v>
      </c>
      <c r="N94" s="9" t="s">
        <v>24910</v>
      </c>
      <c r="O94" s="9" t="s">
        <v>24911</v>
      </c>
    </row>
    <row r="95" spans="1:15">
      <c r="A95" s="9" t="s">
        <v>24532</v>
      </c>
      <c r="B95" s="9" t="s">
        <v>24533</v>
      </c>
      <c r="C95" s="9" t="s">
        <v>24534</v>
      </c>
      <c r="D95" s="9">
        <v>33323</v>
      </c>
      <c r="E95" s="9">
        <v>33445</v>
      </c>
      <c r="F95" s="9" t="s">
        <v>24535</v>
      </c>
      <c r="G95" s="9" t="s">
        <v>24536</v>
      </c>
      <c r="H95" s="9">
        <v>0</v>
      </c>
      <c r="I95" s="9" t="s">
        <v>24912</v>
      </c>
      <c r="J95" s="9" t="s">
        <v>24913</v>
      </c>
      <c r="N95" s="9" t="s">
        <v>24914</v>
      </c>
      <c r="O95" s="9" t="s">
        <v>24915</v>
      </c>
    </row>
    <row r="96" spans="1:15">
      <c r="A96" s="9" t="s">
        <v>24532</v>
      </c>
      <c r="B96" s="9" t="s">
        <v>24533</v>
      </c>
      <c r="C96" s="9" t="s">
        <v>24534</v>
      </c>
      <c r="D96" s="9">
        <v>33435</v>
      </c>
      <c r="E96" s="9">
        <v>33593</v>
      </c>
      <c r="F96" s="9" t="s">
        <v>24535</v>
      </c>
      <c r="G96" s="9" t="s">
        <v>24536</v>
      </c>
      <c r="H96" s="9">
        <v>0</v>
      </c>
      <c r="I96" s="9" t="s">
        <v>24916</v>
      </c>
      <c r="J96" s="9" t="s">
        <v>24917</v>
      </c>
      <c r="N96" s="9" t="s">
        <v>24918</v>
      </c>
      <c r="O96" s="9" t="s">
        <v>24919</v>
      </c>
    </row>
    <row r="97" spans="1:15">
      <c r="A97" s="9" t="s">
        <v>24532</v>
      </c>
      <c r="B97" s="9" t="s">
        <v>24533</v>
      </c>
      <c r="C97" s="9" t="s">
        <v>24534</v>
      </c>
      <c r="D97" s="9">
        <v>33599</v>
      </c>
      <c r="E97" s="9">
        <v>33724</v>
      </c>
      <c r="F97" s="9" t="s">
        <v>24535</v>
      </c>
      <c r="G97" s="9" t="s">
        <v>24541</v>
      </c>
      <c r="H97" s="9">
        <v>0</v>
      </c>
      <c r="I97" s="9" t="s">
        <v>24920</v>
      </c>
      <c r="J97" s="9" t="s">
        <v>24921</v>
      </c>
      <c r="N97" s="9" t="s">
        <v>24922</v>
      </c>
      <c r="O97" s="9" t="s">
        <v>24923</v>
      </c>
    </row>
    <row r="98" spans="1:15">
      <c r="A98" s="9" t="s">
        <v>24532</v>
      </c>
      <c r="B98" s="9" t="s">
        <v>24533</v>
      </c>
      <c r="C98" s="9" t="s">
        <v>24534</v>
      </c>
      <c r="D98" s="9">
        <v>33797</v>
      </c>
      <c r="E98" s="9">
        <v>33988</v>
      </c>
      <c r="F98" s="9" t="s">
        <v>24535</v>
      </c>
      <c r="G98" s="9" t="s">
        <v>24536</v>
      </c>
      <c r="H98" s="9">
        <v>0</v>
      </c>
      <c r="I98" s="9" t="s">
        <v>24924</v>
      </c>
      <c r="J98" s="9" t="s">
        <v>24925</v>
      </c>
      <c r="N98" s="9" t="s">
        <v>24926</v>
      </c>
      <c r="O98" s="9" t="s">
        <v>24927</v>
      </c>
    </row>
    <row r="99" spans="1:15">
      <c r="A99" s="9" t="s">
        <v>24532</v>
      </c>
      <c r="B99" s="9" t="s">
        <v>24533</v>
      </c>
      <c r="C99" s="9" t="s">
        <v>24534</v>
      </c>
      <c r="D99" s="9">
        <v>33988</v>
      </c>
      <c r="E99" s="9">
        <v>34185</v>
      </c>
      <c r="F99" s="9" t="s">
        <v>24535</v>
      </c>
      <c r="G99" s="9" t="s">
        <v>24536</v>
      </c>
      <c r="H99" s="9">
        <v>0</v>
      </c>
      <c r="I99" s="9" t="s">
        <v>24928</v>
      </c>
      <c r="J99" s="9" t="s">
        <v>24929</v>
      </c>
      <c r="N99" s="9" t="s">
        <v>24930</v>
      </c>
      <c r="O99" s="9" t="s">
        <v>24931</v>
      </c>
    </row>
    <row r="100" spans="1:15">
      <c r="A100" s="9" t="s">
        <v>24532</v>
      </c>
      <c r="B100" s="9" t="s">
        <v>24533</v>
      </c>
      <c r="C100" s="9" t="s">
        <v>24534</v>
      </c>
      <c r="D100" s="9">
        <v>34211</v>
      </c>
      <c r="E100" s="9">
        <v>34387</v>
      </c>
      <c r="F100" s="9" t="s">
        <v>24535</v>
      </c>
      <c r="G100" s="9" t="s">
        <v>24536</v>
      </c>
      <c r="H100" s="9">
        <v>0</v>
      </c>
      <c r="I100" s="9" t="s">
        <v>24932</v>
      </c>
      <c r="J100" s="9" t="s">
        <v>24933</v>
      </c>
      <c r="N100" s="9" t="s">
        <v>24934</v>
      </c>
      <c r="O100" s="9" t="s">
        <v>24935</v>
      </c>
    </row>
    <row r="101" spans="1:15">
      <c r="A101" s="9" t="s">
        <v>24532</v>
      </c>
      <c r="B101" s="9" t="s">
        <v>24533</v>
      </c>
      <c r="C101" s="9" t="s">
        <v>24534</v>
      </c>
      <c r="D101" s="9">
        <v>34447</v>
      </c>
      <c r="E101" s="9">
        <v>34656</v>
      </c>
      <c r="F101" s="9" t="s">
        <v>24535</v>
      </c>
      <c r="G101" s="9" t="s">
        <v>24536</v>
      </c>
      <c r="H101" s="9">
        <v>0</v>
      </c>
      <c r="I101" s="9" t="s">
        <v>24936</v>
      </c>
      <c r="J101" s="9" t="s">
        <v>24937</v>
      </c>
      <c r="N101" s="9" t="s">
        <v>24938</v>
      </c>
      <c r="O101" s="9" t="s">
        <v>24939</v>
      </c>
    </row>
    <row r="102" spans="1:15">
      <c r="A102" s="9" t="s">
        <v>24532</v>
      </c>
      <c r="B102" s="9" t="s">
        <v>24533</v>
      </c>
      <c r="C102" s="9" t="s">
        <v>24534</v>
      </c>
      <c r="D102" s="9">
        <v>34725</v>
      </c>
      <c r="E102" s="9">
        <v>34928</v>
      </c>
      <c r="F102" s="9" t="s">
        <v>24535</v>
      </c>
      <c r="G102" s="9" t="s">
        <v>24541</v>
      </c>
      <c r="H102" s="9">
        <v>0</v>
      </c>
      <c r="I102" s="9" t="s">
        <v>24940</v>
      </c>
      <c r="J102" s="9" t="s">
        <v>24941</v>
      </c>
      <c r="N102" s="9" t="s">
        <v>24942</v>
      </c>
      <c r="O102" s="9" t="s">
        <v>24943</v>
      </c>
    </row>
    <row r="103" spans="1:15">
      <c r="A103" s="9" t="s">
        <v>24532</v>
      </c>
      <c r="B103" s="9" t="s">
        <v>24533</v>
      </c>
      <c r="C103" s="9" t="s">
        <v>24534</v>
      </c>
      <c r="D103" s="9">
        <v>34991</v>
      </c>
      <c r="E103" s="9">
        <v>35146</v>
      </c>
      <c r="F103" s="9" t="s">
        <v>24535</v>
      </c>
      <c r="G103" s="9" t="s">
        <v>24541</v>
      </c>
      <c r="H103" s="9">
        <v>0</v>
      </c>
      <c r="I103" s="9" t="s">
        <v>24944</v>
      </c>
      <c r="J103" s="9" t="s">
        <v>24945</v>
      </c>
      <c r="N103" s="9" t="s">
        <v>24946</v>
      </c>
      <c r="O103" s="9" t="s">
        <v>24947</v>
      </c>
    </row>
    <row r="104" spans="1:15">
      <c r="A104" s="9" t="s">
        <v>24532</v>
      </c>
      <c r="B104" s="9" t="s">
        <v>24533</v>
      </c>
      <c r="C104" s="9" t="s">
        <v>24534</v>
      </c>
      <c r="D104" s="9">
        <v>35189</v>
      </c>
      <c r="E104" s="9">
        <v>35410</v>
      </c>
      <c r="F104" s="9" t="s">
        <v>24535</v>
      </c>
      <c r="G104" s="9" t="s">
        <v>24536</v>
      </c>
      <c r="H104" s="9">
        <v>0</v>
      </c>
      <c r="I104" s="9" t="s">
        <v>24948</v>
      </c>
      <c r="J104" s="9" t="s">
        <v>24949</v>
      </c>
      <c r="N104" s="9" t="s">
        <v>24950</v>
      </c>
      <c r="O104" s="9" t="s">
        <v>24951</v>
      </c>
    </row>
    <row r="105" spans="1:15">
      <c r="A105" s="9" t="s">
        <v>24532</v>
      </c>
      <c r="B105" s="9" t="s">
        <v>24533</v>
      </c>
      <c r="C105" s="9" t="s">
        <v>24534</v>
      </c>
      <c r="D105" s="9">
        <v>35821</v>
      </c>
      <c r="E105" s="9">
        <v>36147</v>
      </c>
      <c r="F105" s="9" t="s">
        <v>24535</v>
      </c>
      <c r="G105" s="9" t="s">
        <v>24536</v>
      </c>
      <c r="H105" s="9">
        <v>0</v>
      </c>
      <c r="I105" s="9" t="s">
        <v>24952</v>
      </c>
      <c r="J105" s="9" t="s">
        <v>24953</v>
      </c>
      <c r="N105" s="9" t="s">
        <v>24954</v>
      </c>
      <c r="O105" s="9" t="s">
        <v>24955</v>
      </c>
    </row>
    <row r="106" spans="1:15">
      <c r="A106" s="9" t="s">
        <v>24532</v>
      </c>
      <c r="B106" s="9" t="s">
        <v>24533</v>
      </c>
      <c r="C106" s="9" t="s">
        <v>24534</v>
      </c>
      <c r="D106" s="9">
        <v>36239</v>
      </c>
      <c r="E106" s="9">
        <v>36361</v>
      </c>
      <c r="F106" s="9" t="s">
        <v>24535</v>
      </c>
      <c r="G106" s="9" t="s">
        <v>24536</v>
      </c>
      <c r="H106" s="9">
        <v>0</v>
      </c>
      <c r="I106" s="9" t="s">
        <v>24956</v>
      </c>
      <c r="J106" s="9" t="s">
        <v>24957</v>
      </c>
      <c r="N106" s="9" t="s">
        <v>24958</v>
      </c>
      <c r="O106" s="9" t="s">
        <v>24959</v>
      </c>
    </row>
    <row r="107" spans="1:15">
      <c r="A107" s="9" t="s">
        <v>24532</v>
      </c>
      <c r="B107" s="9" t="s">
        <v>24533</v>
      </c>
      <c r="C107" s="9" t="s">
        <v>24534</v>
      </c>
      <c r="D107" s="9">
        <v>36408</v>
      </c>
      <c r="E107" s="9">
        <v>36524</v>
      </c>
      <c r="F107" s="9" t="s">
        <v>24535</v>
      </c>
      <c r="G107" s="9" t="s">
        <v>24536</v>
      </c>
      <c r="H107" s="9">
        <v>0</v>
      </c>
      <c r="I107" s="9" t="s">
        <v>24960</v>
      </c>
      <c r="J107" s="9" t="s">
        <v>24961</v>
      </c>
      <c r="N107" s="9" t="s">
        <v>24962</v>
      </c>
      <c r="O107" s="9" t="s">
        <v>24963</v>
      </c>
    </row>
    <row r="108" spans="1:15">
      <c r="A108" s="9" t="s">
        <v>24532</v>
      </c>
      <c r="B108" s="9" t="s">
        <v>24533</v>
      </c>
      <c r="C108" s="9" t="s">
        <v>24534</v>
      </c>
      <c r="D108" s="9">
        <v>36679</v>
      </c>
      <c r="E108" s="9">
        <v>36843</v>
      </c>
      <c r="F108" s="9" t="s">
        <v>24535</v>
      </c>
      <c r="G108" s="9" t="s">
        <v>24541</v>
      </c>
      <c r="H108" s="9">
        <v>0</v>
      </c>
      <c r="I108" s="9" t="s">
        <v>24964</v>
      </c>
      <c r="J108" s="9" t="s">
        <v>24965</v>
      </c>
      <c r="N108" s="9" t="s">
        <v>24966</v>
      </c>
      <c r="O108" s="9" t="s">
        <v>24967</v>
      </c>
    </row>
    <row r="109" spans="1:15">
      <c r="A109" s="9" t="s">
        <v>24532</v>
      </c>
      <c r="B109" s="9" t="s">
        <v>24533</v>
      </c>
      <c r="C109" s="9" t="s">
        <v>24534</v>
      </c>
      <c r="D109" s="9">
        <v>36853</v>
      </c>
      <c r="E109" s="9">
        <v>36966</v>
      </c>
      <c r="F109" s="9" t="s">
        <v>24535</v>
      </c>
      <c r="G109" s="9" t="s">
        <v>24536</v>
      </c>
      <c r="H109" s="9">
        <v>0</v>
      </c>
      <c r="I109" s="9" t="s">
        <v>24968</v>
      </c>
      <c r="J109" s="9" t="s">
        <v>24969</v>
      </c>
      <c r="N109" s="9" t="s">
        <v>24970</v>
      </c>
      <c r="O109" s="9" t="s">
        <v>24971</v>
      </c>
    </row>
    <row r="110" spans="1:15">
      <c r="A110" s="9" t="s">
        <v>24532</v>
      </c>
      <c r="B110" s="9" t="s">
        <v>24533</v>
      </c>
      <c r="C110" s="9" t="s">
        <v>24534</v>
      </c>
      <c r="D110" s="9">
        <v>37007</v>
      </c>
      <c r="E110" s="9">
        <v>37171</v>
      </c>
      <c r="F110" s="9" t="s">
        <v>24535</v>
      </c>
      <c r="G110" s="9" t="s">
        <v>24536</v>
      </c>
      <c r="H110" s="9">
        <v>0</v>
      </c>
      <c r="I110" s="9" t="s">
        <v>24972</v>
      </c>
      <c r="J110" s="9" t="s">
        <v>24973</v>
      </c>
      <c r="N110" s="9" t="s">
        <v>24974</v>
      </c>
      <c r="O110" s="9" t="s">
        <v>24975</v>
      </c>
    </row>
    <row r="111" spans="1:15">
      <c r="A111" s="9" t="s">
        <v>24532</v>
      </c>
      <c r="B111" s="9" t="s">
        <v>24533</v>
      </c>
      <c r="C111" s="9" t="s">
        <v>24534</v>
      </c>
      <c r="D111" s="9">
        <v>37547</v>
      </c>
      <c r="E111" s="9">
        <v>37789</v>
      </c>
      <c r="F111" s="9" t="s">
        <v>24535</v>
      </c>
      <c r="G111" s="9" t="s">
        <v>24536</v>
      </c>
      <c r="H111" s="9">
        <v>0</v>
      </c>
      <c r="I111" s="9" t="s">
        <v>24976</v>
      </c>
      <c r="J111" s="9" t="s">
        <v>24977</v>
      </c>
      <c r="N111" s="9" t="s">
        <v>24978</v>
      </c>
      <c r="O111" s="9" t="s">
        <v>24979</v>
      </c>
    </row>
    <row r="112" spans="1:15">
      <c r="A112" s="9" t="s">
        <v>24532</v>
      </c>
      <c r="B112" s="9" t="s">
        <v>24533</v>
      </c>
      <c r="C112" s="9" t="s">
        <v>24534</v>
      </c>
      <c r="D112" s="9">
        <v>38036</v>
      </c>
      <c r="E112" s="9">
        <v>38275</v>
      </c>
      <c r="F112" s="9" t="s">
        <v>24535</v>
      </c>
      <c r="G112" s="9" t="s">
        <v>24541</v>
      </c>
      <c r="H112" s="9">
        <v>0</v>
      </c>
      <c r="I112" s="9" t="s">
        <v>24980</v>
      </c>
      <c r="J112" s="9" t="s">
        <v>24981</v>
      </c>
      <c r="N112" s="9" t="s">
        <v>24982</v>
      </c>
      <c r="O112" s="9" t="s">
        <v>24983</v>
      </c>
    </row>
    <row r="113" spans="1:15">
      <c r="A113" s="9" t="s">
        <v>24532</v>
      </c>
      <c r="B113" s="9" t="s">
        <v>24533</v>
      </c>
      <c r="C113" s="9" t="s">
        <v>24534</v>
      </c>
      <c r="D113" s="9">
        <v>38359</v>
      </c>
      <c r="E113" s="9">
        <v>38484</v>
      </c>
      <c r="F113" s="9" t="s">
        <v>24535</v>
      </c>
      <c r="G113" s="9" t="s">
        <v>24536</v>
      </c>
      <c r="H113" s="9">
        <v>0</v>
      </c>
      <c r="I113" s="9" t="s">
        <v>24984</v>
      </c>
      <c r="J113" s="9" t="s">
        <v>24985</v>
      </c>
      <c r="N113" s="9" t="s">
        <v>24986</v>
      </c>
      <c r="O113" s="9" t="s">
        <v>24987</v>
      </c>
    </row>
    <row r="114" spans="1:15">
      <c r="A114" s="9" t="s">
        <v>24532</v>
      </c>
      <c r="B114" s="9" t="s">
        <v>24533</v>
      </c>
      <c r="C114" s="9" t="s">
        <v>24534</v>
      </c>
      <c r="D114" s="9">
        <v>38496</v>
      </c>
      <c r="E114" s="9">
        <v>38678</v>
      </c>
      <c r="F114" s="9" t="s">
        <v>24535</v>
      </c>
      <c r="G114" s="9" t="s">
        <v>24541</v>
      </c>
      <c r="H114" s="9">
        <v>0</v>
      </c>
      <c r="I114" s="9" t="s">
        <v>24988</v>
      </c>
      <c r="J114" s="9" t="s">
        <v>24989</v>
      </c>
      <c r="N114" s="9" t="s">
        <v>24990</v>
      </c>
      <c r="O114" s="9" t="s">
        <v>24991</v>
      </c>
    </row>
    <row r="115" spans="1:15">
      <c r="A115" s="9" t="s">
        <v>24532</v>
      </c>
      <c r="B115" s="9" t="s">
        <v>24533</v>
      </c>
      <c r="C115" s="9" t="s">
        <v>24534</v>
      </c>
      <c r="D115" s="9">
        <v>38737</v>
      </c>
      <c r="E115" s="9">
        <v>38919</v>
      </c>
      <c r="F115" s="9" t="s">
        <v>24535</v>
      </c>
      <c r="G115" s="9" t="s">
        <v>24536</v>
      </c>
      <c r="H115" s="9">
        <v>0</v>
      </c>
      <c r="I115" s="9" t="s">
        <v>24992</v>
      </c>
      <c r="J115" s="9" t="s">
        <v>24993</v>
      </c>
      <c r="N115" s="9" t="s">
        <v>24994</v>
      </c>
      <c r="O115" s="9" t="s">
        <v>24995</v>
      </c>
    </row>
    <row r="116" spans="1:15">
      <c r="A116" s="9" t="s">
        <v>24532</v>
      </c>
      <c r="B116" s="9" t="s">
        <v>24533</v>
      </c>
      <c r="C116" s="9" t="s">
        <v>24534</v>
      </c>
      <c r="D116" s="9">
        <v>39162</v>
      </c>
      <c r="E116" s="9">
        <v>39470</v>
      </c>
      <c r="F116" s="9" t="s">
        <v>24535</v>
      </c>
      <c r="G116" s="9" t="s">
        <v>24536</v>
      </c>
      <c r="H116" s="9">
        <v>0</v>
      </c>
      <c r="I116" s="9" t="s">
        <v>24996</v>
      </c>
      <c r="J116" s="9" t="s">
        <v>24997</v>
      </c>
      <c r="L116" s="9" t="s">
        <v>24998</v>
      </c>
      <c r="M116" s="9" t="s">
        <v>24999</v>
      </c>
      <c r="N116" s="9" t="s">
        <v>25000</v>
      </c>
      <c r="O116" s="9" t="s">
        <v>25001</v>
      </c>
    </row>
    <row r="117" spans="1:15">
      <c r="A117" s="9" t="s">
        <v>24532</v>
      </c>
      <c r="B117" s="9" t="s">
        <v>24533</v>
      </c>
      <c r="C117" s="9" t="s">
        <v>24534</v>
      </c>
      <c r="D117" s="9">
        <v>39604</v>
      </c>
      <c r="E117" s="9">
        <v>39774</v>
      </c>
      <c r="F117" s="9" t="s">
        <v>24535</v>
      </c>
      <c r="G117" s="9" t="s">
        <v>24541</v>
      </c>
      <c r="H117" s="9">
        <v>0</v>
      </c>
      <c r="I117" s="9" t="s">
        <v>25002</v>
      </c>
      <c r="J117" s="9" t="s">
        <v>25003</v>
      </c>
      <c r="N117" s="9" t="s">
        <v>25004</v>
      </c>
      <c r="O117" s="9" t="s">
        <v>25005</v>
      </c>
    </row>
    <row r="118" spans="1:15">
      <c r="A118" s="9" t="s">
        <v>24532</v>
      </c>
      <c r="B118" s="9" t="s">
        <v>24533</v>
      </c>
      <c r="C118" s="9" t="s">
        <v>24534</v>
      </c>
      <c r="D118" s="9">
        <v>39890</v>
      </c>
      <c r="E118" s="9">
        <v>40015</v>
      </c>
      <c r="F118" s="9" t="s">
        <v>24535</v>
      </c>
      <c r="G118" s="9" t="s">
        <v>24541</v>
      </c>
      <c r="H118" s="9">
        <v>0</v>
      </c>
      <c r="I118" s="9" t="s">
        <v>25006</v>
      </c>
      <c r="J118" s="9" t="s">
        <v>25007</v>
      </c>
      <c r="N118" s="9" t="s">
        <v>25008</v>
      </c>
      <c r="O118" s="9" t="s">
        <v>25009</v>
      </c>
    </row>
    <row r="119" spans="1:15">
      <c r="A119" s="9" t="s">
        <v>24532</v>
      </c>
      <c r="B119" s="9" t="s">
        <v>24533</v>
      </c>
      <c r="C119" s="9" t="s">
        <v>24534</v>
      </c>
      <c r="D119" s="9">
        <v>40131</v>
      </c>
      <c r="E119" s="9">
        <v>40793</v>
      </c>
      <c r="F119" s="9" t="s">
        <v>24535</v>
      </c>
      <c r="G119" s="9" t="s">
        <v>24541</v>
      </c>
      <c r="H119" s="9">
        <v>0</v>
      </c>
      <c r="I119" s="9" t="s">
        <v>25010</v>
      </c>
      <c r="J119" s="9" t="s">
        <v>25011</v>
      </c>
      <c r="L119" s="9" t="s">
        <v>24852</v>
      </c>
      <c r="M119" s="9" t="s">
        <v>24853</v>
      </c>
      <c r="N119" s="9" t="s">
        <v>25012</v>
      </c>
      <c r="O119" s="9" t="s">
        <v>25013</v>
      </c>
    </row>
    <row r="120" spans="1:15">
      <c r="A120" s="9" t="s">
        <v>24532</v>
      </c>
      <c r="B120" s="9" t="s">
        <v>24533</v>
      </c>
      <c r="C120" s="9" t="s">
        <v>24534</v>
      </c>
      <c r="D120" s="9">
        <v>40900</v>
      </c>
      <c r="E120" s="9">
        <v>41124</v>
      </c>
      <c r="F120" s="9" t="s">
        <v>24535</v>
      </c>
      <c r="G120" s="9" t="s">
        <v>24536</v>
      </c>
      <c r="H120" s="9">
        <v>0</v>
      </c>
      <c r="I120" s="9" t="s">
        <v>25014</v>
      </c>
      <c r="J120" s="9" t="s">
        <v>25015</v>
      </c>
      <c r="N120" s="9" t="s">
        <v>25016</v>
      </c>
      <c r="O120" s="9" t="s">
        <v>25017</v>
      </c>
    </row>
    <row r="121" spans="1:15">
      <c r="A121" s="9" t="s">
        <v>24532</v>
      </c>
      <c r="B121" s="9" t="s">
        <v>24533</v>
      </c>
      <c r="C121" s="9" t="s">
        <v>24534</v>
      </c>
      <c r="D121" s="9">
        <v>41148</v>
      </c>
      <c r="E121" s="9">
        <v>41282</v>
      </c>
      <c r="F121" s="9" t="s">
        <v>24535</v>
      </c>
      <c r="G121" s="9" t="s">
        <v>24541</v>
      </c>
      <c r="H121" s="9">
        <v>0</v>
      </c>
      <c r="I121" s="9" t="s">
        <v>25018</v>
      </c>
      <c r="J121" s="9" t="s">
        <v>25019</v>
      </c>
      <c r="L121" s="9" t="s">
        <v>25020</v>
      </c>
      <c r="N121" s="9" t="s">
        <v>25021</v>
      </c>
      <c r="O121" s="9" t="s">
        <v>25022</v>
      </c>
    </row>
    <row r="122" spans="1:15">
      <c r="A122" s="9" t="s">
        <v>24532</v>
      </c>
      <c r="B122" s="9" t="s">
        <v>24533</v>
      </c>
      <c r="C122" s="9" t="s">
        <v>24534</v>
      </c>
      <c r="D122" s="9">
        <v>41425</v>
      </c>
      <c r="E122" s="9">
        <v>41568</v>
      </c>
      <c r="F122" s="9" t="s">
        <v>24535</v>
      </c>
      <c r="G122" s="9" t="s">
        <v>24536</v>
      </c>
      <c r="H122" s="9">
        <v>0</v>
      </c>
      <c r="I122" s="9" t="s">
        <v>25023</v>
      </c>
      <c r="J122" s="9" t="s">
        <v>25024</v>
      </c>
      <c r="N122" s="9" t="s">
        <v>25025</v>
      </c>
      <c r="O122" s="9" t="s">
        <v>25026</v>
      </c>
    </row>
    <row r="123" spans="1:15">
      <c r="A123" s="9" t="s">
        <v>24532</v>
      </c>
      <c r="B123" s="9" t="s">
        <v>24533</v>
      </c>
      <c r="C123" s="9" t="s">
        <v>24534</v>
      </c>
      <c r="D123" s="9">
        <v>41607</v>
      </c>
      <c r="E123" s="9">
        <v>41744</v>
      </c>
      <c r="F123" s="9" t="s">
        <v>24535</v>
      </c>
      <c r="G123" s="9" t="s">
        <v>24536</v>
      </c>
      <c r="H123" s="9">
        <v>0</v>
      </c>
      <c r="I123" s="9" t="s">
        <v>25027</v>
      </c>
      <c r="J123" s="9" t="s">
        <v>25028</v>
      </c>
      <c r="N123" s="9" t="s">
        <v>25029</v>
      </c>
      <c r="O123" s="9" t="s">
        <v>25030</v>
      </c>
    </row>
    <row r="124" spans="1:15">
      <c r="A124" s="9" t="s">
        <v>24532</v>
      </c>
      <c r="B124" s="9" t="s">
        <v>24533</v>
      </c>
      <c r="C124" s="9" t="s">
        <v>24534</v>
      </c>
      <c r="D124" s="9">
        <v>41734</v>
      </c>
      <c r="E124" s="9">
        <v>41904</v>
      </c>
      <c r="F124" s="9" t="s">
        <v>24535</v>
      </c>
      <c r="G124" s="9" t="s">
        <v>24536</v>
      </c>
      <c r="H124" s="9">
        <v>0</v>
      </c>
      <c r="I124" s="9" t="s">
        <v>25031</v>
      </c>
      <c r="J124" s="9" t="s">
        <v>25032</v>
      </c>
      <c r="N124" s="9" t="s">
        <v>25033</v>
      </c>
      <c r="O124" s="9" t="s">
        <v>25034</v>
      </c>
    </row>
    <row r="125" spans="1:15">
      <c r="A125" s="9" t="s">
        <v>24532</v>
      </c>
      <c r="B125" s="9" t="s">
        <v>24533</v>
      </c>
      <c r="C125" s="9" t="s">
        <v>24534</v>
      </c>
      <c r="D125" s="9">
        <v>41907</v>
      </c>
      <c r="E125" s="9">
        <v>42422</v>
      </c>
      <c r="F125" s="9" t="s">
        <v>24535</v>
      </c>
      <c r="G125" s="9" t="s">
        <v>24536</v>
      </c>
      <c r="H125" s="9">
        <v>0</v>
      </c>
      <c r="I125" s="9" t="s">
        <v>25035</v>
      </c>
      <c r="J125" s="9" t="s">
        <v>25036</v>
      </c>
      <c r="N125" s="9" t="s">
        <v>25037</v>
      </c>
      <c r="O125" s="9" t="s">
        <v>25038</v>
      </c>
    </row>
    <row r="126" spans="1:15">
      <c r="A126" s="9" t="s">
        <v>24532</v>
      </c>
      <c r="B126" s="9" t="s">
        <v>24533</v>
      </c>
      <c r="C126" s="9" t="s">
        <v>24534</v>
      </c>
      <c r="D126" s="9">
        <v>42431</v>
      </c>
      <c r="E126" s="9">
        <v>42565</v>
      </c>
      <c r="F126" s="9" t="s">
        <v>24535</v>
      </c>
      <c r="G126" s="9" t="s">
        <v>24541</v>
      </c>
      <c r="H126" s="9">
        <v>0</v>
      </c>
      <c r="I126" s="9" t="s">
        <v>25039</v>
      </c>
      <c r="J126" s="9" t="s">
        <v>25040</v>
      </c>
      <c r="N126" s="9" t="s">
        <v>25041</v>
      </c>
      <c r="O126" s="9" t="s">
        <v>25042</v>
      </c>
    </row>
    <row r="127" spans="1:15">
      <c r="A127" s="9" t="s">
        <v>24532</v>
      </c>
      <c r="B127" s="9" t="s">
        <v>24533</v>
      </c>
      <c r="C127" s="9" t="s">
        <v>24534</v>
      </c>
      <c r="D127" s="9">
        <v>42595</v>
      </c>
      <c r="E127" s="9">
        <v>42708</v>
      </c>
      <c r="F127" s="9" t="s">
        <v>24535</v>
      </c>
      <c r="G127" s="9" t="s">
        <v>24541</v>
      </c>
      <c r="H127" s="9">
        <v>0</v>
      </c>
      <c r="I127" s="9" t="s">
        <v>25043</v>
      </c>
      <c r="J127" s="9" t="s">
        <v>25044</v>
      </c>
      <c r="N127" s="9" t="s">
        <v>25045</v>
      </c>
      <c r="O127" s="9" t="s">
        <v>25046</v>
      </c>
    </row>
    <row r="128" spans="1:15">
      <c r="A128" s="9" t="s">
        <v>24532</v>
      </c>
      <c r="B128" s="9" t="s">
        <v>24533</v>
      </c>
      <c r="C128" s="9" t="s">
        <v>24534</v>
      </c>
      <c r="D128" s="9">
        <v>42711</v>
      </c>
      <c r="E128" s="9">
        <v>43349</v>
      </c>
      <c r="F128" s="9" t="s">
        <v>24535</v>
      </c>
      <c r="G128" s="9" t="s">
        <v>24541</v>
      </c>
      <c r="H128" s="9">
        <v>0</v>
      </c>
      <c r="I128" s="9" t="s">
        <v>25047</v>
      </c>
      <c r="J128" s="9" t="s">
        <v>25048</v>
      </c>
      <c r="L128" s="9" t="s">
        <v>25049</v>
      </c>
      <c r="M128" s="9" t="s">
        <v>25050</v>
      </c>
      <c r="N128" s="9" t="s">
        <v>23854</v>
      </c>
      <c r="O128" s="9" t="s">
        <v>25051</v>
      </c>
    </row>
    <row r="129" spans="1:15">
      <c r="A129" s="9" t="s">
        <v>24532</v>
      </c>
      <c r="B129" s="9" t="s">
        <v>24533</v>
      </c>
      <c r="C129" s="9" t="s">
        <v>24534</v>
      </c>
      <c r="D129" s="9">
        <v>43402</v>
      </c>
      <c r="E129" s="9">
        <v>43530</v>
      </c>
      <c r="F129" s="9" t="s">
        <v>24535</v>
      </c>
      <c r="G129" s="9" t="s">
        <v>24536</v>
      </c>
      <c r="H129" s="9">
        <v>0</v>
      </c>
      <c r="I129" s="9" t="s">
        <v>25052</v>
      </c>
      <c r="J129" s="9" t="s">
        <v>25053</v>
      </c>
      <c r="N129" s="9" t="s">
        <v>25054</v>
      </c>
      <c r="O129" s="9" t="s">
        <v>25055</v>
      </c>
    </row>
    <row r="130" spans="1:15">
      <c r="A130" s="9" t="s">
        <v>24532</v>
      </c>
      <c r="B130" s="9" t="s">
        <v>24533</v>
      </c>
      <c r="C130" s="9" t="s">
        <v>24534</v>
      </c>
      <c r="D130" s="9">
        <v>43679</v>
      </c>
      <c r="E130" s="9">
        <v>43822</v>
      </c>
      <c r="F130" s="9" t="s">
        <v>24535</v>
      </c>
      <c r="G130" s="9" t="s">
        <v>24536</v>
      </c>
      <c r="H130" s="9">
        <v>0</v>
      </c>
      <c r="I130" s="9" t="s">
        <v>25056</v>
      </c>
      <c r="J130" s="9" t="s">
        <v>25057</v>
      </c>
      <c r="N130" s="9" t="s">
        <v>25058</v>
      </c>
      <c r="O130" s="9" t="s">
        <v>25059</v>
      </c>
    </row>
    <row r="131" spans="1:15">
      <c r="A131" s="9" t="s">
        <v>24532</v>
      </c>
      <c r="B131" s="9" t="s">
        <v>24533</v>
      </c>
      <c r="C131" s="9" t="s">
        <v>24534</v>
      </c>
      <c r="D131" s="9">
        <v>44188</v>
      </c>
      <c r="E131" s="9">
        <v>44331</v>
      </c>
      <c r="F131" s="9" t="s">
        <v>24535</v>
      </c>
      <c r="G131" s="9" t="s">
        <v>24536</v>
      </c>
      <c r="H131" s="9">
        <v>0</v>
      </c>
      <c r="I131" s="9" t="s">
        <v>25060</v>
      </c>
      <c r="J131" s="9" t="s">
        <v>25061</v>
      </c>
      <c r="N131" s="9" t="s">
        <v>25062</v>
      </c>
      <c r="O131" s="9" t="s">
        <v>25063</v>
      </c>
    </row>
    <row r="132" spans="1:15">
      <c r="A132" s="9" t="s">
        <v>24532</v>
      </c>
      <c r="B132" s="9" t="s">
        <v>24533</v>
      </c>
      <c r="C132" s="9" t="s">
        <v>24534</v>
      </c>
      <c r="D132" s="9">
        <v>44331</v>
      </c>
      <c r="E132" s="9">
        <v>44459</v>
      </c>
      <c r="F132" s="9" t="s">
        <v>24535</v>
      </c>
      <c r="G132" s="9" t="s">
        <v>24541</v>
      </c>
      <c r="H132" s="9">
        <v>0</v>
      </c>
      <c r="I132" s="9" t="s">
        <v>25064</v>
      </c>
      <c r="J132" s="9" t="s">
        <v>25065</v>
      </c>
      <c r="N132" s="9" t="s">
        <v>25066</v>
      </c>
      <c r="O132" s="9" t="s">
        <v>25067</v>
      </c>
    </row>
    <row r="133" spans="1:15">
      <c r="A133" s="9" t="s">
        <v>24532</v>
      </c>
      <c r="B133" s="9" t="s">
        <v>24533</v>
      </c>
      <c r="C133" s="9" t="s">
        <v>24534</v>
      </c>
      <c r="D133" s="9">
        <v>44472</v>
      </c>
      <c r="E133" s="9">
        <v>44591</v>
      </c>
      <c r="F133" s="9" t="s">
        <v>24535</v>
      </c>
      <c r="G133" s="9" t="s">
        <v>24536</v>
      </c>
      <c r="H133" s="9">
        <v>0</v>
      </c>
      <c r="I133" s="9" t="s">
        <v>25068</v>
      </c>
      <c r="J133" s="9" t="s">
        <v>25069</v>
      </c>
      <c r="N133" s="9" t="s">
        <v>25070</v>
      </c>
      <c r="O133" s="9" t="s">
        <v>25071</v>
      </c>
    </row>
    <row r="134" spans="1:15">
      <c r="A134" s="9" t="s">
        <v>24532</v>
      </c>
      <c r="B134" s="9" t="s">
        <v>24533</v>
      </c>
      <c r="C134" s="9" t="s">
        <v>24534</v>
      </c>
      <c r="D134" s="9">
        <v>44633</v>
      </c>
      <c r="E134" s="9">
        <v>45391</v>
      </c>
      <c r="F134" s="9" t="s">
        <v>24535</v>
      </c>
      <c r="G134" s="9" t="s">
        <v>24541</v>
      </c>
      <c r="H134" s="9">
        <v>0</v>
      </c>
      <c r="I134" s="9" t="s">
        <v>25072</v>
      </c>
      <c r="J134" s="9" t="s">
        <v>25073</v>
      </c>
      <c r="L134" s="9" t="s">
        <v>25074</v>
      </c>
      <c r="M134" s="9" t="s">
        <v>25075</v>
      </c>
      <c r="N134" s="9" t="s">
        <v>23856</v>
      </c>
      <c r="O134" s="9" t="s">
        <v>25076</v>
      </c>
    </row>
    <row r="135" spans="1:15">
      <c r="A135" s="9" t="s">
        <v>24532</v>
      </c>
      <c r="B135" s="9" t="s">
        <v>24533</v>
      </c>
      <c r="C135" s="9" t="s">
        <v>24534</v>
      </c>
      <c r="D135" s="9">
        <v>45508</v>
      </c>
      <c r="E135" s="9">
        <v>45624</v>
      </c>
      <c r="F135" s="9" t="s">
        <v>24535</v>
      </c>
      <c r="G135" s="9" t="s">
        <v>24536</v>
      </c>
      <c r="H135" s="9">
        <v>0</v>
      </c>
      <c r="I135" s="9" t="s">
        <v>25077</v>
      </c>
      <c r="J135" s="9" t="s">
        <v>25078</v>
      </c>
      <c r="N135" s="9" t="s">
        <v>25079</v>
      </c>
      <c r="O135" s="9" t="s">
        <v>25080</v>
      </c>
    </row>
    <row r="136" spans="1:15">
      <c r="A136" s="9" t="s">
        <v>24532</v>
      </c>
      <c r="B136" s="9" t="s">
        <v>24533</v>
      </c>
      <c r="C136" s="9" t="s">
        <v>24534</v>
      </c>
      <c r="D136" s="9">
        <v>45624</v>
      </c>
      <c r="E136" s="9">
        <v>45740</v>
      </c>
      <c r="F136" s="9" t="s">
        <v>24535</v>
      </c>
      <c r="G136" s="9" t="s">
        <v>24536</v>
      </c>
      <c r="H136" s="9">
        <v>0</v>
      </c>
      <c r="I136" s="9" t="s">
        <v>25081</v>
      </c>
      <c r="J136" s="9" t="s">
        <v>25082</v>
      </c>
      <c r="N136" s="9" t="s">
        <v>25083</v>
      </c>
      <c r="O136" s="9" t="s">
        <v>25084</v>
      </c>
    </row>
    <row r="137" spans="1:15">
      <c r="A137" s="9" t="s">
        <v>24532</v>
      </c>
      <c r="B137" s="9" t="s">
        <v>24533</v>
      </c>
      <c r="C137" s="9" t="s">
        <v>24534</v>
      </c>
      <c r="D137" s="9">
        <v>45762</v>
      </c>
      <c r="E137" s="9">
        <v>45926</v>
      </c>
      <c r="F137" s="9" t="s">
        <v>24535</v>
      </c>
      <c r="G137" s="9" t="s">
        <v>24536</v>
      </c>
      <c r="H137" s="9">
        <v>0</v>
      </c>
      <c r="I137" s="9" t="s">
        <v>25085</v>
      </c>
      <c r="J137" s="9" t="s">
        <v>25086</v>
      </c>
      <c r="N137" s="9" t="s">
        <v>25087</v>
      </c>
      <c r="O137" s="9" t="s">
        <v>25088</v>
      </c>
    </row>
    <row r="138" spans="1:15">
      <c r="A138" s="9" t="s">
        <v>24532</v>
      </c>
      <c r="B138" s="9" t="s">
        <v>24533</v>
      </c>
      <c r="C138" s="9" t="s">
        <v>24534</v>
      </c>
      <c r="D138" s="9">
        <v>45948</v>
      </c>
      <c r="E138" s="9">
        <v>46067</v>
      </c>
      <c r="F138" s="9" t="s">
        <v>24535</v>
      </c>
      <c r="G138" s="9" t="s">
        <v>24541</v>
      </c>
      <c r="H138" s="9">
        <v>0</v>
      </c>
      <c r="I138" s="9" t="s">
        <v>25089</v>
      </c>
      <c r="J138" s="9" t="s">
        <v>25090</v>
      </c>
      <c r="N138" s="9" t="s">
        <v>25091</v>
      </c>
      <c r="O138" s="9" t="s">
        <v>25092</v>
      </c>
    </row>
    <row r="139" spans="1:15">
      <c r="A139" s="9" t="s">
        <v>24532</v>
      </c>
      <c r="B139" s="9" t="s">
        <v>24533</v>
      </c>
      <c r="C139" s="9" t="s">
        <v>24534</v>
      </c>
      <c r="D139" s="9">
        <v>46485</v>
      </c>
      <c r="E139" s="9">
        <v>46718</v>
      </c>
      <c r="F139" s="9" t="s">
        <v>24535</v>
      </c>
      <c r="G139" s="9" t="s">
        <v>24536</v>
      </c>
      <c r="H139" s="9">
        <v>0</v>
      </c>
      <c r="I139" s="9" t="s">
        <v>25093</v>
      </c>
      <c r="J139" s="9" t="s">
        <v>25094</v>
      </c>
      <c r="N139" s="9" t="s">
        <v>25095</v>
      </c>
      <c r="O139" s="9" t="s">
        <v>25096</v>
      </c>
    </row>
    <row r="140" spans="1:15">
      <c r="A140" s="9" t="s">
        <v>24532</v>
      </c>
      <c r="B140" s="9" t="s">
        <v>24533</v>
      </c>
      <c r="C140" s="9" t="s">
        <v>24534</v>
      </c>
      <c r="D140" s="9">
        <v>46755</v>
      </c>
      <c r="E140" s="9">
        <v>46868</v>
      </c>
      <c r="F140" s="9" t="s">
        <v>24535</v>
      </c>
      <c r="G140" s="9" t="s">
        <v>24536</v>
      </c>
      <c r="H140" s="9">
        <v>0</v>
      </c>
      <c r="I140" s="9" t="s">
        <v>25097</v>
      </c>
      <c r="J140" s="9" t="s">
        <v>25098</v>
      </c>
      <c r="N140" s="9" t="s">
        <v>25099</v>
      </c>
      <c r="O140" s="9" t="s">
        <v>25100</v>
      </c>
    </row>
    <row r="141" spans="1:15">
      <c r="A141" s="9" t="s">
        <v>24532</v>
      </c>
      <c r="B141" s="9" t="s">
        <v>24533</v>
      </c>
      <c r="C141" s="9" t="s">
        <v>24534</v>
      </c>
      <c r="D141" s="9">
        <v>47314</v>
      </c>
      <c r="E141" s="9">
        <v>47427</v>
      </c>
      <c r="F141" s="9" t="s">
        <v>24535</v>
      </c>
      <c r="G141" s="9" t="s">
        <v>24541</v>
      </c>
      <c r="H141" s="9">
        <v>0</v>
      </c>
      <c r="I141" s="9" t="s">
        <v>25101</v>
      </c>
      <c r="J141" s="9" t="s">
        <v>25102</v>
      </c>
      <c r="N141" s="9" t="s">
        <v>25103</v>
      </c>
      <c r="O141" s="9" t="s">
        <v>25104</v>
      </c>
    </row>
    <row r="142" spans="1:15">
      <c r="A142" s="9" t="s">
        <v>24532</v>
      </c>
      <c r="B142" s="9" t="s">
        <v>24533</v>
      </c>
      <c r="C142" s="9" t="s">
        <v>24534</v>
      </c>
      <c r="D142" s="9">
        <v>47781</v>
      </c>
      <c r="E142" s="9">
        <v>47945</v>
      </c>
      <c r="F142" s="9" t="s">
        <v>24535</v>
      </c>
      <c r="G142" s="9" t="s">
        <v>24536</v>
      </c>
      <c r="H142" s="9">
        <v>0</v>
      </c>
      <c r="I142" s="9" t="s">
        <v>25105</v>
      </c>
      <c r="J142" s="9" t="s">
        <v>25106</v>
      </c>
      <c r="N142" s="9" t="s">
        <v>25107</v>
      </c>
      <c r="O142" s="9" t="s">
        <v>25108</v>
      </c>
    </row>
    <row r="143" spans="1:15">
      <c r="A143" s="9" t="s">
        <v>24532</v>
      </c>
      <c r="B143" s="9" t="s">
        <v>24533</v>
      </c>
      <c r="C143" s="9" t="s">
        <v>24534</v>
      </c>
      <c r="D143" s="9">
        <v>47944</v>
      </c>
      <c r="E143" s="9">
        <v>49554</v>
      </c>
      <c r="F143" s="9" t="s">
        <v>24535</v>
      </c>
      <c r="G143" s="9" t="s">
        <v>24541</v>
      </c>
      <c r="H143" s="9">
        <v>0</v>
      </c>
      <c r="I143" s="9" t="s">
        <v>25109</v>
      </c>
      <c r="J143" s="9" t="s">
        <v>25110</v>
      </c>
      <c r="L143" s="9" t="s">
        <v>25111</v>
      </c>
      <c r="M143" s="9" t="s">
        <v>25112</v>
      </c>
      <c r="N143" s="9" t="s">
        <v>23859</v>
      </c>
    </row>
    <row r="144" spans="1:15">
      <c r="A144" s="9" t="s">
        <v>24532</v>
      </c>
      <c r="B144" s="9" t="s">
        <v>24533</v>
      </c>
      <c r="C144" s="9" t="s">
        <v>24534</v>
      </c>
      <c r="D144" s="9">
        <v>49560</v>
      </c>
      <c r="E144" s="9">
        <v>49943</v>
      </c>
      <c r="F144" s="9" t="s">
        <v>24535</v>
      </c>
      <c r="G144" s="9" t="s">
        <v>24541</v>
      </c>
      <c r="H144" s="9">
        <v>0</v>
      </c>
      <c r="I144" s="9" t="s">
        <v>25113</v>
      </c>
      <c r="J144" s="9" t="s">
        <v>25114</v>
      </c>
      <c r="L144" s="9" t="s">
        <v>25115</v>
      </c>
      <c r="M144" s="9" t="s">
        <v>25116</v>
      </c>
      <c r="N144" s="9" t="s">
        <v>23861</v>
      </c>
      <c r="O144" s="9" t="s">
        <v>25117</v>
      </c>
    </row>
    <row r="145" spans="1:15">
      <c r="A145" s="9" t="s">
        <v>24532</v>
      </c>
      <c r="B145" s="9" t="s">
        <v>24533</v>
      </c>
      <c r="C145" s="9" t="s">
        <v>24534</v>
      </c>
      <c r="D145" s="9">
        <v>49948</v>
      </c>
      <c r="E145" s="9">
        <v>50109</v>
      </c>
      <c r="F145" s="9" t="s">
        <v>24535</v>
      </c>
      <c r="G145" s="9" t="s">
        <v>24541</v>
      </c>
      <c r="H145" s="9">
        <v>0</v>
      </c>
      <c r="I145" s="9" t="s">
        <v>25118</v>
      </c>
      <c r="J145" s="9" t="s">
        <v>25119</v>
      </c>
      <c r="N145" s="9" t="s">
        <v>25120</v>
      </c>
      <c r="O145" s="9" t="s">
        <v>25121</v>
      </c>
    </row>
    <row r="146" spans="1:15">
      <c r="A146" s="9" t="s">
        <v>24532</v>
      </c>
      <c r="B146" s="9" t="s">
        <v>24533</v>
      </c>
      <c r="C146" s="9" t="s">
        <v>24534</v>
      </c>
      <c r="D146" s="9">
        <v>50366</v>
      </c>
      <c r="E146" s="9">
        <v>50503</v>
      </c>
      <c r="F146" s="9" t="s">
        <v>24535</v>
      </c>
      <c r="G146" s="9" t="s">
        <v>24536</v>
      </c>
      <c r="H146" s="9">
        <v>0</v>
      </c>
      <c r="I146" s="9" t="s">
        <v>25122</v>
      </c>
      <c r="J146" s="9" t="s">
        <v>25123</v>
      </c>
      <c r="N146" s="9" t="s">
        <v>25124</v>
      </c>
      <c r="O146" s="9" t="s">
        <v>25125</v>
      </c>
    </row>
    <row r="147" spans="1:15">
      <c r="A147" s="9" t="s">
        <v>24532</v>
      </c>
      <c r="B147" s="9" t="s">
        <v>24533</v>
      </c>
      <c r="C147" s="9" t="s">
        <v>24534</v>
      </c>
      <c r="D147" s="9">
        <v>50507</v>
      </c>
      <c r="E147" s="9">
        <v>50650</v>
      </c>
      <c r="F147" s="9" t="s">
        <v>24535</v>
      </c>
      <c r="G147" s="9" t="s">
        <v>24536</v>
      </c>
      <c r="H147" s="9">
        <v>0</v>
      </c>
      <c r="I147" s="9" t="s">
        <v>25126</v>
      </c>
      <c r="J147" s="9" t="s">
        <v>25127</v>
      </c>
      <c r="N147" s="9" t="s">
        <v>25128</v>
      </c>
      <c r="O147" s="9" t="s">
        <v>25129</v>
      </c>
    </row>
    <row r="148" spans="1:15">
      <c r="A148" s="9" t="s">
        <v>24532</v>
      </c>
      <c r="B148" s="9" t="s">
        <v>24533</v>
      </c>
      <c r="C148" s="9" t="s">
        <v>24534</v>
      </c>
      <c r="D148" s="9">
        <v>50669</v>
      </c>
      <c r="E148" s="9">
        <v>50797</v>
      </c>
      <c r="F148" s="9" t="s">
        <v>24535</v>
      </c>
      <c r="G148" s="9" t="s">
        <v>24536</v>
      </c>
      <c r="H148" s="9">
        <v>0</v>
      </c>
      <c r="I148" s="9" t="s">
        <v>25130</v>
      </c>
      <c r="J148" s="9" t="s">
        <v>25131</v>
      </c>
      <c r="N148" s="9" t="s">
        <v>25132</v>
      </c>
      <c r="O148" s="9" t="s">
        <v>25133</v>
      </c>
    </row>
    <row r="149" spans="1:15">
      <c r="A149" s="9" t="s">
        <v>24532</v>
      </c>
      <c r="B149" s="9" t="s">
        <v>24533</v>
      </c>
      <c r="C149" s="9" t="s">
        <v>24534</v>
      </c>
      <c r="D149" s="9">
        <v>50834</v>
      </c>
      <c r="E149" s="9">
        <v>50995</v>
      </c>
      <c r="F149" s="9" t="s">
        <v>24535</v>
      </c>
      <c r="G149" s="9" t="s">
        <v>24541</v>
      </c>
      <c r="H149" s="9">
        <v>0</v>
      </c>
      <c r="I149" s="9" t="s">
        <v>25134</v>
      </c>
      <c r="J149" s="9" t="s">
        <v>25135</v>
      </c>
      <c r="N149" s="9" t="s">
        <v>25136</v>
      </c>
      <c r="O149" s="9" t="s">
        <v>25137</v>
      </c>
    </row>
    <row r="150" spans="1:15">
      <c r="A150" s="9" t="s">
        <v>24532</v>
      </c>
      <c r="B150" s="9" t="s">
        <v>24533</v>
      </c>
      <c r="C150" s="9" t="s">
        <v>24534</v>
      </c>
      <c r="D150" s="9">
        <v>51372</v>
      </c>
      <c r="E150" s="9">
        <v>51560</v>
      </c>
      <c r="F150" s="9" t="s">
        <v>24535</v>
      </c>
      <c r="G150" s="9" t="s">
        <v>24536</v>
      </c>
      <c r="H150" s="9">
        <v>0</v>
      </c>
      <c r="I150" s="9" t="s">
        <v>25138</v>
      </c>
      <c r="J150" s="9" t="s">
        <v>25139</v>
      </c>
      <c r="N150" s="9" t="s">
        <v>25140</v>
      </c>
      <c r="O150" s="9" t="s">
        <v>25141</v>
      </c>
    </row>
    <row r="151" spans="1:15">
      <c r="A151" s="9" t="s">
        <v>24532</v>
      </c>
      <c r="B151" s="9" t="s">
        <v>24533</v>
      </c>
      <c r="C151" s="9" t="s">
        <v>24534</v>
      </c>
      <c r="D151" s="9">
        <v>52184</v>
      </c>
      <c r="E151" s="9">
        <v>52381</v>
      </c>
      <c r="F151" s="9" t="s">
        <v>24535</v>
      </c>
      <c r="G151" s="9" t="s">
        <v>24536</v>
      </c>
      <c r="H151" s="9">
        <v>0</v>
      </c>
      <c r="I151" s="9" t="s">
        <v>25142</v>
      </c>
      <c r="J151" s="9" t="s">
        <v>25143</v>
      </c>
      <c r="N151" s="9" t="s">
        <v>25144</v>
      </c>
      <c r="O151" s="9" t="s">
        <v>25145</v>
      </c>
    </row>
    <row r="152" spans="1:15">
      <c r="A152" s="9" t="s">
        <v>24532</v>
      </c>
      <c r="B152" s="9" t="s">
        <v>24533</v>
      </c>
      <c r="C152" s="9" t="s">
        <v>24534</v>
      </c>
      <c r="D152" s="9">
        <v>52411</v>
      </c>
      <c r="E152" s="9">
        <v>52533</v>
      </c>
      <c r="F152" s="9" t="s">
        <v>24535</v>
      </c>
      <c r="G152" s="9" t="s">
        <v>24536</v>
      </c>
      <c r="H152" s="9">
        <v>0</v>
      </c>
      <c r="I152" s="9" t="s">
        <v>25146</v>
      </c>
      <c r="J152" s="9" t="s">
        <v>25147</v>
      </c>
      <c r="N152" s="9" t="s">
        <v>25148</v>
      </c>
      <c r="O152" s="9" t="s">
        <v>25149</v>
      </c>
    </row>
    <row r="153" spans="1:15">
      <c r="A153" s="9" t="s">
        <v>24532</v>
      </c>
      <c r="B153" s="9" t="s">
        <v>24533</v>
      </c>
      <c r="C153" s="9" t="s">
        <v>24534</v>
      </c>
      <c r="D153" s="9">
        <v>52674</v>
      </c>
      <c r="E153" s="9">
        <v>52940</v>
      </c>
      <c r="F153" s="9" t="s">
        <v>24535</v>
      </c>
      <c r="G153" s="9" t="s">
        <v>24536</v>
      </c>
      <c r="H153" s="9">
        <v>0</v>
      </c>
      <c r="I153" s="9" t="s">
        <v>25150</v>
      </c>
      <c r="J153" s="9" t="s">
        <v>25151</v>
      </c>
      <c r="N153" s="9" t="s">
        <v>25152</v>
      </c>
      <c r="O153" s="9" t="s">
        <v>25153</v>
      </c>
    </row>
    <row r="154" spans="1:15">
      <c r="A154" s="9" t="s">
        <v>24532</v>
      </c>
      <c r="B154" s="9" t="s">
        <v>24533</v>
      </c>
      <c r="C154" s="9" t="s">
        <v>24534</v>
      </c>
      <c r="D154" s="9">
        <v>52983</v>
      </c>
      <c r="E154" s="9">
        <v>53222</v>
      </c>
      <c r="F154" s="9" t="s">
        <v>24535</v>
      </c>
      <c r="G154" s="9" t="s">
        <v>24536</v>
      </c>
      <c r="H154" s="9">
        <v>0</v>
      </c>
      <c r="I154" s="9" t="s">
        <v>25154</v>
      </c>
      <c r="J154" s="9" t="s">
        <v>25155</v>
      </c>
      <c r="N154" s="9" t="s">
        <v>25156</v>
      </c>
      <c r="O154" s="9" t="s">
        <v>25157</v>
      </c>
    </row>
    <row r="155" spans="1:15">
      <c r="A155" s="9" t="s">
        <v>24532</v>
      </c>
      <c r="B155" s="9" t="s">
        <v>24533</v>
      </c>
      <c r="C155" s="9" t="s">
        <v>24534</v>
      </c>
      <c r="D155" s="9">
        <v>53217</v>
      </c>
      <c r="E155" s="9">
        <v>53525</v>
      </c>
      <c r="F155" s="9" t="s">
        <v>24535</v>
      </c>
      <c r="G155" s="9" t="s">
        <v>24541</v>
      </c>
      <c r="H155" s="9">
        <v>0</v>
      </c>
      <c r="I155" s="9" t="s">
        <v>25158</v>
      </c>
      <c r="J155" s="9" t="s">
        <v>25159</v>
      </c>
      <c r="N155" s="9" t="s">
        <v>25160</v>
      </c>
      <c r="O155" s="9" t="s">
        <v>25161</v>
      </c>
    </row>
    <row r="156" spans="1:15">
      <c r="A156" s="9" t="s">
        <v>24532</v>
      </c>
      <c r="B156" s="9" t="s">
        <v>24533</v>
      </c>
      <c r="C156" s="9" t="s">
        <v>24534</v>
      </c>
      <c r="D156" s="9">
        <v>53559</v>
      </c>
      <c r="E156" s="9">
        <v>53681</v>
      </c>
      <c r="F156" s="9" t="s">
        <v>24535</v>
      </c>
      <c r="G156" s="9" t="s">
        <v>24541</v>
      </c>
      <c r="H156" s="9">
        <v>0</v>
      </c>
      <c r="I156" s="9" t="s">
        <v>25162</v>
      </c>
      <c r="J156" s="9" t="s">
        <v>25163</v>
      </c>
      <c r="N156" s="9" t="s">
        <v>25164</v>
      </c>
      <c r="O156" s="9" t="s">
        <v>25165</v>
      </c>
    </row>
    <row r="157" spans="1:15">
      <c r="A157" s="9" t="s">
        <v>24532</v>
      </c>
      <c r="B157" s="9" t="s">
        <v>24533</v>
      </c>
      <c r="C157" s="9" t="s">
        <v>24534</v>
      </c>
      <c r="D157" s="9">
        <v>53813</v>
      </c>
      <c r="E157" s="9">
        <v>53935</v>
      </c>
      <c r="F157" s="9" t="s">
        <v>24535</v>
      </c>
      <c r="G157" s="9" t="s">
        <v>24541</v>
      </c>
      <c r="H157" s="9">
        <v>0</v>
      </c>
      <c r="I157" s="9" t="s">
        <v>25166</v>
      </c>
      <c r="J157" s="9" t="s">
        <v>25167</v>
      </c>
      <c r="N157" s="9" t="s">
        <v>25168</v>
      </c>
      <c r="O157" s="9" t="s">
        <v>25169</v>
      </c>
    </row>
    <row r="158" spans="1:15">
      <c r="A158" s="9" t="s">
        <v>24532</v>
      </c>
      <c r="B158" s="9" t="s">
        <v>24533</v>
      </c>
      <c r="C158" s="9" t="s">
        <v>24534</v>
      </c>
      <c r="D158" s="9">
        <v>53951</v>
      </c>
      <c r="E158" s="9">
        <v>54112</v>
      </c>
      <c r="F158" s="9" t="s">
        <v>24535</v>
      </c>
      <c r="G158" s="9" t="s">
        <v>24541</v>
      </c>
      <c r="H158" s="9">
        <v>0</v>
      </c>
      <c r="I158" s="9" t="s">
        <v>25170</v>
      </c>
      <c r="J158" s="9" t="s">
        <v>25171</v>
      </c>
      <c r="N158" s="9" t="s">
        <v>25172</v>
      </c>
      <c r="O158" s="9" t="s">
        <v>25173</v>
      </c>
    </row>
    <row r="159" spans="1:15">
      <c r="A159" s="9" t="s">
        <v>24532</v>
      </c>
      <c r="B159" s="9" t="s">
        <v>24533</v>
      </c>
      <c r="C159" s="9" t="s">
        <v>24534</v>
      </c>
      <c r="D159" s="9">
        <v>54099</v>
      </c>
      <c r="E159" s="9">
        <v>54230</v>
      </c>
      <c r="F159" s="9" t="s">
        <v>24535</v>
      </c>
      <c r="G159" s="9" t="s">
        <v>24541</v>
      </c>
      <c r="H159" s="9">
        <v>0</v>
      </c>
      <c r="I159" s="9" t="s">
        <v>25174</v>
      </c>
      <c r="J159" s="9" t="s">
        <v>25175</v>
      </c>
      <c r="N159" s="9" t="s">
        <v>25176</v>
      </c>
      <c r="O159" s="9" t="s">
        <v>25177</v>
      </c>
    </row>
    <row r="160" spans="1:15">
      <c r="A160" s="9" t="s">
        <v>24532</v>
      </c>
      <c r="B160" s="9" t="s">
        <v>24533</v>
      </c>
      <c r="C160" s="9" t="s">
        <v>24534</v>
      </c>
      <c r="D160" s="9">
        <v>54246</v>
      </c>
      <c r="E160" s="9">
        <v>54359</v>
      </c>
      <c r="F160" s="9" t="s">
        <v>24535</v>
      </c>
      <c r="G160" s="9" t="s">
        <v>24541</v>
      </c>
      <c r="H160" s="9">
        <v>0</v>
      </c>
      <c r="I160" s="9" t="s">
        <v>25178</v>
      </c>
      <c r="J160" s="9" t="s">
        <v>25179</v>
      </c>
      <c r="N160" s="9" t="s">
        <v>25180</v>
      </c>
      <c r="O160" s="9" t="s">
        <v>25181</v>
      </c>
    </row>
    <row r="161" spans="1:15">
      <c r="A161" s="9" t="s">
        <v>24532</v>
      </c>
      <c r="B161" s="9" t="s">
        <v>24533</v>
      </c>
      <c r="C161" s="9" t="s">
        <v>24534</v>
      </c>
      <c r="D161" s="9">
        <v>54645</v>
      </c>
      <c r="E161" s="9">
        <v>54908</v>
      </c>
      <c r="F161" s="9" t="s">
        <v>24535</v>
      </c>
      <c r="G161" s="9" t="s">
        <v>24541</v>
      </c>
      <c r="H161" s="9">
        <v>0</v>
      </c>
      <c r="I161" s="9" t="s">
        <v>25182</v>
      </c>
      <c r="J161" s="9" t="s">
        <v>25183</v>
      </c>
      <c r="N161" s="9" t="s">
        <v>25184</v>
      </c>
      <c r="O161" s="9" t="s">
        <v>25185</v>
      </c>
    </row>
    <row r="162" spans="1:15">
      <c r="A162" s="9" t="s">
        <v>24532</v>
      </c>
      <c r="B162" s="9" t="s">
        <v>24533</v>
      </c>
      <c r="C162" s="9" t="s">
        <v>24534</v>
      </c>
      <c r="D162" s="9">
        <v>54923</v>
      </c>
      <c r="E162" s="9">
        <v>55099</v>
      </c>
      <c r="F162" s="9" t="s">
        <v>24535</v>
      </c>
      <c r="G162" s="9" t="s">
        <v>24536</v>
      </c>
      <c r="H162" s="9">
        <v>0</v>
      </c>
      <c r="I162" s="9" t="s">
        <v>25186</v>
      </c>
      <c r="J162" s="9" t="s">
        <v>25187</v>
      </c>
      <c r="N162" s="9" t="s">
        <v>25188</v>
      </c>
      <c r="O162" s="9" t="s">
        <v>25189</v>
      </c>
    </row>
    <row r="163" spans="1:15">
      <c r="A163" s="9" t="s">
        <v>24532</v>
      </c>
      <c r="B163" s="9" t="s">
        <v>24533</v>
      </c>
      <c r="C163" s="9" t="s">
        <v>24534</v>
      </c>
      <c r="D163" s="9">
        <v>55117</v>
      </c>
      <c r="E163" s="9">
        <v>55236</v>
      </c>
      <c r="F163" s="9" t="s">
        <v>24535</v>
      </c>
      <c r="G163" s="9" t="s">
        <v>24541</v>
      </c>
      <c r="H163" s="9">
        <v>0</v>
      </c>
      <c r="I163" s="9" t="s">
        <v>25190</v>
      </c>
      <c r="J163" s="9" t="s">
        <v>25191</v>
      </c>
      <c r="N163" s="9" t="s">
        <v>25192</v>
      </c>
      <c r="O163" s="9" t="s">
        <v>25193</v>
      </c>
    </row>
    <row r="164" spans="1:15">
      <c r="A164" s="9" t="s">
        <v>24532</v>
      </c>
      <c r="B164" s="9" t="s">
        <v>24533</v>
      </c>
      <c r="C164" s="9" t="s">
        <v>24534</v>
      </c>
      <c r="D164" s="9">
        <v>55280</v>
      </c>
      <c r="E164" s="9">
        <v>55405</v>
      </c>
      <c r="F164" s="9" t="s">
        <v>24535</v>
      </c>
      <c r="G164" s="9" t="s">
        <v>24541</v>
      </c>
      <c r="H164" s="9">
        <v>0</v>
      </c>
      <c r="I164" s="9" t="s">
        <v>25194</v>
      </c>
      <c r="J164" s="9" t="s">
        <v>25195</v>
      </c>
      <c r="N164" s="9" t="s">
        <v>25196</v>
      </c>
      <c r="O164" s="9" t="s">
        <v>25197</v>
      </c>
    </row>
    <row r="165" spans="1:15">
      <c r="A165" s="9" t="s">
        <v>24532</v>
      </c>
      <c r="B165" s="9" t="s">
        <v>24533</v>
      </c>
      <c r="C165" s="9" t="s">
        <v>24534</v>
      </c>
      <c r="D165" s="9">
        <v>55405</v>
      </c>
      <c r="E165" s="9">
        <v>55719</v>
      </c>
      <c r="F165" s="9" t="s">
        <v>24535</v>
      </c>
      <c r="G165" s="9" t="s">
        <v>24541</v>
      </c>
      <c r="H165" s="9">
        <v>0</v>
      </c>
      <c r="I165" s="9" t="s">
        <v>25198</v>
      </c>
      <c r="J165" s="9" t="s">
        <v>25199</v>
      </c>
      <c r="L165" s="9" t="s">
        <v>25200</v>
      </c>
      <c r="N165" s="9" t="s">
        <v>25201</v>
      </c>
      <c r="O165" s="9" t="s">
        <v>25202</v>
      </c>
    </row>
    <row r="166" spans="1:15">
      <c r="A166" s="9" t="s">
        <v>24532</v>
      </c>
      <c r="B166" s="9" t="s">
        <v>24533</v>
      </c>
      <c r="C166" s="9" t="s">
        <v>24534</v>
      </c>
      <c r="D166" s="9">
        <v>55892</v>
      </c>
      <c r="E166" s="9">
        <v>56035</v>
      </c>
      <c r="F166" s="9" t="s">
        <v>24535</v>
      </c>
      <c r="G166" s="9" t="s">
        <v>24536</v>
      </c>
      <c r="H166" s="9">
        <v>0</v>
      </c>
      <c r="I166" s="9" t="s">
        <v>25203</v>
      </c>
      <c r="J166" s="9" t="s">
        <v>25204</v>
      </c>
      <c r="N166" s="9" t="s">
        <v>25205</v>
      </c>
      <c r="O166" s="9" t="s">
        <v>25206</v>
      </c>
    </row>
    <row r="167" spans="1:15">
      <c r="A167" s="9" t="s">
        <v>24532</v>
      </c>
      <c r="B167" s="9" t="s">
        <v>24533</v>
      </c>
      <c r="C167" s="9" t="s">
        <v>24534</v>
      </c>
      <c r="D167" s="9">
        <v>56101</v>
      </c>
      <c r="E167" s="9">
        <v>56295</v>
      </c>
      <c r="F167" s="9" t="s">
        <v>24535</v>
      </c>
      <c r="G167" s="9" t="s">
        <v>24541</v>
      </c>
      <c r="H167" s="9">
        <v>0</v>
      </c>
      <c r="I167" s="9" t="s">
        <v>25207</v>
      </c>
      <c r="J167" s="9" t="s">
        <v>25208</v>
      </c>
      <c r="N167" s="9" t="s">
        <v>25209</v>
      </c>
      <c r="O167" s="9" t="s">
        <v>25210</v>
      </c>
    </row>
    <row r="168" spans="1:15">
      <c r="A168" s="9" t="s">
        <v>24532</v>
      </c>
      <c r="B168" s="9" t="s">
        <v>24533</v>
      </c>
      <c r="C168" s="9" t="s">
        <v>24534</v>
      </c>
      <c r="D168" s="9">
        <v>56316</v>
      </c>
      <c r="E168" s="9">
        <v>56471</v>
      </c>
      <c r="F168" s="9" t="s">
        <v>24535</v>
      </c>
      <c r="G168" s="9" t="s">
        <v>24541</v>
      </c>
      <c r="H168" s="9">
        <v>0</v>
      </c>
      <c r="I168" s="9" t="s">
        <v>25211</v>
      </c>
      <c r="J168" s="9" t="s">
        <v>25212</v>
      </c>
      <c r="L168" s="9" t="s">
        <v>25200</v>
      </c>
      <c r="N168" s="9" t="s">
        <v>25213</v>
      </c>
      <c r="O168" s="9" t="s">
        <v>25214</v>
      </c>
    </row>
    <row r="169" spans="1:15">
      <c r="A169" s="9" t="s">
        <v>24532</v>
      </c>
      <c r="B169" s="9" t="s">
        <v>24533</v>
      </c>
      <c r="C169" s="9" t="s">
        <v>24534</v>
      </c>
      <c r="D169" s="9">
        <v>56567</v>
      </c>
      <c r="E169" s="9">
        <v>56926</v>
      </c>
      <c r="F169" s="9" t="s">
        <v>24535</v>
      </c>
      <c r="G169" s="9" t="s">
        <v>24541</v>
      </c>
      <c r="H169" s="9">
        <v>0</v>
      </c>
      <c r="I169" s="9" t="s">
        <v>25215</v>
      </c>
      <c r="J169" s="9" t="s">
        <v>25216</v>
      </c>
      <c r="N169" s="9" t="s">
        <v>25217</v>
      </c>
      <c r="O169" s="9" t="s">
        <v>25218</v>
      </c>
    </row>
    <row r="170" spans="1:15">
      <c r="A170" s="9" t="s">
        <v>24532</v>
      </c>
      <c r="B170" s="9" t="s">
        <v>24533</v>
      </c>
      <c r="C170" s="9" t="s">
        <v>24534</v>
      </c>
      <c r="D170" s="9">
        <v>57103</v>
      </c>
      <c r="E170" s="9">
        <v>57234</v>
      </c>
      <c r="F170" s="9" t="s">
        <v>24535</v>
      </c>
      <c r="G170" s="9" t="s">
        <v>24541</v>
      </c>
      <c r="H170" s="9">
        <v>0</v>
      </c>
      <c r="I170" s="9" t="s">
        <v>25219</v>
      </c>
      <c r="J170" s="9" t="s">
        <v>25220</v>
      </c>
      <c r="N170" s="9" t="s">
        <v>25221</v>
      </c>
      <c r="O170" s="9" t="s">
        <v>25222</v>
      </c>
    </row>
    <row r="171" spans="1:15">
      <c r="A171" s="9" t="s">
        <v>24532</v>
      </c>
      <c r="B171" s="9" t="s">
        <v>24533</v>
      </c>
      <c r="C171" s="9" t="s">
        <v>24534</v>
      </c>
      <c r="D171" s="9">
        <v>57265</v>
      </c>
      <c r="E171" s="9">
        <v>57405</v>
      </c>
      <c r="F171" s="9" t="s">
        <v>24535</v>
      </c>
      <c r="G171" s="9" t="s">
        <v>24541</v>
      </c>
      <c r="H171" s="9">
        <v>0</v>
      </c>
      <c r="I171" s="9" t="s">
        <v>25223</v>
      </c>
      <c r="J171" s="9" t="s">
        <v>25224</v>
      </c>
      <c r="N171" s="9" t="s">
        <v>25225</v>
      </c>
      <c r="O171" s="9" t="s">
        <v>25226</v>
      </c>
    </row>
    <row r="172" spans="1:15">
      <c r="A172" s="9" t="s">
        <v>24532</v>
      </c>
      <c r="B172" s="9" t="s">
        <v>24533</v>
      </c>
      <c r="C172" s="9" t="s">
        <v>24534</v>
      </c>
      <c r="D172" s="9">
        <v>57470</v>
      </c>
      <c r="E172" s="9">
        <v>57610</v>
      </c>
      <c r="F172" s="9" t="s">
        <v>24535</v>
      </c>
      <c r="G172" s="9" t="s">
        <v>24541</v>
      </c>
      <c r="H172" s="9">
        <v>0</v>
      </c>
      <c r="I172" s="9" t="s">
        <v>25227</v>
      </c>
      <c r="J172" s="9" t="s">
        <v>25228</v>
      </c>
      <c r="N172" s="9" t="s">
        <v>25229</v>
      </c>
      <c r="O172" s="9" t="s">
        <v>25230</v>
      </c>
    </row>
    <row r="173" spans="1:15">
      <c r="A173" s="9" t="s">
        <v>24532</v>
      </c>
      <c r="B173" s="9" t="s">
        <v>24533</v>
      </c>
      <c r="C173" s="9" t="s">
        <v>24534</v>
      </c>
      <c r="D173" s="9">
        <v>57618</v>
      </c>
      <c r="E173" s="9">
        <v>57815</v>
      </c>
      <c r="F173" s="9" t="s">
        <v>24535</v>
      </c>
      <c r="G173" s="9" t="s">
        <v>24541</v>
      </c>
      <c r="H173" s="9">
        <v>0</v>
      </c>
      <c r="I173" s="9" t="s">
        <v>25231</v>
      </c>
      <c r="J173" s="9" t="s">
        <v>25232</v>
      </c>
      <c r="N173" s="9" t="s">
        <v>25233</v>
      </c>
      <c r="O173" s="9" t="s">
        <v>25234</v>
      </c>
    </row>
    <row r="174" spans="1:15">
      <c r="A174" s="9" t="s">
        <v>24532</v>
      </c>
      <c r="B174" s="9" t="s">
        <v>24533</v>
      </c>
      <c r="C174" s="9" t="s">
        <v>24534</v>
      </c>
      <c r="D174" s="9">
        <v>57963</v>
      </c>
      <c r="E174" s="9">
        <v>58148</v>
      </c>
      <c r="F174" s="9" t="s">
        <v>24535</v>
      </c>
      <c r="G174" s="9" t="s">
        <v>24541</v>
      </c>
      <c r="H174" s="9">
        <v>0</v>
      </c>
      <c r="I174" s="9" t="s">
        <v>25235</v>
      </c>
      <c r="J174" s="9" t="s">
        <v>25236</v>
      </c>
      <c r="N174" s="9" t="s">
        <v>25237</v>
      </c>
      <c r="O174" s="9" t="s">
        <v>25238</v>
      </c>
    </row>
    <row r="175" spans="1:15">
      <c r="A175" s="9" t="s">
        <v>24532</v>
      </c>
      <c r="B175" s="9" t="s">
        <v>24533</v>
      </c>
      <c r="C175" s="9" t="s">
        <v>24534</v>
      </c>
      <c r="D175" s="9">
        <v>58149</v>
      </c>
      <c r="E175" s="9">
        <v>58394</v>
      </c>
      <c r="F175" s="9" t="s">
        <v>24535</v>
      </c>
      <c r="G175" s="9" t="s">
        <v>24541</v>
      </c>
      <c r="H175" s="9">
        <v>0</v>
      </c>
      <c r="I175" s="9" t="s">
        <v>25239</v>
      </c>
      <c r="J175" s="9" t="s">
        <v>25240</v>
      </c>
      <c r="N175" s="9" t="s">
        <v>25241</v>
      </c>
      <c r="O175" s="9" t="s">
        <v>25242</v>
      </c>
    </row>
    <row r="176" spans="1:15">
      <c r="A176" s="9" t="s">
        <v>24532</v>
      </c>
      <c r="B176" s="9" t="s">
        <v>24533</v>
      </c>
      <c r="C176" s="9" t="s">
        <v>24534</v>
      </c>
      <c r="D176" s="9">
        <v>58450</v>
      </c>
      <c r="E176" s="9">
        <v>58632</v>
      </c>
      <c r="F176" s="9" t="s">
        <v>24535</v>
      </c>
      <c r="G176" s="9" t="s">
        <v>24541</v>
      </c>
      <c r="H176" s="9">
        <v>0</v>
      </c>
      <c r="I176" s="9" t="s">
        <v>25243</v>
      </c>
      <c r="J176" s="9" t="s">
        <v>25244</v>
      </c>
      <c r="N176" s="9" t="s">
        <v>25245</v>
      </c>
      <c r="O176" s="9" t="s">
        <v>25246</v>
      </c>
    </row>
    <row r="177" spans="1:15">
      <c r="A177" s="9" t="s">
        <v>24532</v>
      </c>
      <c r="B177" s="9" t="s">
        <v>24533</v>
      </c>
      <c r="C177" s="9" t="s">
        <v>24534</v>
      </c>
      <c r="D177" s="9">
        <v>58715</v>
      </c>
      <c r="E177" s="9">
        <v>58984</v>
      </c>
      <c r="F177" s="9" t="s">
        <v>24535</v>
      </c>
      <c r="G177" s="9" t="s">
        <v>24536</v>
      </c>
      <c r="H177" s="9">
        <v>0</v>
      </c>
      <c r="I177" s="9" t="s">
        <v>25247</v>
      </c>
      <c r="J177" s="9" t="s">
        <v>25248</v>
      </c>
      <c r="N177" s="9" t="s">
        <v>25249</v>
      </c>
      <c r="O177" s="9" t="s">
        <v>25250</v>
      </c>
    </row>
    <row r="178" spans="1:15">
      <c r="A178" s="9" t="s">
        <v>24532</v>
      </c>
      <c r="B178" s="9" t="s">
        <v>24533</v>
      </c>
      <c r="C178" s="9" t="s">
        <v>24534</v>
      </c>
      <c r="D178" s="9">
        <v>59125</v>
      </c>
      <c r="E178" s="9">
        <v>59250</v>
      </c>
      <c r="F178" s="9" t="s">
        <v>24535</v>
      </c>
      <c r="G178" s="9" t="s">
        <v>24541</v>
      </c>
      <c r="H178" s="9">
        <v>0</v>
      </c>
      <c r="I178" s="9" t="s">
        <v>25251</v>
      </c>
      <c r="J178" s="9" t="s">
        <v>25252</v>
      </c>
      <c r="N178" s="9" t="s">
        <v>25253</v>
      </c>
      <c r="O178" s="9" t="s">
        <v>25254</v>
      </c>
    </row>
    <row r="179" spans="1:15">
      <c r="A179" s="9" t="s">
        <v>24532</v>
      </c>
      <c r="B179" s="9" t="s">
        <v>24533</v>
      </c>
      <c r="C179" s="9" t="s">
        <v>24534</v>
      </c>
      <c r="D179" s="9">
        <v>59423</v>
      </c>
      <c r="E179" s="9">
        <v>59551</v>
      </c>
      <c r="F179" s="9" t="s">
        <v>24535</v>
      </c>
      <c r="G179" s="9" t="s">
        <v>24536</v>
      </c>
      <c r="H179" s="9">
        <v>0</v>
      </c>
      <c r="I179" s="9" t="s">
        <v>25255</v>
      </c>
      <c r="J179" s="9" t="s">
        <v>25256</v>
      </c>
      <c r="N179" s="9" t="s">
        <v>25257</v>
      </c>
      <c r="O179" s="9" t="s">
        <v>25258</v>
      </c>
    </row>
    <row r="180" spans="1:15">
      <c r="A180" s="9" t="s">
        <v>24532</v>
      </c>
      <c r="B180" s="9" t="s">
        <v>24533</v>
      </c>
      <c r="C180" s="9" t="s">
        <v>24534</v>
      </c>
      <c r="D180" s="9">
        <v>60163</v>
      </c>
      <c r="E180" s="9">
        <v>60282</v>
      </c>
      <c r="F180" s="9" t="s">
        <v>24535</v>
      </c>
      <c r="G180" s="9" t="s">
        <v>24541</v>
      </c>
      <c r="H180" s="9">
        <v>0</v>
      </c>
      <c r="I180" s="9" t="s">
        <v>25259</v>
      </c>
      <c r="J180" s="9" t="s">
        <v>25260</v>
      </c>
      <c r="N180" s="9" t="s">
        <v>25261</v>
      </c>
      <c r="O180" s="9" t="s">
        <v>25262</v>
      </c>
    </row>
    <row r="181" spans="1:15">
      <c r="A181" s="9" t="s">
        <v>24532</v>
      </c>
      <c r="B181" s="9" t="s">
        <v>24533</v>
      </c>
      <c r="C181" s="9" t="s">
        <v>24534</v>
      </c>
      <c r="D181" s="9">
        <v>60317</v>
      </c>
      <c r="E181" s="9">
        <v>60442</v>
      </c>
      <c r="F181" s="9" t="s">
        <v>24535</v>
      </c>
      <c r="G181" s="9" t="s">
        <v>24536</v>
      </c>
      <c r="H181" s="9">
        <v>0</v>
      </c>
      <c r="I181" s="9" t="s">
        <v>25263</v>
      </c>
      <c r="J181" s="9" t="s">
        <v>25264</v>
      </c>
      <c r="N181" s="9" t="s">
        <v>25265</v>
      </c>
      <c r="O181" s="9" t="s">
        <v>25266</v>
      </c>
    </row>
    <row r="182" spans="1:15">
      <c r="A182" s="9" t="s">
        <v>24532</v>
      </c>
      <c r="B182" s="9" t="s">
        <v>24533</v>
      </c>
      <c r="C182" s="9" t="s">
        <v>24534</v>
      </c>
      <c r="D182" s="9">
        <v>60442</v>
      </c>
      <c r="E182" s="9">
        <v>60573</v>
      </c>
      <c r="F182" s="9" t="s">
        <v>24535</v>
      </c>
      <c r="G182" s="9" t="s">
        <v>24536</v>
      </c>
      <c r="H182" s="9">
        <v>0</v>
      </c>
      <c r="I182" s="9" t="s">
        <v>25267</v>
      </c>
      <c r="J182" s="9" t="s">
        <v>25268</v>
      </c>
      <c r="N182" s="9" t="s">
        <v>25269</v>
      </c>
      <c r="O182" s="9" t="s">
        <v>25270</v>
      </c>
    </row>
    <row r="183" spans="1:15">
      <c r="A183" s="9" t="s">
        <v>24532</v>
      </c>
      <c r="B183" s="9" t="s">
        <v>24533</v>
      </c>
      <c r="C183" s="9" t="s">
        <v>24534</v>
      </c>
      <c r="D183" s="9">
        <v>60711</v>
      </c>
      <c r="E183" s="9">
        <v>60857</v>
      </c>
      <c r="F183" s="9" t="s">
        <v>24535</v>
      </c>
      <c r="G183" s="9" t="s">
        <v>24541</v>
      </c>
      <c r="H183" s="9">
        <v>0</v>
      </c>
      <c r="I183" s="9" t="s">
        <v>25271</v>
      </c>
      <c r="J183" s="9" t="s">
        <v>25272</v>
      </c>
      <c r="L183" s="9" t="s">
        <v>25200</v>
      </c>
      <c r="N183" s="9" t="s">
        <v>23863</v>
      </c>
      <c r="O183" s="9" t="s">
        <v>25273</v>
      </c>
    </row>
    <row r="184" spans="1:15">
      <c r="A184" s="9" t="s">
        <v>24532</v>
      </c>
      <c r="B184" s="9" t="s">
        <v>24533</v>
      </c>
      <c r="C184" s="9" t="s">
        <v>24534</v>
      </c>
      <c r="D184" s="9">
        <v>61061</v>
      </c>
      <c r="E184" s="9">
        <v>61333</v>
      </c>
      <c r="F184" s="9" t="s">
        <v>24535</v>
      </c>
      <c r="G184" s="9" t="s">
        <v>24536</v>
      </c>
      <c r="H184" s="9">
        <v>0</v>
      </c>
      <c r="I184" s="9" t="s">
        <v>25274</v>
      </c>
      <c r="J184" s="9" t="s">
        <v>25275</v>
      </c>
      <c r="N184" s="9" t="s">
        <v>25276</v>
      </c>
      <c r="O184" s="9" t="s">
        <v>25277</v>
      </c>
    </row>
    <row r="185" spans="1:15">
      <c r="A185" s="9" t="s">
        <v>24532</v>
      </c>
      <c r="B185" s="9" t="s">
        <v>24533</v>
      </c>
      <c r="C185" s="9" t="s">
        <v>24534</v>
      </c>
      <c r="D185" s="9">
        <v>61460</v>
      </c>
      <c r="E185" s="9">
        <v>61693</v>
      </c>
      <c r="F185" s="9" t="s">
        <v>24535</v>
      </c>
      <c r="G185" s="9" t="s">
        <v>24541</v>
      </c>
      <c r="H185" s="9">
        <v>0</v>
      </c>
      <c r="I185" s="9" t="s">
        <v>25278</v>
      </c>
      <c r="J185" s="9" t="s">
        <v>25279</v>
      </c>
      <c r="N185" s="9" t="s">
        <v>25280</v>
      </c>
      <c r="O185" s="9" t="s">
        <v>25281</v>
      </c>
    </row>
    <row r="186" spans="1:15">
      <c r="A186" s="9" t="s">
        <v>24532</v>
      </c>
      <c r="B186" s="9" t="s">
        <v>24533</v>
      </c>
      <c r="C186" s="9" t="s">
        <v>24534</v>
      </c>
      <c r="D186" s="9">
        <v>61795</v>
      </c>
      <c r="E186" s="9">
        <v>62070</v>
      </c>
      <c r="F186" s="9" t="s">
        <v>24535</v>
      </c>
      <c r="G186" s="9" t="s">
        <v>24541</v>
      </c>
      <c r="H186" s="9">
        <v>0</v>
      </c>
      <c r="I186" s="9" t="s">
        <v>25282</v>
      </c>
      <c r="J186" s="9" t="s">
        <v>25283</v>
      </c>
      <c r="N186" s="9" t="s">
        <v>23865</v>
      </c>
      <c r="O186" s="9" t="s">
        <v>25284</v>
      </c>
    </row>
    <row r="187" spans="1:15">
      <c r="A187" s="9" t="s">
        <v>24532</v>
      </c>
      <c r="B187" s="9" t="s">
        <v>24533</v>
      </c>
      <c r="C187" s="9" t="s">
        <v>24534</v>
      </c>
      <c r="D187" s="9">
        <v>62199</v>
      </c>
      <c r="E187" s="9">
        <v>62333</v>
      </c>
      <c r="F187" s="9" t="s">
        <v>24535</v>
      </c>
      <c r="G187" s="9" t="s">
        <v>24536</v>
      </c>
      <c r="H187" s="9">
        <v>0</v>
      </c>
      <c r="I187" s="9" t="s">
        <v>25285</v>
      </c>
      <c r="J187" s="9" t="s">
        <v>25286</v>
      </c>
      <c r="N187" s="9" t="s">
        <v>25287</v>
      </c>
      <c r="O187" s="9" t="s">
        <v>25288</v>
      </c>
    </row>
    <row r="188" spans="1:15">
      <c r="A188" s="9" t="s">
        <v>24532</v>
      </c>
      <c r="B188" s="9" t="s">
        <v>24533</v>
      </c>
      <c r="C188" s="9" t="s">
        <v>24534</v>
      </c>
      <c r="D188" s="9">
        <v>62418</v>
      </c>
      <c r="E188" s="9">
        <v>62603</v>
      </c>
      <c r="F188" s="9" t="s">
        <v>24535</v>
      </c>
      <c r="G188" s="9" t="s">
        <v>24541</v>
      </c>
      <c r="H188" s="9">
        <v>0</v>
      </c>
      <c r="I188" s="9" t="s">
        <v>25289</v>
      </c>
      <c r="J188" s="9" t="s">
        <v>25290</v>
      </c>
      <c r="N188" s="9" t="s">
        <v>25291</v>
      </c>
      <c r="O188" s="9" t="s">
        <v>25292</v>
      </c>
    </row>
    <row r="189" spans="1:15">
      <c r="A189" s="9" t="s">
        <v>24532</v>
      </c>
      <c r="B189" s="9" t="s">
        <v>24533</v>
      </c>
      <c r="C189" s="9" t="s">
        <v>24534</v>
      </c>
      <c r="D189" s="9">
        <v>62812</v>
      </c>
      <c r="E189" s="9">
        <v>62937</v>
      </c>
      <c r="F189" s="9" t="s">
        <v>24535</v>
      </c>
      <c r="G189" s="9" t="s">
        <v>24536</v>
      </c>
      <c r="H189" s="9">
        <v>0</v>
      </c>
      <c r="I189" s="9" t="s">
        <v>25293</v>
      </c>
      <c r="J189" s="9" t="s">
        <v>25294</v>
      </c>
      <c r="N189" s="9" t="s">
        <v>25295</v>
      </c>
      <c r="O189" s="9" t="s">
        <v>25296</v>
      </c>
    </row>
    <row r="190" spans="1:15">
      <c r="A190" s="9" t="s">
        <v>24532</v>
      </c>
      <c r="B190" s="9" t="s">
        <v>24533</v>
      </c>
      <c r="C190" s="9" t="s">
        <v>24534</v>
      </c>
      <c r="D190" s="9">
        <v>63465</v>
      </c>
      <c r="E190" s="9">
        <v>63581</v>
      </c>
      <c r="F190" s="9" t="s">
        <v>24535</v>
      </c>
      <c r="G190" s="9" t="s">
        <v>24536</v>
      </c>
      <c r="H190" s="9">
        <v>0</v>
      </c>
      <c r="I190" s="9" t="s">
        <v>25297</v>
      </c>
      <c r="J190" s="9" t="s">
        <v>25298</v>
      </c>
      <c r="N190" s="9" t="s">
        <v>25299</v>
      </c>
      <c r="O190" s="9" t="s">
        <v>25300</v>
      </c>
    </row>
    <row r="191" spans="1:15">
      <c r="A191" s="9" t="s">
        <v>24532</v>
      </c>
      <c r="B191" s="9" t="s">
        <v>24533</v>
      </c>
      <c r="C191" s="9" t="s">
        <v>24534</v>
      </c>
      <c r="D191" s="9">
        <v>63684</v>
      </c>
      <c r="E191" s="9">
        <v>63830</v>
      </c>
      <c r="F191" s="9" t="s">
        <v>24535</v>
      </c>
      <c r="G191" s="9" t="s">
        <v>24536</v>
      </c>
      <c r="H191" s="9">
        <v>0</v>
      </c>
      <c r="I191" s="9" t="s">
        <v>25301</v>
      </c>
      <c r="J191" s="9" t="s">
        <v>25302</v>
      </c>
      <c r="N191" s="9" t="s">
        <v>25303</v>
      </c>
      <c r="O191" s="9" t="s">
        <v>25304</v>
      </c>
    </row>
    <row r="192" spans="1:15">
      <c r="A192" s="9" t="s">
        <v>24532</v>
      </c>
      <c r="B192" s="9" t="s">
        <v>24533</v>
      </c>
      <c r="C192" s="9" t="s">
        <v>24534</v>
      </c>
      <c r="D192" s="9">
        <v>63837</v>
      </c>
      <c r="E192" s="9">
        <v>63977</v>
      </c>
      <c r="F192" s="9" t="s">
        <v>24535</v>
      </c>
      <c r="G192" s="9" t="s">
        <v>24536</v>
      </c>
      <c r="H192" s="9">
        <v>0</v>
      </c>
      <c r="I192" s="9" t="s">
        <v>25305</v>
      </c>
      <c r="J192" s="9" t="s">
        <v>25306</v>
      </c>
      <c r="N192" s="9" t="s">
        <v>25307</v>
      </c>
      <c r="O192" s="9" t="s">
        <v>25308</v>
      </c>
    </row>
    <row r="193" spans="1:15">
      <c r="A193" s="9" t="s">
        <v>24532</v>
      </c>
      <c r="B193" s="9" t="s">
        <v>24533</v>
      </c>
      <c r="C193" s="9" t="s">
        <v>24534</v>
      </c>
      <c r="D193" s="9">
        <v>64605</v>
      </c>
      <c r="E193" s="9">
        <v>64775</v>
      </c>
      <c r="F193" s="9" t="s">
        <v>24535</v>
      </c>
      <c r="G193" s="9" t="s">
        <v>24536</v>
      </c>
      <c r="H193" s="9">
        <v>0</v>
      </c>
      <c r="I193" s="9" t="s">
        <v>25309</v>
      </c>
      <c r="J193" s="9" t="s">
        <v>25310</v>
      </c>
      <c r="N193" s="9" t="s">
        <v>25311</v>
      </c>
      <c r="O193" s="9" t="s">
        <v>25312</v>
      </c>
    </row>
    <row r="194" spans="1:15">
      <c r="A194" s="9" t="s">
        <v>24532</v>
      </c>
      <c r="B194" s="9" t="s">
        <v>24533</v>
      </c>
      <c r="C194" s="9" t="s">
        <v>24534</v>
      </c>
      <c r="D194" s="9">
        <v>64892</v>
      </c>
      <c r="E194" s="9">
        <v>65038</v>
      </c>
      <c r="F194" s="9" t="s">
        <v>24535</v>
      </c>
      <c r="G194" s="9" t="s">
        <v>24541</v>
      </c>
      <c r="H194" s="9">
        <v>0</v>
      </c>
      <c r="I194" s="9" t="s">
        <v>25313</v>
      </c>
      <c r="J194" s="9" t="s">
        <v>25314</v>
      </c>
      <c r="N194" s="9" t="s">
        <v>25315</v>
      </c>
      <c r="O194" s="9" t="s">
        <v>25316</v>
      </c>
    </row>
    <row r="195" spans="1:15">
      <c r="A195" s="9" t="s">
        <v>24532</v>
      </c>
      <c r="B195" s="9" t="s">
        <v>24533</v>
      </c>
      <c r="C195" s="9" t="s">
        <v>24534</v>
      </c>
      <c r="D195" s="9">
        <v>65193</v>
      </c>
      <c r="E195" s="9">
        <v>65522</v>
      </c>
      <c r="F195" s="9" t="s">
        <v>24535</v>
      </c>
      <c r="G195" s="9" t="s">
        <v>24541</v>
      </c>
      <c r="H195" s="9">
        <v>0</v>
      </c>
      <c r="I195" s="9" t="s">
        <v>25317</v>
      </c>
      <c r="J195" s="9" t="s">
        <v>25318</v>
      </c>
      <c r="L195" s="9" t="s">
        <v>25319</v>
      </c>
      <c r="M195" s="9" t="s">
        <v>25320</v>
      </c>
      <c r="N195" s="9" t="s">
        <v>23867</v>
      </c>
      <c r="O195" s="9" t="s">
        <v>25321</v>
      </c>
    </row>
    <row r="196" spans="1:15">
      <c r="A196" s="9" t="s">
        <v>24532</v>
      </c>
      <c r="B196" s="9" t="s">
        <v>24533</v>
      </c>
      <c r="C196" s="9" t="s">
        <v>24534</v>
      </c>
      <c r="D196" s="9">
        <v>65825</v>
      </c>
      <c r="E196" s="9">
        <v>66088</v>
      </c>
      <c r="F196" s="9" t="s">
        <v>24535</v>
      </c>
      <c r="G196" s="9" t="s">
        <v>24536</v>
      </c>
      <c r="H196" s="9">
        <v>0</v>
      </c>
      <c r="I196" s="9" t="s">
        <v>25322</v>
      </c>
      <c r="J196" s="9" t="s">
        <v>25323</v>
      </c>
      <c r="N196" s="9" t="s">
        <v>25324</v>
      </c>
      <c r="O196" s="9" t="s">
        <v>25325</v>
      </c>
    </row>
    <row r="197" spans="1:15">
      <c r="A197" s="9" t="s">
        <v>24532</v>
      </c>
      <c r="B197" s="9" t="s">
        <v>24533</v>
      </c>
      <c r="C197" s="9" t="s">
        <v>24534</v>
      </c>
      <c r="D197" s="9">
        <v>66185</v>
      </c>
      <c r="E197" s="9">
        <v>66313</v>
      </c>
      <c r="F197" s="9" t="s">
        <v>24535</v>
      </c>
      <c r="G197" s="9" t="s">
        <v>24541</v>
      </c>
      <c r="H197" s="9">
        <v>0</v>
      </c>
      <c r="I197" s="9" t="s">
        <v>25326</v>
      </c>
      <c r="J197" s="9" t="s">
        <v>25327</v>
      </c>
      <c r="N197" s="9" t="s">
        <v>25328</v>
      </c>
      <c r="O197" s="9" t="s">
        <v>25329</v>
      </c>
    </row>
    <row r="198" spans="1:15">
      <c r="A198" s="9" t="s">
        <v>24532</v>
      </c>
      <c r="B198" s="9" t="s">
        <v>24533</v>
      </c>
      <c r="C198" s="9" t="s">
        <v>24534</v>
      </c>
      <c r="D198" s="9">
        <v>66347</v>
      </c>
      <c r="E198" s="9">
        <v>66529</v>
      </c>
      <c r="F198" s="9" t="s">
        <v>24535</v>
      </c>
      <c r="G198" s="9" t="s">
        <v>24541</v>
      </c>
      <c r="H198" s="9">
        <v>0</v>
      </c>
      <c r="I198" s="9" t="s">
        <v>25330</v>
      </c>
      <c r="J198" s="9" t="s">
        <v>25331</v>
      </c>
      <c r="N198" s="9" t="s">
        <v>25332</v>
      </c>
      <c r="O198" s="9" t="s">
        <v>25333</v>
      </c>
    </row>
    <row r="199" spans="1:15">
      <c r="A199" s="9" t="s">
        <v>24532</v>
      </c>
      <c r="B199" s="9" t="s">
        <v>24533</v>
      </c>
      <c r="C199" s="9" t="s">
        <v>24534</v>
      </c>
      <c r="D199" s="9">
        <v>66547</v>
      </c>
      <c r="E199" s="9">
        <v>66693</v>
      </c>
      <c r="F199" s="9" t="s">
        <v>24535</v>
      </c>
      <c r="G199" s="9" t="s">
        <v>24541</v>
      </c>
      <c r="H199" s="9">
        <v>0</v>
      </c>
      <c r="I199" s="9" t="s">
        <v>25334</v>
      </c>
      <c r="J199" s="9" t="s">
        <v>25335</v>
      </c>
      <c r="N199" s="9" t="s">
        <v>25336</v>
      </c>
      <c r="O199" s="9" t="s">
        <v>25337</v>
      </c>
    </row>
    <row r="200" spans="1:15">
      <c r="A200" s="9" t="s">
        <v>24532</v>
      </c>
      <c r="B200" s="9" t="s">
        <v>24533</v>
      </c>
      <c r="C200" s="9" t="s">
        <v>24534</v>
      </c>
      <c r="D200" s="9">
        <v>66814</v>
      </c>
      <c r="E200" s="9">
        <v>67182</v>
      </c>
      <c r="F200" s="9" t="s">
        <v>24535</v>
      </c>
      <c r="G200" s="9" t="s">
        <v>24541</v>
      </c>
      <c r="H200" s="9">
        <v>0</v>
      </c>
      <c r="I200" s="9" t="s">
        <v>25338</v>
      </c>
      <c r="J200" s="9" t="s">
        <v>25339</v>
      </c>
      <c r="L200" s="9" t="s">
        <v>25319</v>
      </c>
      <c r="M200" s="9" t="s">
        <v>25320</v>
      </c>
      <c r="N200" s="9" t="s">
        <v>23869</v>
      </c>
      <c r="O200" s="9" t="s">
        <v>25340</v>
      </c>
    </row>
    <row r="201" spans="1:15">
      <c r="A201" s="9" t="s">
        <v>24532</v>
      </c>
      <c r="B201" s="9" t="s">
        <v>24533</v>
      </c>
      <c r="C201" s="9" t="s">
        <v>24534</v>
      </c>
      <c r="D201" s="9">
        <v>67276</v>
      </c>
      <c r="E201" s="9">
        <v>67392</v>
      </c>
      <c r="F201" s="9" t="s">
        <v>24535</v>
      </c>
      <c r="G201" s="9" t="s">
        <v>24536</v>
      </c>
      <c r="H201" s="9">
        <v>0</v>
      </c>
      <c r="I201" s="9" t="s">
        <v>25341</v>
      </c>
      <c r="J201" s="9" t="s">
        <v>25342</v>
      </c>
      <c r="N201" s="9" t="s">
        <v>25343</v>
      </c>
      <c r="O201" s="9" t="s">
        <v>25344</v>
      </c>
    </row>
    <row r="202" spans="1:15">
      <c r="A202" s="9" t="s">
        <v>24532</v>
      </c>
      <c r="B202" s="9" t="s">
        <v>24533</v>
      </c>
      <c r="C202" s="9" t="s">
        <v>24534</v>
      </c>
      <c r="D202" s="9">
        <v>67446</v>
      </c>
      <c r="E202" s="9">
        <v>67583</v>
      </c>
      <c r="F202" s="9" t="s">
        <v>24535</v>
      </c>
      <c r="G202" s="9" t="s">
        <v>24541</v>
      </c>
      <c r="H202" s="9">
        <v>0</v>
      </c>
      <c r="I202" s="9" t="s">
        <v>25345</v>
      </c>
      <c r="J202" s="9" t="s">
        <v>25346</v>
      </c>
      <c r="N202" s="9" t="s">
        <v>25347</v>
      </c>
      <c r="O202" s="9" t="s">
        <v>25348</v>
      </c>
    </row>
    <row r="203" spans="1:15">
      <c r="A203" s="9" t="s">
        <v>24532</v>
      </c>
      <c r="B203" s="9" t="s">
        <v>24533</v>
      </c>
      <c r="C203" s="9" t="s">
        <v>24534</v>
      </c>
      <c r="D203" s="9">
        <v>67718</v>
      </c>
      <c r="E203" s="9">
        <v>67846</v>
      </c>
      <c r="F203" s="9" t="s">
        <v>24535</v>
      </c>
      <c r="G203" s="9" t="s">
        <v>24541</v>
      </c>
      <c r="H203" s="9">
        <v>0</v>
      </c>
      <c r="I203" s="9" t="s">
        <v>25349</v>
      </c>
      <c r="J203" s="9" t="s">
        <v>25350</v>
      </c>
      <c r="N203" s="9" t="s">
        <v>25351</v>
      </c>
      <c r="O203" s="9" t="s">
        <v>25352</v>
      </c>
    </row>
    <row r="204" spans="1:15">
      <c r="A204" s="9" t="s">
        <v>24532</v>
      </c>
      <c r="B204" s="9" t="s">
        <v>24533</v>
      </c>
      <c r="C204" s="9" t="s">
        <v>24534</v>
      </c>
      <c r="D204" s="9">
        <v>67856</v>
      </c>
      <c r="E204" s="9">
        <v>67978</v>
      </c>
      <c r="F204" s="9" t="s">
        <v>24535</v>
      </c>
      <c r="G204" s="9" t="s">
        <v>24541</v>
      </c>
      <c r="H204" s="9">
        <v>0</v>
      </c>
      <c r="I204" s="9" t="s">
        <v>25353</v>
      </c>
      <c r="J204" s="9" t="s">
        <v>25354</v>
      </c>
      <c r="N204" s="9" t="s">
        <v>25355</v>
      </c>
      <c r="O204" s="9" t="s">
        <v>25356</v>
      </c>
    </row>
    <row r="205" spans="1:15">
      <c r="A205" s="9" t="s">
        <v>24532</v>
      </c>
      <c r="B205" s="9" t="s">
        <v>24533</v>
      </c>
      <c r="C205" s="9" t="s">
        <v>24534</v>
      </c>
      <c r="D205" s="9">
        <v>68024</v>
      </c>
      <c r="E205" s="9">
        <v>68248</v>
      </c>
      <c r="F205" s="9" t="s">
        <v>24535</v>
      </c>
      <c r="G205" s="9" t="s">
        <v>24536</v>
      </c>
      <c r="H205" s="9">
        <v>0</v>
      </c>
      <c r="I205" s="9" t="s">
        <v>25357</v>
      </c>
      <c r="J205" s="9" t="s">
        <v>25358</v>
      </c>
      <c r="N205" s="9" t="s">
        <v>25359</v>
      </c>
      <c r="O205" s="9" t="s">
        <v>25360</v>
      </c>
    </row>
    <row r="206" spans="1:15">
      <c r="A206" s="9" t="s">
        <v>24532</v>
      </c>
      <c r="B206" s="9" t="s">
        <v>24533</v>
      </c>
      <c r="C206" s="9" t="s">
        <v>24534</v>
      </c>
      <c r="D206" s="9">
        <v>68442</v>
      </c>
      <c r="E206" s="9">
        <v>68555</v>
      </c>
      <c r="F206" s="9" t="s">
        <v>24535</v>
      </c>
      <c r="G206" s="9" t="s">
        <v>24541</v>
      </c>
      <c r="H206" s="9">
        <v>0</v>
      </c>
      <c r="I206" s="9" t="s">
        <v>25361</v>
      </c>
      <c r="J206" s="9" t="s">
        <v>25362</v>
      </c>
      <c r="N206" s="9" t="s">
        <v>25363</v>
      </c>
      <c r="O206" s="9" t="s">
        <v>25364</v>
      </c>
    </row>
    <row r="207" spans="1:15">
      <c r="A207" s="9" t="s">
        <v>24532</v>
      </c>
      <c r="B207" s="9" t="s">
        <v>24533</v>
      </c>
      <c r="C207" s="9" t="s">
        <v>24534</v>
      </c>
      <c r="D207" s="9">
        <v>68679</v>
      </c>
      <c r="E207" s="9">
        <v>68795</v>
      </c>
      <c r="F207" s="9" t="s">
        <v>24535</v>
      </c>
      <c r="G207" s="9" t="s">
        <v>24536</v>
      </c>
      <c r="H207" s="9">
        <v>0</v>
      </c>
      <c r="I207" s="9" t="s">
        <v>25365</v>
      </c>
      <c r="J207" s="9" t="s">
        <v>25366</v>
      </c>
      <c r="N207" s="9" t="s">
        <v>25367</v>
      </c>
      <c r="O207" s="9" t="s">
        <v>25368</v>
      </c>
    </row>
    <row r="208" spans="1:15">
      <c r="A208" s="9" t="s">
        <v>24532</v>
      </c>
      <c r="B208" s="9" t="s">
        <v>24533</v>
      </c>
      <c r="C208" s="9" t="s">
        <v>24534</v>
      </c>
      <c r="D208" s="9">
        <v>69140</v>
      </c>
      <c r="E208" s="9">
        <v>69253</v>
      </c>
      <c r="F208" s="9" t="s">
        <v>24535</v>
      </c>
      <c r="G208" s="9" t="s">
        <v>24536</v>
      </c>
      <c r="H208" s="9">
        <v>0</v>
      </c>
      <c r="I208" s="9" t="s">
        <v>25369</v>
      </c>
      <c r="J208" s="9" t="s">
        <v>25370</v>
      </c>
      <c r="N208" s="9" t="s">
        <v>25371</v>
      </c>
      <c r="O208" s="9" t="s">
        <v>25372</v>
      </c>
    </row>
    <row r="209" spans="1:15">
      <c r="A209" s="9" t="s">
        <v>24532</v>
      </c>
      <c r="B209" s="9" t="s">
        <v>24533</v>
      </c>
      <c r="C209" s="9" t="s">
        <v>24534</v>
      </c>
      <c r="D209" s="9">
        <v>69462</v>
      </c>
      <c r="E209" s="9">
        <v>69587</v>
      </c>
      <c r="F209" s="9" t="s">
        <v>24535</v>
      </c>
      <c r="G209" s="9" t="s">
        <v>24541</v>
      </c>
      <c r="H209" s="9">
        <v>0</v>
      </c>
      <c r="I209" s="9" t="s">
        <v>25373</v>
      </c>
      <c r="J209" s="9" t="s">
        <v>25374</v>
      </c>
      <c r="N209" s="9" t="s">
        <v>25375</v>
      </c>
      <c r="O209" s="9" t="s">
        <v>25376</v>
      </c>
    </row>
    <row r="210" spans="1:15">
      <c r="A210" s="9" t="s">
        <v>24532</v>
      </c>
      <c r="B210" s="9" t="s">
        <v>24533</v>
      </c>
      <c r="C210" s="9" t="s">
        <v>24534</v>
      </c>
      <c r="D210" s="9">
        <v>69606</v>
      </c>
      <c r="E210" s="9">
        <v>69776</v>
      </c>
      <c r="F210" s="9" t="s">
        <v>24535</v>
      </c>
      <c r="G210" s="9" t="s">
        <v>24541</v>
      </c>
      <c r="H210" s="9">
        <v>0</v>
      </c>
      <c r="I210" s="9" t="s">
        <v>25377</v>
      </c>
      <c r="J210" s="9" t="s">
        <v>25378</v>
      </c>
      <c r="N210" s="9" t="s">
        <v>25379</v>
      </c>
      <c r="O210" s="9" t="s">
        <v>25380</v>
      </c>
    </row>
    <row r="211" spans="1:15">
      <c r="A211" s="9" t="s">
        <v>24532</v>
      </c>
      <c r="B211" s="9" t="s">
        <v>24533</v>
      </c>
      <c r="C211" s="9" t="s">
        <v>24534</v>
      </c>
      <c r="D211" s="9">
        <v>69940</v>
      </c>
      <c r="E211" s="9">
        <v>70098</v>
      </c>
      <c r="F211" s="9" t="s">
        <v>24535</v>
      </c>
      <c r="G211" s="9" t="s">
        <v>24536</v>
      </c>
      <c r="H211" s="9">
        <v>0</v>
      </c>
      <c r="I211" s="9" t="s">
        <v>25381</v>
      </c>
      <c r="J211" s="9" t="s">
        <v>25382</v>
      </c>
      <c r="N211" s="9" t="s">
        <v>25383</v>
      </c>
      <c r="O211" s="9" t="s">
        <v>25384</v>
      </c>
    </row>
    <row r="212" spans="1:15">
      <c r="A212" s="9" t="s">
        <v>24532</v>
      </c>
      <c r="B212" s="9" t="s">
        <v>24533</v>
      </c>
      <c r="C212" s="9" t="s">
        <v>24534</v>
      </c>
      <c r="D212" s="9">
        <v>71122</v>
      </c>
      <c r="E212" s="9">
        <v>71268</v>
      </c>
      <c r="F212" s="9" t="s">
        <v>24535</v>
      </c>
      <c r="G212" s="9" t="s">
        <v>24541</v>
      </c>
      <c r="H212" s="9">
        <v>0</v>
      </c>
      <c r="I212" s="9" t="s">
        <v>25385</v>
      </c>
      <c r="J212" s="9" t="s">
        <v>25386</v>
      </c>
      <c r="N212" s="9" t="s">
        <v>25387</v>
      </c>
      <c r="O212" s="9" t="s">
        <v>25388</v>
      </c>
    </row>
    <row r="213" spans="1:15">
      <c r="A213" s="9" t="s">
        <v>24532</v>
      </c>
      <c r="B213" s="9" t="s">
        <v>24533</v>
      </c>
      <c r="C213" s="9" t="s">
        <v>24534</v>
      </c>
      <c r="D213" s="9">
        <v>71585</v>
      </c>
      <c r="E213" s="9">
        <v>71791</v>
      </c>
      <c r="F213" s="9" t="s">
        <v>24535</v>
      </c>
      <c r="G213" s="9" t="s">
        <v>24541</v>
      </c>
      <c r="H213" s="9">
        <v>0</v>
      </c>
      <c r="I213" s="9" t="s">
        <v>25389</v>
      </c>
      <c r="J213" s="9" t="s">
        <v>25390</v>
      </c>
      <c r="N213" s="9" t="s">
        <v>25391</v>
      </c>
      <c r="O213" s="9" t="s">
        <v>25392</v>
      </c>
    </row>
    <row r="214" spans="1:15">
      <c r="A214" s="9" t="s">
        <v>24532</v>
      </c>
      <c r="B214" s="9" t="s">
        <v>24533</v>
      </c>
      <c r="C214" s="9" t="s">
        <v>24534</v>
      </c>
      <c r="D214" s="9">
        <v>72173</v>
      </c>
      <c r="E214" s="9">
        <v>72319</v>
      </c>
      <c r="F214" s="9" t="s">
        <v>24535</v>
      </c>
      <c r="G214" s="9" t="s">
        <v>24536</v>
      </c>
      <c r="H214" s="9">
        <v>0</v>
      </c>
      <c r="I214" s="9" t="s">
        <v>25393</v>
      </c>
      <c r="J214" s="9" t="s">
        <v>25394</v>
      </c>
      <c r="N214" s="9" t="s">
        <v>25395</v>
      </c>
      <c r="O214" s="9" t="s">
        <v>25396</v>
      </c>
    </row>
    <row r="215" spans="1:15">
      <c r="A215" s="9" t="s">
        <v>24532</v>
      </c>
      <c r="B215" s="9" t="s">
        <v>24533</v>
      </c>
      <c r="C215" s="9" t="s">
        <v>24534</v>
      </c>
      <c r="D215" s="9">
        <v>72389</v>
      </c>
      <c r="E215" s="9">
        <v>72604</v>
      </c>
      <c r="F215" s="9" t="s">
        <v>24535</v>
      </c>
      <c r="G215" s="9" t="s">
        <v>24536</v>
      </c>
      <c r="H215" s="9">
        <v>0</v>
      </c>
      <c r="I215" s="9" t="s">
        <v>25397</v>
      </c>
      <c r="J215" s="9" t="s">
        <v>25398</v>
      </c>
      <c r="N215" s="9" t="s">
        <v>25399</v>
      </c>
      <c r="O215" s="9" t="s">
        <v>25400</v>
      </c>
    </row>
    <row r="216" spans="1:15">
      <c r="A216" s="9" t="s">
        <v>24532</v>
      </c>
      <c r="B216" s="9" t="s">
        <v>24533</v>
      </c>
      <c r="C216" s="9" t="s">
        <v>24534</v>
      </c>
      <c r="D216" s="9">
        <v>72610</v>
      </c>
      <c r="E216" s="9">
        <v>72900</v>
      </c>
      <c r="F216" s="9" t="s">
        <v>24535</v>
      </c>
      <c r="G216" s="9" t="s">
        <v>24536</v>
      </c>
      <c r="H216" s="9">
        <v>0</v>
      </c>
      <c r="I216" s="9" t="s">
        <v>25401</v>
      </c>
      <c r="J216" s="9" t="s">
        <v>25402</v>
      </c>
      <c r="N216" s="9" t="s">
        <v>25403</v>
      </c>
      <c r="O216" s="9" t="s">
        <v>25404</v>
      </c>
    </row>
    <row r="217" spans="1:15">
      <c r="A217" s="9" t="s">
        <v>24532</v>
      </c>
      <c r="B217" s="9" t="s">
        <v>24533</v>
      </c>
      <c r="C217" s="9" t="s">
        <v>24534</v>
      </c>
      <c r="D217" s="9">
        <v>72930</v>
      </c>
      <c r="E217" s="9">
        <v>73043</v>
      </c>
      <c r="F217" s="9" t="s">
        <v>24535</v>
      </c>
      <c r="G217" s="9" t="s">
        <v>24541</v>
      </c>
      <c r="H217" s="9">
        <v>0</v>
      </c>
      <c r="I217" s="9" t="s">
        <v>25405</v>
      </c>
      <c r="J217" s="9" t="s">
        <v>25406</v>
      </c>
      <c r="N217" s="9" t="s">
        <v>25407</v>
      </c>
      <c r="O217" s="9" t="s">
        <v>25408</v>
      </c>
    </row>
    <row r="218" spans="1:15">
      <c r="A218" s="9" t="s">
        <v>24532</v>
      </c>
      <c r="B218" s="9" t="s">
        <v>24533</v>
      </c>
      <c r="C218" s="9" t="s">
        <v>24534</v>
      </c>
      <c r="D218" s="9">
        <v>73043</v>
      </c>
      <c r="E218" s="9">
        <v>73198</v>
      </c>
      <c r="F218" s="9" t="s">
        <v>24535</v>
      </c>
      <c r="G218" s="9" t="s">
        <v>24541</v>
      </c>
      <c r="H218" s="9">
        <v>0</v>
      </c>
      <c r="I218" s="9" t="s">
        <v>25409</v>
      </c>
      <c r="J218" s="9" t="s">
        <v>25410</v>
      </c>
      <c r="N218" s="9" t="s">
        <v>25411</v>
      </c>
      <c r="O218" s="9" t="s">
        <v>25412</v>
      </c>
    </row>
    <row r="219" spans="1:15">
      <c r="A219" s="9" t="s">
        <v>24532</v>
      </c>
      <c r="B219" s="9" t="s">
        <v>24533</v>
      </c>
      <c r="C219" s="9" t="s">
        <v>24534</v>
      </c>
      <c r="D219" s="9">
        <v>73867</v>
      </c>
      <c r="E219" s="9">
        <v>74076</v>
      </c>
      <c r="F219" s="9" t="s">
        <v>24535</v>
      </c>
      <c r="G219" s="9" t="s">
        <v>24541</v>
      </c>
      <c r="H219" s="9">
        <v>0</v>
      </c>
      <c r="I219" s="9" t="s">
        <v>25413</v>
      </c>
      <c r="J219" s="9" t="s">
        <v>25414</v>
      </c>
      <c r="N219" s="9" t="s">
        <v>25415</v>
      </c>
      <c r="O219" s="9" t="s">
        <v>25416</v>
      </c>
    </row>
    <row r="220" spans="1:15">
      <c r="A220" s="9" t="s">
        <v>24532</v>
      </c>
      <c r="B220" s="9" t="s">
        <v>24533</v>
      </c>
      <c r="C220" s="9" t="s">
        <v>24534</v>
      </c>
      <c r="D220" s="9">
        <v>74234</v>
      </c>
      <c r="E220" s="9">
        <v>74620</v>
      </c>
      <c r="F220" s="9" t="s">
        <v>24535</v>
      </c>
      <c r="G220" s="9" t="s">
        <v>24536</v>
      </c>
      <c r="H220" s="9">
        <v>0</v>
      </c>
      <c r="I220" s="9" t="s">
        <v>25417</v>
      </c>
      <c r="J220" s="9" t="s">
        <v>25418</v>
      </c>
      <c r="N220" s="9" t="s">
        <v>25419</v>
      </c>
      <c r="O220" s="9" t="s">
        <v>25420</v>
      </c>
    </row>
    <row r="221" spans="1:15">
      <c r="A221" s="9" t="s">
        <v>24532</v>
      </c>
      <c r="B221" s="9" t="s">
        <v>24533</v>
      </c>
      <c r="C221" s="9" t="s">
        <v>24534</v>
      </c>
      <c r="D221" s="9">
        <v>74625</v>
      </c>
      <c r="E221" s="9">
        <v>74789</v>
      </c>
      <c r="F221" s="9" t="s">
        <v>24535</v>
      </c>
      <c r="G221" s="9" t="s">
        <v>24536</v>
      </c>
      <c r="H221" s="9">
        <v>0</v>
      </c>
      <c r="I221" s="9" t="s">
        <v>25421</v>
      </c>
      <c r="J221" s="9" t="s">
        <v>25422</v>
      </c>
      <c r="N221" s="9" t="s">
        <v>25423</v>
      </c>
      <c r="O221" s="9" t="s">
        <v>25424</v>
      </c>
    </row>
    <row r="222" spans="1:15">
      <c r="A222" s="9" t="s">
        <v>24532</v>
      </c>
      <c r="B222" s="9" t="s">
        <v>24533</v>
      </c>
      <c r="C222" s="9" t="s">
        <v>24534</v>
      </c>
      <c r="D222" s="9">
        <v>74774</v>
      </c>
      <c r="E222" s="9">
        <v>75049</v>
      </c>
      <c r="F222" s="9" t="s">
        <v>24535</v>
      </c>
      <c r="G222" s="9" t="s">
        <v>24536</v>
      </c>
      <c r="H222" s="9">
        <v>0</v>
      </c>
      <c r="I222" s="9" t="s">
        <v>25425</v>
      </c>
      <c r="J222" s="9" t="s">
        <v>25426</v>
      </c>
      <c r="N222" s="9" t="s">
        <v>25427</v>
      </c>
      <c r="O222" s="9" t="s">
        <v>25428</v>
      </c>
    </row>
    <row r="223" spans="1:15">
      <c r="A223" s="9" t="s">
        <v>24532</v>
      </c>
      <c r="B223" s="9" t="s">
        <v>24533</v>
      </c>
      <c r="C223" s="9" t="s">
        <v>24534</v>
      </c>
      <c r="D223" s="9">
        <v>75064</v>
      </c>
      <c r="E223" s="9">
        <v>75198</v>
      </c>
      <c r="F223" s="9" t="s">
        <v>24535</v>
      </c>
      <c r="G223" s="9" t="s">
        <v>24536</v>
      </c>
      <c r="H223" s="9">
        <v>0</v>
      </c>
      <c r="I223" s="9" t="s">
        <v>25429</v>
      </c>
      <c r="J223" s="9" t="s">
        <v>25430</v>
      </c>
      <c r="N223" s="9" t="s">
        <v>25431</v>
      </c>
      <c r="O223" s="9" t="s">
        <v>25432</v>
      </c>
    </row>
    <row r="224" spans="1:15">
      <c r="A224" s="9" t="s">
        <v>24532</v>
      </c>
      <c r="B224" s="9" t="s">
        <v>24533</v>
      </c>
      <c r="C224" s="9" t="s">
        <v>24534</v>
      </c>
      <c r="D224" s="9">
        <v>75203</v>
      </c>
      <c r="E224" s="9">
        <v>75409</v>
      </c>
      <c r="F224" s="9" t="s">
        <v>24535</v>
      </c>
      <c r="G224" s="9" t="s">
        <v>24536</v>
      </c>
      <c r="H224" s="9">
        <v>0</v>
      </c>
      <c r="I224" s="9" t="s">
        <v>25433</v>
      </c>
      <c r="J224" s="9" t="s">
        <v>25434</v>
      </c>
      <c r="N224" s="9" t="s">
        <v>25435</v>
      </c>
      <c r="O224" s="9" t="s">
        <v>25436</v>
      </c>
    </row>
    <row r="225" spans="1:15">
      <c r="A225" s="9" t="s">
        <v>24532</v>
      </c>
      <c r="B225" s="9" t="s">
        <v>24533</v>
      </c>
      <c r="C225" s="9" t="s">
        <v>24534</v>
      </c>
      <c r="D225" s="9">
        <v>75423</v>
      </c>
      <c r="E225" s="9">
        <v>75626</v>
      </c>
      <c r="F225" s="9" t="s">
        <v>24535</v>
      </c>
      <c r="G225" s="9" t="s">
        <v>24536</v>
      </c>
      <c r="H225" s="9">
        <v>0</v>
      </c>
      <c r="I225" s="9" t="s">
        <v>25437</v>
      </c>
      <c r="J225" s="9" t="s">
        <v>25438</v>
      </c>
      <c r="N225" s="9" t="s">
        <v>25439</v>
      </c>
      <c r="O225" s="9" t="s">
        <v>25440</v>
      </c>
    </row>
    <row r="226" spans="1:15">
      <c r="A226" s="9" t="s">
        <v>24532</v>
      </c>
      <c r="B226" s="9" t="s">
        <v>24533</v>
      </c>
      <c r="C226" s="9" t="s">
        <v>24534</v>
      </c>
      <c r="D226" s="9">
        <v>75635</v>
      </c>
      <c r="E226" s="9">
        <v>75961</v>
      </c>
      <c r="F226" s="9" t="s">
        <v>24535</v>
      </c>
      <c r="G226" s="9" t="s">
        <v>24536</v>
      </c>
      <c r="H226" s="9">
        <v>0</v>
      </c>
      <c r="I226" s="9" t="s">
        <v>25441</v>
      </c>
      <c r="J226" s="9" t="s">
        <v>25442</v>
      </c>
      <c r="N226" s="9" t="s">
        <v>25443</v>
      </c>
      <c r="O226" s="9" t="s">
        <v>25444</v>
      </c>
    </row>
    <row r="227" spans="1:15">
      <c r="A227" s="9" t="s">
        <v>24532</v>
      </c>
      <c r="B227" s="9" t="s">
        <v>24533</v>
      </c>
      <c r="C227" s="9" t="s">
        <v>24534</v>
      </c>
      <c r="D227" s="9">
        <v>75948</v>
      </c>
      <c r="E227" s="9">
        <v>76061</v>
      </c>
      <c r="F227" s="9" t="s">
        <v>24535</v>
      </c>
      <c r="G227" s="9" t="s">
        <v>24536</v>
      </c>
      <c r="H227" s="9">
        <v>0</v>
      </c>
      <c r="I227" s="9" t="s">
        <v>25445</v>
      </c>
      <c r="J227" s="9" t="s">
        <v>25446</v>
      </c>
      <c r="N227" s="9" t="s">
        <v>25447</v>
      </c>
      <c r="O227" s="9" t="s">
        <v>25448</v>
      </c>
    </row>
    <row r="228" spans="1:15">
      <c r="A228" s="9" t="s">
        <v>24532</v>
      </c>
      <c r="B228" s="9" t="s">
        <v>24533</v>
      </c>
      <c r="C228" s="9" t="s">
        <v>24534</v>
      </c>
      <c r="D228" s="9">
        <v>76063</v>
      </c>
      <c r="E228" s="9">
        <v>76236</v>
      </c>
      <c r="F228" s="9" t="s">
        <v>24535</v>
      </c>
      <c r="G228" s="9" t="s">
        <v>24536</v>
      </c>
      <c r="H228" s="9">
        <v>0</v>
      </c>
      <c r="I228" s="9" t="s">
        <v>25449</v>
      </c>
      <c r="J228" s="9" t="s">
        <v>25450</v>
      </c>
      <c r="N228" s="9" t="s">
        <v>25451</v>
      </c>
      <c r="O228" s="9" t="s">
        <v>25452</v>
      </c>
    </row>
    <row r="229" spans="1:15">
      <c r="A229" s="9" t="s">
        <v>24532</v>
      </c>
      <c r="B229" s="9" t="s">
        <v>24533</v>
      </c>
      <c r="C229" s="9" t="s">
        <v>24534</v>
      </c>
      <c r="D229" s="9">
        <v>76257</v>
      </c>
      <c r="E229" s="9">
        <v>76394</v>
      </c>
      <c r="F229" s="9" t="s">
        <v>24535</v>
      </c>
      <c r="G229" s="9" t="s">
        <v>24541</v>
      </c>
      <c r="H229" s="9">
        <v>0</v>
      </c>
      <c r="I229" s="9" t="s">
        <v>25453</v>
      </c>
      <c r="J229" s="9" t="s">
        <v>25454</v>
      </c>
      <c r="N229" s="9" t="s">
        <v>25455</v>
      </c>
      <c r="O229" s="9" t="s">
        <v>25456</v>
      </c>
    </row>
    <row r="230" spans="1:15">
      <c r="A230" s="9" t="s">
        <v>24532</v>
      </c>
      <c r="B230" s="9" t="s">
        <v>24533</v>
      </c>
      <c r="C230" s="9" t="s">
        <v>24534</v>
      </c>
      <c r="D230" s="9">
        <v>76629</v>
      </c>
      <c r="E230" s="9">
        <v>76823</v>
      </c>
      <c r="F230" s="9" t="s">
        <v>24535</v>
      </c>
      <c r="G230" s="9" t="s">
        <v>24536</v>
      </c>
      <c r="H230" s="9">
        <v>0</v>
      </c>
      <c r="I230" s="9" t="s">
        <v>25457</v>
      </c>
      <c r="J230" s="9" t="s">
        <v>25458</v>
      </c>
      <c r="N230" s="9" t="s">
        <v>25459</v>
      </c>
      <c r="O230" s="9" t="s">
        <v>25460</v>
      </c>
    </row>
    <row r="231" spans="1:15">
      <c r="A231" s="9" t="s">
        <v>24532</v>
      </c>
      <c r="B231" s="9" t="s">
        <v>24533</v>
      </c>
      <c r="C231" s="9" t="s">
        <v>24534</v>
      </c>
      <c r="D231" s="9">
        <v>77120</v>
      </c>
      <c r="E231" s="9">
        <v>77266</v>
      </c>
      <c r="F231" s="9" t="s">
        <v>24535</v>
      </c>
      <c r="G231" s="9" t="s">
        <v>24541</v>
      </c>
      <c r="H231" s="9">
        <v>0</v>
      </c>
      <c r="I231" s="9" t="s">
        <v>25461</v>
      </c>
      <c r="J231" s="9" t="s">
        <v>25462</v>
      </c>
      <c r="N231" s="9" t="s">
        <v>25463</v>
      </c>
      <c r="O231" s="9" t="s">
        <v>25464</v>
      </c>
    </row>
    <row r="232" spans="1:15">
      <c r="A232" s="9" t="s">
        <v>24532</v>
      </c>
      <c r="B232" s="9" t="s">
        <v>24533</v>
      </c>
      <c r="C232" s="9" t="s">
        <v>24534</v>
      </c>
      <c r="D232" s="9">
        <v>77480</v>
      </c>
      <c r="E232" s="9">
        <v>77641</v>
      </c>
      <c r="F232" s="9" t="s">
        <v>24535</v>
      </c>
      <c r="G232" s="9" t="s">
        <v>24541</v>
      </c>
      <c r="H232" s="9">
        <v>0</v>
      </c>
      <c r="I232" s="9" t="s">
        <v>25465</v>
      </c>
      <c r="J232" s="9" t="s">
        <v>25466</v>
      </c>
      <c r="N232" s="9" t="s">
        <v>25467</v>
      </c>
      <c r="O232" s="9" t="s">
        <v>25468</v>
      </c>
    </row>
    <row r="233" spans="1:15">
      <c r="A233" s="9" t="s">
        <v>24532</v>
      </c>
      <c r="B233" s="9" t="s">
        <v>24533</v>
      </c>
      <c r="C233" s="9" t="s">
        <v>24534</v>
      </c>
      <c r="D233" s="9">
        <v>77694</v>
      </c>
      <c r="E233" s="9">
        <v>77822</v>
      </c>
      <c r="F233" s="9" t="s">
        <v>24535</v>
      </c>
      <c r="G233" s="9" t="s">
        <v>24541</v>
      </c>
      <c r="H233" s="9">
        <v>0</v>
      </c>
      <c r="I233" s="9" t="s">
        <v>25469</v>
      </c>
      <c r="J233" s="9" t="s">
        <v>25470</v>
      </c>
      <c r="N233" s="9" t="s">
        <v>25471</v>
      </c>
      <c r="O233" s="9" t="s">
        <v>25472</v>
      </c>
    </row>
    <row r="234" spans="1:15">
      <c r="A234" s="9" t="s">
        <v>24532</v>
      </c>
      <c r="B234" s="9" t="s">
        <v>24533</v>
      </c>
      <c r="C234" s="9" t="s">
        <v>24534</v>
      </c>
      <c r="D234" s="9">
        <v>78064</v>
      </c>
      <c r="E234" s="9">
        <v>78540</v>
      </c>
      <c r="F234" s="9" t="s">
        <v>24535</v>
      </c>
      <c r="G234" s="9" t="s">
        <v>24541</v>
      </c>
      <c r="H234" s="9">
        <v>0</v>
      </c>
      <c r="I234" s="9" t="s">
        <v>25473</v>
      </c>
      <c r="J234" s="9" t="s">
        <v>25474</v>
      </c>
      <c r="N234" s="9" t="s">
        <v>25475</v>
      </c>
      <c r="O234" s="9" t="s">
        <v>25476</v>
      </c>
    </row>
    <row r="235" spans="1:15">
      <c r="A235" s="9" t="s">
        <v>24532</v>
      </c>
      <c r="B235" s="9" t="s">
        <v>24533</v>
      </c>
      <c r="C235" s="9" t="s">
        <v>24534</v>
      </c>
      <c r="D235" s="9">
        <v>78542</v>
      </c>
      <c r="E235" s="9">
        <v>78688</v>
      </c>
      <c r="F235" s="9" t="s">
        <v>24535</v>
      </c>
      <c r="G235" s="9" t="s">
        <v>24541</v>
      </c>
      <c r="H235" s="9">
        <v>0</v>
      </c>
      <c r="I235" s="9" t="s">
        <v>25477</v>
      </c>
      <c r="J235" s="9" t="s">
        <v>25478</v>
      </c>
      <c r="N235" s="9" t="s">
        <v>25479</v>
      </c>
      <c r="O235" s="9" t="s">
        <v>25480</v>
      </c>
    </row>
    <row r="236" spans="1:15">
      <c r="A236" s="9" t="s">
        <v>24532</v>
      </c>
      <c r="B236" s="9" t="s">
        <v>24533</v>
      </c>
      <c r="C236" s="9" t="s">
        <v>24534</v>
      </c>
      <c r="D236" s="9">
        <v>78772</v>
      </c>
      <c r="E236" s="9">
        <v>79254</v>
      </c>
      <c r="F236" s="9" t="s">
        <v>24535</v>
      </c>
      <c r="G236" s="9" t="s">
        <v>24536</v>
      </c>
      <c r="H236" s="9">
        <v>0</v>
      </c>
      <c r="I236" s="9" t="s">
        <v>25481</v>
      </c>
      <c r="J236" s="9" t="s">
        <v>25482</v>
      </c>
      <c r="L236" s="9" t="s">
        <v>25483</v>
      </c>
      <c r="M236" s="9" t="s">
        <v>25484</v>
      </c>
      <c r="N236" s="9" t="s">
        <v>23872</v>
      </c>
      <c r="O236" s="9" t="s">
        <v>25485</v>
      </c>
    </row>
    <row r="237" spans="1:15">
      <c r="A237" s="9" t="s">
        <v>24532</v>
      </c>
      <c r="B237" s="9" t="s">
        <v>24533</v>
      </c>
      <c r="C237" s="9" t="s">
        <v>24534</v>
      </c>
      <c r="D237" s="9">
        <v>79492</v>
      </c>
      <c r="E237" s="9">
        <v>79818</v>
      </c>
      <c r="F237" s="9" t="s">
        <v>24535</v>
      </c>
      <c r="G237" s="9" t="s">
        <v>24541</v>
      </c>
      <c r="H237" s="9">
        <v>0</v>
      </c>
      <c r="I237" s="9" t="s">
        <v>25486</v>
      </c>
      <c r="J237" s="9" t="s">
        <v>25487</v>
      </c>
      <c r="N237" s="9" t="s">
        <v>25488</v>
      </c>
      <c r="O237" s="9" t="s">
        <v>25489</v>
      </c>
    </row>
    <row r="238" spans="1:15">
      <c r="A238" s="9" t="s">
        <v>24532</v>
      </c>
      <c r="B238" s="9" t="s">
        <v>24533</v>
      </c>
      <c r="C238" s="9" t="s">
        <v>24534</v>
      </c>
      <c r="D238" s="9">
        <v>79876</v>
      </c>
      <c r="E238" s="9">
        <v>80517</v>
      </c>
      <c r="F238" s="9" t="s">
        <v>24535</v>
      </c>
      <c r="G238" s="9" t="s">
        <v>24536</v>
      </c>
      <c r="H238" s="9">
        <v>0</v>
      </c>
      <c r="I238" s="9" t="s">
        <v>25490</v>
      </c>
      <c r="J238" s="9" t="s">
        <v>25491</v>
      </c>
      <c r="L238" s="9" t="s">
        <v>25483</v>
      </c>
      <c r="M238" s="9" t="s">
        <v>25484</v>
      </c>
      <c r="N238" s="9" t="s">
        <v>23874</v>
      </c>
      <c r="O238" s="9" t="s">
        <v>25492</v>
      </c>
    </row>
    <row r="239" spans="1:15">
      <c r="A239" s="9" t="s">
        <v>24532</v>
      </c>
      <c r="B239" s="9" t="s">
        <v>24533</v>
      </c>
      <c r="C239" s="9" t="s">
        <v>24534</v>
      </c>
      <c r="D239" s="9">
        <v>80615</v>
      </c>
      <c r="E239" s="9">
        <v>80728</v>
      </c>
      <c r="F239" s="9" t="s">
        <v>24535</v>
      </c>
      <c r="G239" s="9" t="s">
        <v>24536</v>
      </c>
      <c r="H239" s="9">
        <v>0</v>
      </c>
      <c r="I239" s="9" t="s">
        <v>25493</v>
      </c>
      <c r="J239" s="9" t="s">
        <v>25494</v>
      </c>
      <c r="N239" s="9" t="s">
        <v>25495</v>
      </c>
      <c r="O239" s="9" t="s">
        <v>25496</v>
      </c>
    </row>
    <row r="240" spans="1:15">
      <c r="A240" s="9" t="s">
        <v>24532</v>
      </c>
      <c r="B240" s="9" t="s">
        <v>24533</v>
      </c>
      <c r="C240" s="9" t="s">
        <v>24534</v>
      </c>
      <c r="D240" s="9">
        <v>80939</v>
      </c>
      <c r="E240" s="9">
        <v>81061</v>
      </c>
      <c r="F240" s="9" t="s">
        <v>24535</v>
      </c>
      <c r="G240" s="9" t="s">
        <v>24536</v>
      </c>
      <c r="H240" s="9">
        <v>0</v>
      </c>
      <c r="I240" s="9" t="s">
        <v>25497</v>
      </c>
      <c r="J240" s="9" t="s">
        <v>25498</v>
      </c>
      <c r="N240" s="9" t="s">
        <v>25499</v>
      </c>
      <c r="O240" s="9" t="s">
        <v>25500</v>
      </c>
    </row>
    <row r="241" spans="1:15">
      <c r="A241" s="9" t="s">
        <v>24532</v>
      </c>
      <c r="B241" s="9" t="s">
        <v>24533</v>
      </c>
      <c r="C241" s="9" t="s">
        <v>24534</v>
      </c>
      <c r="D241" s="9">
        <v>81176</v>
      </c>
      <c r="E241" s="9">
        <v>81295</v>
      </c>
      <c r="F241" s="9" t="s">
        <v>24535</v>
      </c>
      <c r="G241" s="9" t="s">
        <v>24541</v>
      </c>
      <c r="H241" s="9">
        <v>0</v>
      </c>
      <c r="I241" s="9" t="s">
        <v>25501</v>
      </c>
      <c r="J241" s="9" t="s">
        <v>25502</v>
      </c>
      <c r="N241" s="9" t="s">
        <v>25503</v>
      </c>
      <c r="O241" s="9" t="s">
        <v>25504</v>
      </c>
    </row>
    <row r="242" spans="1:15">
      <c r="A242" s="9" t="s">
        <v>24532</v>
      </c>
      <c r="B242" s="9" t="s">
        <v>24533</v>
      </c>
      <c r="C242" s="9" t="s">
        <v>24534</v>
      </c>
      <c r="D242" s="9">
        <v>81277</v>
      </c>
      <c r="E242" s="9">
        <v>81498</v>
      </c>
      <c r="F242" s="9" t="s">
        <v>24535</v>
      </c>
      <c r="G242" s="9" t="s">
        <v>24541</v>
      </c>
      <c r="H242" s="9">
        <v>0</v>
      </c>
      <c r="I242" s="9" t="s">
        <v>25505</v>
      </c>
      <c r="J242" s="9" t="s">
        <v>25506</v>
      </c>
      <c r="N242" s="9" t="s">
        <v>25507</v>
      </c>
      <c r="O242" s="9" t="s">
        <v>25508</v>
      </c>
    </row>
    <row r="243" spans="1:15">
      <c r="A243" s="9" t="s">
        <v>24532</v>
      </c>
      <c r="B243" s="9" t="s">
        <v>24533</v>
      </c>
      <c r="C243" s="9" t="s">
        <v>24534</v>
      </c>
      <c r="D243" s="9">
        <v>81595</v>
      </c>
      <c r="E243" s="9">
        <v>81714</v>
      </c>
      <c r="F243" s="9" t="s">
        <v>24535</v>
      </c>
      <c r="G243" s="9" t="s">
        <v>24536</v>
      </c>
      <c r="H243" s="9">
        <v>0</v>
      </c>
      <c r="I243" s="9" t="s">
        <v>25509</v>
      </c>
      <c r="J243" s="9" t="s">
        <v>25510</v>
      </c>
      <c r="N243" s="9" t="s">
        <v>25511</v>
      </c>
      <c r="O243" s="9" t="s">
        <v>25512</v>
      </c>
    </row>
    <row r="244" spans="1:15">
      <c r="A244" s="9" t="s">
        <v>24532</v>
      </c>
      <c r="B244" s="9" t="s">
        <v>24533</v>
      </c>
      <c r="C244" s="9" t="s">
        <v>24534</v>
      </c>
      <c r="D244" s="9">
        <v>81771</v>
      </c>
      <c r="E244" s="9">
        <v>81893</v>
      </c>
      <c r="F244" s="9" t="s">
        <v>24535</v>
      </c>
      <c r="G244" s="9" t="s">
        <v>24541</v>
      </c>
      <c r="H244" s="9">
        <v>0</v>
      </c>
      <c r="I244" s="9" t="s">
        <v>25513</v>
      </c>
      <c r="J244" s="9" t="s">
        <v>25514</v>
      </c>
      <c r="N244" s="9" t="s">
        <v>25515</v>
      </c>
      <c r="O244" s="9" t="s">
        <v>25516</v>
      </c>
    </row>
    <row r="245" spans="1:15">
      <c r="A245" s="9" t="s">
        <v>24532</v>
      </c>
      <c r="B245" s="9" t="s">
        <v>24533</v>
      </c>
      <c r="C245" s="9" t="s">
        <v>24534</v>
      </c>
      <c r="D245" s="9">
        <v>82031</v>
      </c>
      <c r="E245" s="9">
        <v>82180</v>
      </c>
      <c r="F245" s="9" t="s">
        <v>24535</v>
      </c>
      <c r="G245" s="9" t="s">
        <v>24536</v>
      </c>
      <c r="H245" s="9">
        <v>0</v>
      </c>
      <c r="I245" s="9" t="s">
        <v>25517</v>
      </c>
      <c r="J245" s="9" t="s">
        <v>25518</v>
      </c>
      <c r="N245" s="9" t="s">
        <v>25519</v>
      </c>
      <c r="O245" s="9" t="s">
        <v>25520</v>
      </c>
    </row>
    <row r="246" spans="1:15">
      <c r="A246" s="9" t="s">
        <v>24532</v>
      </c>
      <c r="B246" s="9" t="s">
        <v>24533</v>
      </c>
      <c r="C246" s="9" t="s">
        <v>24534</v>
      </c>
      <c r="D246" s="9">
        <v>82207</v>
      </c>
      <c r="E246" s="9">
        <v>82344</v>
      </c>
      <c r="F246" s="9" t="s">
        <v>24535</v>
      </c>
      <c r="G246" s="9" t="s">
        <v>24536</v>
      </c>
      <c r="H246" s="9">
        <v>0</v>
      </c>
      <c r="I246" s="9" t="s">
        <v>25521</v>
      </c>
      <c r="J246" s="9" t="s">
        <v>25522</v>
      </c>
      <c r="N246" s="9" t="s">
        <v>25523</v>
      </c>
      <c r="O246" s="9" t="s">
        <v>25524</v>
      </c>
    </row>
    <row r="247" spans="1:15">
      <c r="A247" s="9" t="s">
        <v>24532</v>
      </c>
      <c r="B247" s="9" t="s">
        <v>24533</v>
      </c>
      <c r="C247" s="9" t="s">
        <v>24534</v>
      </c>
      <c r="D247" s="9">
        <v>82364</v>
      </c>
      <c r="E247" s="9">
        <v>82483</v>
      </c>
      <c r="F247" s="9" t="s">
        <v>24535</v>
      </c>
      <c r="G247" s="9" t="s">
        <v>24541</v>
      </c>
      <c r="H247" s="9">
        <v>0</v>
      </c>
      <c r="I247" s="9" t="s">
        <v>25525</v>
      </c>
      <c r="J247" s="9" t="s">
        <v>25526</v>
      </c>
      <c r="N247" s="9" t="s">
        <v>25527</v>
      </c>
      <c r="O247" s="9" t="s">
        <v>25528</v>
      </c>
    </row>
    <row r="248" spans="1:15">
      <c r="A248" s="9" t="s">
        <v>24532</v>
      </c>
      <c r="B248" s="9" t="s">
        <v>24533</v>
      </c>
      <c r="C248" s="9" t="s">
        <v>24534</v>
      </c>
      <c r="D248" s="9">
        <v>82832</v>
      </c>
      <c r="E248" s="9">
        <v>83011</v>
      </c>
      <c r="F248" s="9" t="s">
        <v>24535</v>
      </c>
      <c r="G248" s="9" t="s">
        <v>24541</v>
      </c>
      <c r="H248" s="9">
        <v>0</v>
      </c>
      <c r="I248" s="9" t="s">
        <v>25529</v>
      </c>
      <c r="J248" s="9" t="s">
        <v>25530</v>
      </c>
      <c r="N248" s="9" t="s">
        <v>25531</v>
      </c>
      <c r="O248" s="9" t="s">
        <v>25532</v>
      </c>
    </row>
    <row r="249" spans="1:15">
      <c r="A249" s="9" t="s">
        <v>24532</v>
      </c>
      <c r="B249" s="9" t="s">
        <v>24533</v>
      </c>
      <c r="C249" s="9" t="s">
        <v>24534</v>
      </c>
      <c r="D249" s="9">
        <v>83018</v>
      </c>
      <c r="E249" s="9">
        <v>83179</v>
      </c>
      <c r="F249" s="9" t="s">
        <v>24535</v>
      </c>
      <c r="G249" s="9" t="s">
        <v>24536</v>
      </c>
      <c r="H249" s="9">
        <v>0</v>
      </c>
      <c r="I249" s="9" t="s">
        <v>25533</v>
      </c>
      <c r="J249" s="9" t="s">
        <v>25534</v>
      </c>
      <c r="N249" s="9" t="s">
        <v>25535</v>
      </c>
      <c r="O249" s="9" t="s">
        <v>25536</v>
      </c>
    </row>
    <row r="250" spans="1:15">
      <c r="A250" s="9" t="s">
        <v>24532</v>
      </c>
      <c r="B250" s="9" t="s">
        <v>24533</v>
      </c>
      <c r="C250" s="9" t="s">
        <v>24534</v>
      </c>
      <c r="D250" s="9">
        <v>83228</v>
      </c>
      <c r="E250" s="9">
        <v>83557</v>
      </c>
      <c r="F250" s="9" t="s">
        <v>24535</v>
      </c>
      <c r="G250" s="9" t="s">
        <v>24536</v>
      </c>
      <c r="H250" s="9">
        <v>0</v>
      </c>
      <c r="I250" s="9" t="s">
        <v>25537</v>
      </c>
      <c r="J250" s="9" t="s">
        <v>25538</v>
      </c>
      <c r="L250" s="9" t="s">
        <v>25539</v>
      </c>
      <c r="M250" s="9" t="s">
        <v>25540</v>
      </c>
      <c r="N250" s="9" t="s">
        <v>23876</v>
      </c>
      <c r="O250" s="9" t="s">
        <v>25541</v>
      </c>
    </row>
    <row r="251" spans="1:15">
      <c r="A251" s="9" t="s">
        <v>24532</v>
      </c>
      <c r="B251" s="9" t="s">
        <v>24533</v>
      </c>
      <c r="C251" s="9" t="s">
        <v>24534</v>
      </c>
      <c r="D251" s="9">
        <v>83693</v>
      </c>
      <c r="E251" s="9">
        <v>83830</v>
      </c>
      <c r="F251" s="9" t="s">
        <v>24535</v>
      </c>
      <c r="G251" s="9" t="s">
        <v>24541</v>
      </c>
      <c r="H251" s="9">
        <v>0</v>
      </c>
      <c r="I251" s="9" t="s">
        <v>25542</v>
      </c>
      <c r="J251" s="9" t="s">
        <v>25543</v>
      </c>
      <c r="N251" s="9" t="s">
        <v>25544</v>
      </c>
      <c r="O251" s="9" t="s">
        <v>25545</v>
      </c>
    </row>
    <row r="252" spans="1:15">
      <c r="A252" s="9" t="s">
        <v>24532</v>
      </c>
      <c r="B252" s="9" t="s">
        <v>24533</v>
      </c>
      <c r="C252" s="9" t="s">
        <v>24534</v>
      </c>
      <c r="D252" s="9">
        <v>83852</v>
      </c>
      <c r="E252" s="9">
        <v>83968</v>
      </c>
      <c r="F252" s="9" t="s">
        <v>24535</v>
      </c>
      <c r="G252" s="9" t="s">
        <v>24541</v>
      </c>
      <c r="H252" s="9">
        <v>0</v>
      </c>
      <c r="I252" s="9" t="s">
        <v>25546</v>
      </c>
      <c r="J252" s="9" t="s">
        <v>25547</v>
      </c>
      <c r="N252" s="9" t="s">
        <v>25548</v>
      </c>
      <c r="O252" s="9" t="s">
        <v>25549</v>
      </c>
    </row>
    <row r="253" spans="1:15">
      <c r="A253" s="9" t="s">
        <v>24532</v>
      </c>
      <c r="B253" s="9" t="s">
        <v>24533</v>
      </c>
      <c r="C253" s="9" t="s">
        <v>24534</v>
      </c>
      <c r="D253" s="9">
        <v>84338</v>
      </c>
      <c r="E253" s="9">
        <v>85090</v>
      </c>
      <c r="F253" s="9" t="s">
        <v>24535</v>
      </c>
      <c r="G253" s="9" t="s">
        <v>24536</v>
      </c>
      <c r="H253" s="9">
        <v>0</v>
      </c>
      <c r="I253" s="9" t="s">
        <v>25550</v>
      </c>
      <c r="J253" s="9" t="s">
        <v>25551</v>
      </c>
      <c r="N253" s="9" t="s">
        <v>25552</v>
      </c>
      <c r="O253" s="9" t="s">
        <v>25553</v>
      </c>
    </row>
    <row r="254" spans="1:15">
      <c r="A254" s="9" t="s">
        <v>24532</v>
      </c>
      <c r="B254" s="9" t="s">
        <v>24533</v>
      </c>
      <c r="C254" s="9" t="s">
        <v>24534</v>
      </c>
      <c r="D254" s="9">
        <v>85121</v>
      </c>
      <c r="E254" s="9">
        <v>85327</v>
      </c>
      <c r="F254" s="9" t="s">
        <v>24535</v>
      </c>
      <c r="G254" s="9" t="s">
        <v>24536</v>
      </c>
      <c r="H254" s="9">
        <v>0</v>
      </c>
      <c r="I254" s="9" t="s">
        <v>25554</v>
      </c>
      <c r="J254" s="9" t="s">
        <v>25555</v>
      </c>
      <c r="N254" s="9" t="s">
        <v>25556</v>
      </c>
      <c r="O254" s="9" t="s">
        <v>25557</v>
      </c>
    </row>
    <row r="255" spans="1:15">
      <c r="A255" s="9" t="s">
        <v>24532</v>
      </c>
      <c r="B255" s="9" t="s">
        <v>24533</v>
      </c>
      <c r="C255" s="9" t="s">
        <v>24534</v>
      </c>
      <c r="D255" s="9">
        <v>85347</v>
      </c>
      <c r="E255" s="9">
        <v>85466</v>
      </c>
      <c r="F255" s="9" t="s">
        <v>24535</v>
      </c>
      <c r="G255" s="9" t="s">
        <v>24536</v>
      </c>
      <c r="H255" s="9">
        <v>0</v>
      </c>
      <c r="I255" s="9" t="s">
        <v>25558</v>
      </c>
      <c r="J255" s="9" t="s">
        <v>25559</v>
      </c>
      <c r="N255" s="9" t="s">
        <v>25560</v>
      </c>
      <c r="O255" s="9" t="s">
        <v>25561</v>
      </c>
    </row>
    <row r="256" spans="1:15">
      <c r="A256" s="9" t="s">
        <v>24532</v>
      </c>
      <c r="B256" s="9" t="s">
        <v>24533</v>
      </c>
      <c r="C256" s="9" t="s">
        <v>24534</v>
      </c>
      <c r="D256" s="9">
        <v>85493</v>
      </c>
      <c r="E256" s="9">
        <v>85618</v>
      </c>
      <c r="F256" s="9" t="s">
        <v>24535</v>
      </c>
      <c r="G256" s="9" t="s">
        <v>24541</v>
      </c>
      <c r="H256" s="9">
        <v>0</v>
      </c>
      <c r="I256" s="9" t="s">
        <v>25562</v>
      </c>
      <c r="J256" s="9" t="s">
        <v>25563</v>
      </c>
      <c r="N256" s="9" t="s">
        <v>25564</v>
      </c>
      <c r="O256" s="9" t="s">
        <v>25565</v>
      </c>
    </row>
    <row r="257" spans="1:15">
      <c r="A257" s="9" t="s">
        <v>24532</v>
      </c>
      <c r="B257" s="9" t="s">
        <v>24533</v>
      </c>
      <c r="C257" s="9" t="s">
        <v>24534</v>
      </c>
      <c r="D257" s="9">
        <v>85609</v>
      </c>
      <c r="E257" s="9">
        <v>85836</v>
      </c>
      <c r="F257" s="9" t="s">
        <v>24535</v>
      </c>
      <c r="G257" s="9" t="s">
        <v>24541</v>
      </c>
      <c r="H257" s="9">
        <v>0</v>
      </c>
      <c r="I257" s="9" t="s">
        <v>25566</v>
      </c>
      <c r="J257" s="9" t="s">
        <v>25567</v>
      </c>
      <c r="N257" s="9" t="s">
        <v>25568</v>
      </c>
      <c r="O257" s="9" t="s">
        <v>25569</v>
      </c>
    </row>
    <row r="258" spans="1:15">
      <c r="A258" s="9" t="s">
        <v>24532</v>
      </c>
      <c r="B258" s="9" t="s">
        <v>24533</v>
      </c>
      <c r="C258" s="9" t="s">
        <v>24534</v>
      </c>
      <c r="D258" s="9">
        <v>86250</v>
      </c>
      <c r="E258" s="9">
        <v>86375</v>
      </c>
      <c r="F258" s="9" t="s">
        <v>24535</v>
      </c>
      <c r="G258" s="9" t="s">
        <v>24541</v>
      </c>
      <c r="H258" s="9">
        <v>0</v>
      </c>
      <c r="I258" s="9" t="s">
        <v>25570</v>
      </c>
      <c r="J258" s="9" t="s">
        <v>25571</v>
      </c>
      <c r="N258" s="9" t="s">
        <v>25572</v>
      </c>
      <c r="O258" s="9" t="s">
        <v>25573</v>
      </c>
    </row>
    <row r="259" spans="1:15">
      <c r="A259" s="9" t="s">
        <v>24532</v>
      </c>
      <c r="B259" s="9" t="s">
        <v>24533</v>
      </c>
      <c r="C259" s="9" t="s">
        <v>24534</v>
      </c>
      <c r="D259" s="9">
        <v>86466</v>
      </c>
      <c r="E259" s="9">
        <v>86585</v>
      </c>
      <c r="F259" s="9" t="s">
        <v>24535</v>
      </c>
      <c r="G259" s="9" t="s">
        <v>24541</v>
      </c>
      <c r="H259" s="9">
        <v>0</v>
      </c>
      <c r="I259" s="9" t="s">
        <v>25574</v>
      </c>
      <c r="J259" s="9" t="s">
        <v>25575</v>
      </c>
      <c r="N259" s="9" t="s">
        <v>25576</v>
      </c>
      <c r="O259" s="9" t="s">
        <v>25577</v>
      </c>
    </row>
    <row r="260" spans="1:15">
      <c r="A260" s="9" t="s">
        <v>24532</v>
      </c>
      <c r="B260" s="9" t="s">
        <v>24533</v>
      </c>
      <c r="C260" s="9" t="s">
        <v>24534</v>
      </c>
      <c r="D260" s="9">
        <v>86664</v>
      </c>
      <c r="E260" s="9">
        <v>86795</v>
      </c>
      <c r="F260" s="9" t="s">
        <v>24535</v>
      </c>
      <c r="G260" s="9" t="s">
        <v>24541</v>
      </c>
      <c r="H260" s="9">
        <v>0</v>
      </c>
      <c r="I260" s="9" t="s">
        <v>25578</v>
      </c>
      <c r="J260" s="9" t="s">
        <v>25579</v>
      </c>
      <c r="N260" s="9" t="s">
        <v>25580</v>
      </c>
      <c r="O260" s="9" t="s">
        <v>25581</v>
      </c>
    </row>
    <row r="261" spans="1:15">
      <c r="A261" s="9" t="s">
        <v>24532</v>
      </c>
      <c r="B261" s="9" t="s">
        <v>24533</v>
      </c>
      <c r="C261" s="9" t="s">
        <v>24534</v>
      </c>
      <c r="D261" s="9">
        <v>86905</v>
      </c>
      <c r="E261" s="9">
        <v>87021</v>
      </c>
      <c r="F261" s="9" t="s">
        <v>24535</v>
      </c>
      <c r="G261" s="9" t="s">
        <v>24536</v>
      </c>
      <c r="H261" s="9">
        <v>0</v>
      </c>
      <c r="I261" s="9" t="s">
        <v>25582</v>
      </c>
      <c r="J261" s="9" t="s">
        <v>25583</v>
      </c>
      <c r="N261" s="9" t="s">
        <v>25584</v>
      </c>
      <c r="O261" s="9" t="s">
        <v>25585</v>
      </c>
    </row>
    <row r="262" spans="1:15">
      <c r="A262" s="9" t="s">
        <v>24532</v>
      </c>
      <c r="B262" s="9" t="s">
        <v>24533</v>
      </c>
      <c r="C262" s="9" t="s">
        <v>24534</v>
      </c>
      <c r="D262" s="9">
        <v>87631</v>
      </c>
      <c r="E262" s="9">
        <v>87762</v>
      </c>
      <c r="F262" s="9" t="s">
        <v>24535</v>
      </c>
      <c r="G262" s="9" t="s">
        <v>24541</v>
      </c>
      <c r="H262" s="9">
        <v>0</v>
      </c>
      <c r="I262" s="9" t="s">
        <v>25586</v>
      </c>
      <c r="J262" s="9" t="s">
        <v>25587</v>
      </c>
      <c r="N262" s="9" t="s">
        <v>25588</v>
      </c>
      <c r="O262" s="9" t="s">
        <v>25589</v>
      </c>
    </row>
    <row r="263" spans="1:15">
      <c r="A263" s="9" t="s">
        <v>24532</v>
      </c>
      <c r="B263" s="9" t="s">
        <v>24533</v>
      </c>
      <c r="C263" s="9" t="s">
        <v>24534</v>
      </c>
      <c r="D263" s="9">
        <v>87755</v>
      </c>
      <c r="E263" s="9">
        <v>87907</v>
      </c>
      <c r="F263" s="9" t="s">
        <v>24535</v>
      </c>
      <c r="G263" s="9" t="s">
        <v>24541</v>
      </c>
      <c r="H263" s="9">
        <v>0</v>
      </c>
      <c r="I263" s="9" t="s">
        <v>25590</v>
      </c>
      <c r="J263" s="9" t="s">
        <v>25591</v>
      </c>
      <c r="N263" s="9" t="s">
        <v>25592</v>
      </c>
      <c r="O263" s="9" t="s">
        <v>25593</v>
      </c>
    </row>
    <row r="264" spans="1:15">
      <c r="A264" s="9" t="s">
        <v>24532</v>
      </c>
      <c r="B264" s="9" t="s">
        <v>24533</v>
      </c>
      <c r="C264" s="9" t="s">
        <v>24534</v>
      </c>
      <c r="D264" s="9">
        <v>87959</v>
      </c>
      <c r="E264" s="9">
        <v>88075</v>
      </c>
      <c r="F264" s="9" t="s">
        <v>24535</v>
      </c>
      <c r="G264" s="9" t="s">
        <v>24536</v>
      </c>
      <c r="H264" s="9">
        <v>0</v>
      </c>
      <c r="I264" s="9" t="s">
        <v>25594</v>
      </c>
      <c r="J264" s="9" t="s">
        <v>25595</v>
      </c>
      <c r="N264" s="9" t="s">
        <v>25596</v>
      </c>
      <c r="O264" s="9" t="s">
        <v>25597</v>
      </c>
    </row>
    <row r="265" spans="1:15">
      <c r="A265" s="9" t="s">
        <v>24532</v>
      </c>
      <c r="B265" s="9" t="s">
        <v>24533</v>
      </c>
      <c r="C265" s="9" t="s">
        <v>24534</v>
      </c>
      <c r="D265" s="9">
        <v>88120</v>
      </c>
      <c r="E265" s="9">
        <v>88689</v>
      </c>
      <c r="F265" s="9" t="s">
        <v>24535</v>
      </c>
      <c r="G265" s="9" t="s">
        <v>24536</v>
      </c>
      <c r="H265" s="9">
        <v>0</v>
      </c>
      <c r="I265" s="9" t="s">
        <v>25598</v>
      </c>
      <c r="J265" s="9" t="s">
        <v>25599</v>
      </c>
      <c r="N265" s="9" t="s">
        <v>25600</v>
      </c>
      <c r="O265" s="9" t="s">
        <v>25601</v>
      </c>
    </row>
    <row r="266" spans="1:15">
      <c r="A266" s="9" t="s">
        <v>24532</v>
      </c>
      <c r="B266" s="9" t="s">
        <v>24533</v>
      </c>
      <c r="C266" s="9" t="s">
        <v>24534</v>
      </c>
      <c r="D266" s="9">
        <v>88705</v>
      </c>
      <c r="E266" s="9">
        <v>88878</v>
      </c>
      <c r="F266" s="9" t="s">
        <v>24535</v>
      </c>
      <c r="G266" s="9" t="s">
        <v>24541</v>
      </c>
      <c r="H266" s="9">
        <v>0</v>
      </c>
      <c r="I266" s="9" t="s">
        <v>25602</v>
      </c>
      <c r="J266" s="9" t="s">
        <v>25603</v>
      </c>
      <c r="N266" s="9" t="s">
        <v>25604</v>
      </c>
      <c r="O266" s="9" t="s">
        <v>25605</v>
      </c>
    </row>
    <row r="267" spans="1:15">
      <c r="A267" s="9" t="s">
        <v>24532</v>
      </c>
      <c r="B267" s="9" t="s">
        <v>24533</v>
      </c>
      <c r="C267" s="9" t="s">
        <v>24534</v>
      </c>
      <c r="D267" s="9">
        <v>89338</v>
      </c>
      <c r="E267" s="9">
        <v>89502</v>
      </c>
      <c r="F267" s="9" t="s">
        <v>24535</v>
      </c>
      <c r="G267" s="9" t="s">
        <v>24541</v>
      </c>
      <c r="H267" s="9">
        <v>0</v>
      </c>
      <c r="I267" s="9" t="s">
        <v>25606</v>
      </c>
      <c r="J267" s="9" t="s">
        <v>25607</v>
      </c>
      <c r="N267" s="9" t="s">
        <v>25608</v>
      </c>
      <c r="O267" s="9" t="s">
        <v>25609</v>
      </c>
    </row>
    <row r="268" spans="1:15">
      <c r="A268" s="9" t="s">
        <v>24532</v>
      </c>
      <c r="B268" s="9" t="s">
        <v>24533</v>
      </c>
      <c r="C268" s="9" t="s">
        <v>24534</v>
      </c>
      <c r="D268" s="9">
        <v>89496</v>
      </c>
      <c r="E268" s="9">
        <v>89657</v>
      </c>
      <c r="F268" s="9" t="s">
        <v>24535</v>
      </c>
      <c r="G268" s="9" t="s">
        <v>24541</v>
      </c>
      <c r="H268" s="9">
        <v>0</v>
      </c>
      <c r="I268" s="9" t="s">
        <v>25610</v>
      </c>
      <c r="J268" s="9" t="s">
        <v>25611</v>
      </c>
      <c r="N268" s="9" t="s">
        <v>25612</v>
      </c>
      <c r="O268" s="9" t="s">
        <v>25613</v>
      </c>
    </row>
    <row r="269" spans="1:15">
      <c r="A269" s="9" t="s">
        <v>24532</v>
      </c>
      <c r="B269" s="9" t="s">
        <v>24533</v>
      </c>
      <c r="C269" s="9" t="s">
        <v>24534</v>
      </c>
      <c r="D269" s="9">
        <v>89651</v>
      </c>
      <c r="E269" s="9">
        <v>89788</v>
      </c>
      <c r="F269" s="9" t="s">
        <v>24535</v>
      </c>
      <c r="G269" s="9" t="s">
        <v>24541</v>
      </c>
      <c r="H269" s="9">
        <v>0</v>
      </c>
      <c r="I269" s="9" t="s">
        <v>25614</v>
      </c>
      <c r="J269" s="9" t="s">
        <v>25615</v>
      </c>
      <c r="N269" s="9" t="s">
        <v>25616</v>
      </c>
      <c r="O269" s="9" t="s">
        <v>25617</v>
      </c>
    </row>
    <row r="270" spans="1:15">
      <c r="A270" s="9" t="s">
        <v>24532</v>
      </c>
      <c r="B270" s="9" t="s">
        <v>24533</v>
      </c>
      <c r="C270" s="9" t="s">
        <v>24534</v>
      </c>
      <c r="D270" s="9">
        <v>89812</v>
      </c>
      <c r="E270" s="9">
        <v>90033</v>
      </c>
      <c r="F270" s="9" t="s">
        <v>24535</v>
      </c>
      <c r="G270" s="9" t="s">
        <v>24541</v>
      </c>
      <c r="H270" s="9">
        <v>0</v>
      </c>
      <c r="I270" s="9" t="s">
        <v>25618</v>
      </c>
      <c r="J270" s="9" t="s">
        <v>25619</v>
      </c>
      <c r="N270" s="9" t="s">
        <v>25620</v>
      </c>
      <c r="O270" s="9" t="s">
        <v>25621</v>
      </c>
    </row>
    <row r="271" spans="1:15">
      <c r="A271" s="9" t="s">
        <v>24532</v>
      </c>
      <c r="B271" s="9" t="s">
        <v>24533</v>
      </c>
      <c r="C271" s="9" t="s">
        <v>24534</v>
      </c>
      <c r="D271" s="9">
        <v>90170</v>
      </c>
      <c r="E271" s="9">
        <v>90325</v>
      </c>
      <c r="F271" s="9" t="s">
        <v>24535</v>
      </c>
      <c r="G271" s="9" t="s">
        <v>24536</v>
      </c>
      <c r="H271" s="9">
        <v>0</v>
      </c>
      <c r="I271" s="9" t="s">
        <v>25622</v>
      </c>
      <c r="J271" s="9" t="s">
        <v>25623</v>
      </c>
      <c r="N271" s="9" t="s">
        <v>23879</v>
      </c>
      <c r="O271" s="9" t="s">
        <v>25624</v>
      </c>
    </row>
    <row r="272" spans="1:15">
      <c r="A272" s="9" t="s">
        <v>24532</v>
      </c>
      <c r="B272" s="9" t="s">
        <v>24533</v>
      </c>
      <c r="C272" s="9" t="s">
        <v>24534</v>
      </c>
      <c r="D272" s="9">
        <v>90365</v>
      </c>
      <c r="E272" s="9">
        <v>90493</v>
      </c>
      <c r="F272" s="9" t="s">
        <v>24535</v>
      </c>
      <c r="G272" s="9" t="s">
        <v>24541</v>
      </c>
      <c r="H272" s="9">
        <v>0</v>
      </c>
      <c r="I272" s="9" t="s">
        <v>25625</v>
      </c>
      <c r="J272" s="9" t="s">
        <v>25626</v>
      </c>
      <c r="N272" s="9" t="s">
        <v>25627</v>
      </c>
      <c r="O272" s="9" t="s">
        <v>25628</v>
      </c>
    </row>
    <row r="273" spans="1:15">
      <c r="A273" s="9" t="s">
        <v>24532</v>
      </c>
      <c r="B273" s="9" t="s">
        <v>24533</v>
      </c>
      <c r="C273" s="9" t="s">
        <v>24534</v>
      </c>
      <c r="D273" s="9">
        <v>90501</v>
      </c>
      <c r="E273" s="9">
        <v>90644</v>
      </c>
      <c r="F273" s="9" t="s">
        <v>24535</v>
      </c>
      <c r="G273" s="9" t="s">
        <v>24536</v>
      </c>
      <c r="H273" s="9">
        <v>0</v>
      </c>
      <c r="I273" s="9" t="s">
        <v>25629</v>
      </c>
      <c r="J273" s="9" t="s">
        <v>25630</v>
      </c>
      <c r="N273" s="9" t="s">
        <v>25631</v>
      </c>
      <c r="O273" s="9" t="s">
        <v>25632</v>
      </c>
    </row>
    <row r="274" spans="1:15">
      <c r="A274" s="9" t="s">
        <v>24532</v>
      </c>
      <c r="B274" s="9" t="s">
        <v>24533</v>
      </c>
      <c r="C274" s="9" t="s">
        <v>24534</v>
      </c>
      <c r="D274" s="9">
        <v>90754</v>
      </c>
      <c r="E274" s="9">
        <v>90879</v>
      </c>
      <c r="F274" s="9" t="s">
        <v>24535</v>
      </c>
      <c r="G274" s="9" t="s">
        <v>24536</v>
      </c>
      <c r="H274" s="9">
        <v>0</v>
      </c>
      <c r="I274" s="9" t="s">
        <v>25633</v>
      </c>
      <c r="J274" s="9" t="s">
        <v>25634</v>
      </c>
      <c r="N274" s="9" t="s">
        <v>25635</v>
      </c>
      <c r="O274" s="9" t="s">
        <v>25636</v>
      </c>
    </row>
    <row r="275" spans="1:15">
      <c r="A275" s="9" t="s">
        <v>24532</v>
      </c>
      <c r="B275" s="9" t="s">
        <v>24533</v>
      </c>
      <c r="C275" s="9" t="s">
        <v>24534</v>
      </c>
      <c r="D275" s="9">
        <v>90968</v>
      </c>
      <c r="E275" s="9">
        <v>91306</v>
      </c>
      <c r="F275" s="9" t="s">
        <v>24535</v>
      </c>
      <c r="G275" s="9" t="s">
        <v>24536</v>
      </c>
      <c r="H275" s="9">
        <v>0</v>
      </c>
      <c r="I275" s="9" t="s">
        <v>25637</v>
      </c>
      <c r="J275" s="9" t="s">
        <v>25638</v>
      </c>
      <c r="L275" s="9" t="s">
        <v>25639</v>
      </c>
      <c r="M275" s="9" t="s">
        <v>25640</v>
      </c>
      <c r="N275" s="9" t="s">
        <v>23882</v>
      </c>
      <c r="O275" s="9" t="s">
        <v>25641</v>
      </c>
    </row>
    <row r="276" spans="1:15">
      <c r="A276" s="9" t="s">
        <v>24532</v>
      </c>
      <c r="B276" s="9" t="s">
        <v>24533</v>
      </c>
      <c r="C276" s="9" t="s">
        <v>24534</v>
      </c>
      <c r="D276" s="9">
        <v>91310</v>
      </c>
      <c r="E276" s="9">
        <v>91486</v>
      </c>
      <c r="F276" s="9" t="s">
        <v>24535</v>
      </c>
      <c r="G276" s="9" t="s">
        <v>24536</v>
      </c>
      <c r="H276" s="9">
        <v>0</v>
      </c>
      <c r="I276" s="9" t="s">
        <v>25642</v>
      </c>
      <c r="J276" s="9" t="s">
        <v>25643</v>
      </c>
      <c r="N276" s="9" t="s">
        <v>25644</v>
      </c>
      <c r="O276" s="9" t="s">
        <v>25645</v>
      </c>
    </row>
    <row r="277" spans="1:15">
      <c r="A277" s="9" t="s">
        <v>24532</v>
      </c>
      <c r="B277" s="9" t="s">
        <v>24533</v>
      </c>
      <c r="C277" s="9" t="s">
        <v>24534</v>
      </c>
      <c r="D277" s="9">
        <v>91513</v>
      </c>
      <c r="E277" s="9">
        <v>91668</v>
      </c>
      <c r="F277" s="9" t="s">
        <v>24535</v>
      </c>
      <c r="G277" s="9" t="s">
        <v>24541</v>
      </c>
      <c r="H277" s="9">
        <v>0</v>
      </c>
      <c r="I277" s="9" t="s">
        <v>25646</v>
      </c>
      <c r="J277" s="9" t="s">
        <v>25647</v>
      </c>
      <c r="N277" s="9" t="s">
        <v>25648</v>
      </c>
      <c r="O277" s="9" t="s">
        <v>25649</v>
      </c>
    </row>
    <row r="278" spans="1:15">
      <c r="A278" s="9" t="s">
        <v>24532</v>
      </c>
      <c r="B278" s="9" t="s">
        <v>24533</v>
      </c>
      <c r="C278" s="9" t="s">
        <v>24534</v>
      </c>
      <c r="D278" s="9">
        <v>91763</v>
      </c>
      <c r="E278" s="9">
        <v>92044</v>
      </c>
      <c r="F278" s="9" t="s">
        <v>24535</v>
      </c>
      <c r="G278" s="9" t="s">
        <v>24541</v>
      </c>
      <c r="H278" s="9">
        <v>0</v>
      </c>
      <c r="I278" s="9" t="s">
        <v>25650</v>
      </c>
      <c r="J278" s="9" t="s">
        <v>25651</v>
      </c>
      <c r="N278" s="9" t="s">
        <v>25652</v>
      </c>
      <c r="O278" s="9" t="s">
        <v>25653</v>
      </c>
    </row>
    <row r="279" spans="1:15">
      <c r="A279" s="9" t="s">
        <v>24532</v>
      </c>
      <c r="B279" s="9" t="s">
        <v>24533</v>
      </c>
      <c r="C279" s="9" t="s">
        <v>24534</v>
      </c>
      <c r="D279" s="9">
        <v>92103</v>
      </c>
      <c r="E279" s="9">
        <v>92297</v>
      </c>
      <c r="F279" s="9" t="s">
        <v>24535</v>
      </c>
      <c r="G279" s="9" t="s">
        <v>24536</v>
      </c>
      <c r="H279" s="9">
        <v>0</v>
      </c>
      <c r="I279" s="9" t="s">
        <v>25654</v>
      </c>
      <c r="J279" s="9" t="s">
        <v>25655</v>
      </c>
      <c r="L279" s="9" t="s">
        <v>25639</v>
      </c>
      <c r="M279" s="9" t="s">
        <v>25640</v>
      </c>
      <c r="N279" s="9" t="s">
        <v>23885</v>
      </c>
      <c r="O279" s="9" t="s">
        <v>25656</v>
      </c>
    </row>
    <row r="280" spans="1:15">
      <c r="A280" s="9" t="s">
        <v>24532</v>
      </c>
      <c r="B280" s="9" t="s">
        <v>24533</v>
      </c>
      <c r="C280" s="9" t="s">
        <v>24534</v>
      </c>
      <c r="D280" s="9">
        <v>92427</v>
      </c>
      <c r="E280" s="9">
        <v>92672</v>
      </c>
      <c r="F280" s="9" t="s">
        <v>24535</v>
      </c>
      <c r="G280" s="9" t="s">
        <v>24541</v>
      </c>
      <c r="H280" s="9">
        <v>0</v>
      </c>
      <c r="I280" s="9" t="s">
        <v>25657</v>
      </c>
      <c r="J280" s="9" t="s">
        <v>25658</v>
      </c>
      <c r="N280" s="9" t="s">
        <v>25659</v>
      </c>
      <c r="O280" s="9" t="s">
        <v>25660</v>
      </c>
    </row>
    <row r="281" spans="1:15">
      <c r="A281" s="9" t="s">
        <v>24532</v>
      </c>
      <c r="B281" s="9" t="s">
        <v>24533</v>
      </c>
      <c r="C281" s="9" t="s">
        <v>24534</v>
      </c>
      <c r="D281" s="9">
        <v>92760</v>
      </c>
      <c r="E281" s="9">
        <v>92975</v>
      </c>
      <c r="F281" s="9" t="s">
        <v>24535</v>
      </c>
      <c r="G281" s="9" t="s">
        <v>24536</v>
      </c>
      <c r="H281" s="9">
        <v>0</v>
      </c>
      <c r="I281" s="9" t="s">
        <v>25661</v>
      </c>
      <c r="J281" s="9" t="s">
        <v>25662</v>
      </c>
      <c r="N281" s="9" t="s">
        <v>25663</v>
      </c>
      <c r="O281" s="9" t="s">
        <v>25664</v>
      </c>
    </row>
    <row r="282" spans="1:15">
      <c r="A282" s="9" t="s">
        <v>24532</v>
      </c>
      <c r="B282" s="9" t="s">
        <v>24533</v>
      </c>
      <c r="C282" s="9" t="s">
        <v>24534</v>
      </c>
      <c r="D282" s="9">
        <v>93288</v>
      </c>
      <c r="E282" s="9">
        <v>93425</v>
      </c>
      <c r="F282" s="9" t="s">
        <v>24535</v>
      </c>
      <c r="G282" s="9" t="s">
        <v>24536</v>
      </c>
      <c r="H282" s="9">
        <v>0</v>
      </c>
      <c r="I282" s="9" t="s">
        <v>25665</v>
      </c>
      <c r="J282" s="9" t="s">
        <v>25666</v>
      </c>
      <c r="N282" s="9" t="s">
        <v>25667</v>
      </c>
      <c r="O282" s="9" t="s">
        <v>25668</v>
      </c>
    </row>
    <row r="283" spans="1:15">
      <c r="A283" s="9" t="s">
        <v>24532</v>
      </c>
      <c r="B283" s="9" t="s">
        <v>24533</v>
      </c>
      <c r="C283" s="9" t="s">
        <v>24534</v>
      </c>
      <c r="D283" s="9">
        <v>93456</v>
      </c>
      <c r="E283" s="9">
        <v>93569</v>
      </c>
      <c r="F283" s="9" t="s">
        <v>24535</v>
      </c>
      <c r="G283" s="9" t="s">
        <v>24536</v>
      </c>
      <c r="H283" s="9">
        <v>0</v>
      </c>
      <c r="I283" s="9" t="s">
        <v>25669</v>
      </c>
      <c r="J283" s="9" t="s">
        <v>25670</v>
      </c>
      <c r="N283" s="9" t="s">
        <v>25671</v>
      </c>
      <c r="O283" s="9" t="s">
        <v>25672</v>
      </c>
    </row>
    <row r="284" spans="1:15">
      <c r="A284" s="9" t="s">
        <v>24532</v>
      </c>
      <c r="B284" s="9" t="s">
        <v>24533</v>
      </c>
      <c r="C284" s="9" t="s">
        <v>24534</v>
      </c>
      <c r="D284" s="9">
        <v>93629</v>
      </c>
      <c r="E284" s="9">
        <v>93886</v>
      </c>
      <c r="F284" s="9" t="s">
        <v>24535</v>
      </c>
      <c r="G284" s="9" t="s">
        <v>24536</v>
      </c>
      <c r="H284" s="9">
        <v>0</v>
      </c>
      <c r="I284" s="9" t="s">
        <v>25673</v>
      </c>
      <c r="J284" s="9" t="s">
        <v>25674</v>
      </c>
      <c r="N284" s="9" t="s">
        <v>25675</v>
      </c>
      <c r="O284" s="9" t="s">
        <v>25676</v>
      </c>
    </row>
    <row r="285" spans="1:15">
      <c r="A285" s="9" t="s">
        <v>24532</v>
      </c>
      <c r="B285" s="9" t="s">
        <v>24533</v>
      </c>
      <c r="C285" s="9" t="s">
        <v>24534</v>
      </c>
      <c r="D285" s="9">
        <v>93880</v>
      </c>
      <c r="E285" s="9">
        <v>94002</v>
      </c>
      <c r="F285" s="9" t="s">
        <v>24535</v>
      </c>
      <c r="G285" s="9" t="s">
        <v>24536</v>
      </c>
      <c r="H285" s="9">
        <v>0</v>
      </c>
      <c r="I285" s="9" t="s">
        <v>25677</v>
      </c>
      <c r="J285" s="9" t="s">
        <v>25678</v>
      </c>
      <c r="N285" s="9" t="s">
        <v>25679</v>
      </c>
      <c r="O285" s="9" t="s">
        <v>25680</v>
      </c>
    </row>
    <row r="286" spans="1:15">
      <c r="A286" s="9" t="s">
        <v>24532</v>
      </c>
      <c r="B286" s="9" t="s">
        <v>24533</v>
      </c>
      <c r="C286" s="9" t="s">
        <v>24534</v>
      </c>
      <c r="D286" s="9">
        <v>94002</v>
      </c>
      <c r="E286" s="9">
        <v>94127</v>
      </c>
      <c r="F286" s="9" t="s">
        <v>24535</v>
      </c>
      <c r="G286" s="9" t="s">
        <v>24541</v>
      </c>
      <c r="H286" s="9">
        <v>0</v>
      </c>
      <c r="I286" s="9" t="s">
        <v>25681</v>
      </c>
      <c r="J286" s="9" t="s">
        <v>25682</v>
      </c>
      <c r="N286" s="9" t="s">
        <v>25683</v>
      </c>
      <c r="O286" s="9" t="s">
        <v>25684</v>
      </c>
    </row>
    <row r="287" spans="1:15">
      <c r="A287" s="9" t="s">
        <v>24532</v>
      </c>
      <c r="B287" s="9" t="s">
        <v>24533</v>
      </c>
      <c r="C287" s="9" t="s">
        <v>24534</v>
      </c>
      <c r="D287" s="9">
        <v>94180</v>
      </c>
      <c r="E287" s="9">
        <v>94995</v>
      </c>
      <c r="F287" s="9" t="s">
        <v>24535</v>
      </c>
      <c r="G287" s="9" t="s">
        <v>24536</v>
      </c>
      <c r="H287" s="9">
        <v>0</v>
      </c>
      <c r="I287" s="9" t="s">
        <v>25685</v>
      </c>
      <c r="J287" s="9" t="s">
        <v>25686</v>
      </c>
      <c r="N287" s="9" t="s">
        <v>25687</v>
      </c>
    </row>
    <row r="288" spans="1:15">
      <c r="A288" s="9" t="s">
        <v>24532</v>
      </c>
      <c r="B288" s="9" t="s">
        <v>24533</v>
      </c>
      <c r="C288" s="9" t="s">
        <v>24534</v>
      </c>
      <c r="D288" s="9">
        <v>95070</v>
      </c>
      <c r="E288" s="9">
        <v>95201</v>
      </c>
      <c r="F288" s="9" t="s">
        <v>24535</v>
      </c>
      <c r="G288" s="9" t="s">
        <v>24536</v>
      </c>
      <c r="H288" s="9">
        <v>0</v>
      </c>
      <c r="I288" s="9" t="s">
        <v>25688</v>
      </c>
      <c r="J288" s="9" t="s">
        <v>25689</v>
      </c>
      <c r="N288" s="9" t="s">
        <v>25690</v>
      </c>
      <c r="O288" s="9" t="s">
        <v>25691</v>
      </c>
    </row>
    <row r="289" spans="1:15">
      <c r="A289" s="9" t="s">
        <v>24532</v>
      </c>
      <c r="B289" s="9" t="s">
        <v>24533</v>
      </c>
      <c r="C289" s="9" t="s">
        <v>24534</v>
      </c>
      <c r="D289" s="9">
        <v>95209</v>
      </c>
      <c r="E289" s="9">
        <v>95382</v>
      </c>
      <c r="F289" s="9" t="s">
        <v>24535</v>
      </c>
      <c r="G289" s="9" t="s">
        <v>24541</v>
      </c>
      <c r="H289" s="9">
        <v>0</v>
      </c>
      <c r="I289" s="9" t="s">
        <v>25692</v>
      </c>
      <c r="J289" s="9" t="s">
        <v>25693</v>
      </c>
      <c r="N289" s="9" t="s">
        <v>25694</v>
      </c>
      <c r="O289" s="9" t="s">
        <v>25695</v>
      </c>
    </row>
    <row r="290" spans="1:15">
      <c r="A290" s="9" t="s">
        <v>24532</v>
      </c>
      <c r="B290" s="9" t="s">
        <v>24533</v>
      </c>
      <c r="C290" s="9" t="s">
        <v>24534</v>
      </c>
      <c r="D290" s="9">
        <v>95411</v>
      </c>
      <c r="E290" s="9">
        <v>95539</v>
      </c>
      <c r="F290" s="9" t="s">
        <v>24535</v>
      </c>
      <c r="G290" s="9" t="s">
        <v>24536</v>
      </c>
      <c r="H290" s="9">
        <v>0</v>
      </c>
      <c r="I290" s="9" t="s">
        <v>25696</v>
      </c>
      <c r="J290" s="9" t="s">
        <v>25697</v>
      </c>
      <c r="N290" s="9" t="s">
        <v>25698</v>
      </c>
      <c r="O290" s="9" t="s">
        <v>25699</v>
      </c>
    </row>
    <row r="291" spans="1:15">
      <c r="A291" s="9" t="s">
        <v>24532</v>
      </c>
      <c r="B291" s="9" t="s">
        <v>24533</v>
      </c>
      <c r="C291" s="9" t="s">
        <v>24534</v>
      </c>
      <c r="D291" s="9">
        <v>95864</v>
      </c>
      <c r="E291" s="9">
        <v>95977</v>
      </c>
      <c r="F291" s="9" t="s">
        <v>24535</v>
      </c>
      <c r="G291" s="9" t="s">
        <v>24536</v>
      </c>
      <c r="H291" s="9">
        <v>0</v>
      </c>
      <c r="I291" s="9" t="s">
        <v>25700</v>
      </c>
      <c r="J291" s="9" t="s">
        <v>25701</v>
      </c>
      <c r="N291" s="9" t="s">
        <v>25702</v>
      </c>
      <c r="O291" s="9" t="s">
        <v>25703</v>
      </c>
    </row>
    <row r="292" spans="1:15">
      <c r="A292" s="9" t="s">
        <v>24532</v>
      </c>
      <c r="B292" s="9" t="s">
        <v>24533</v>
      </c>
      <c r="C292" s="9" t="s">
        <v>24534</v>
      </c>
      <c r="D292" s="9">
        <v>96062</v>
      </c>
      <c r="E292" s="9">
        <v>96238</v>
      </c>
      <c r="F292" s="9" t="s">
        <v>24535</v>
      </c>
      <c r="G292" s="9" t="s">
        <v>24541</v>
      </c>
      <c r="H292" s="9">
        <v>0</v>
      </c>
      <c r="I292" s="9" t="s">
        <v>25704</v>
      </c>
      <c r="J292" s="9" t="s">
        <v>25705</v>
      </c>
      <c r="N292" s="9" t="s">
        <v>25706</v>
      </c>
      <c r="O292" s="9" t="s">
        <v>25707</v>
      </c>
    </row>
    <row r="293" spans="1:15">
      <c r="A293" s="9" t="s">
        <v>24532</v>
      </c>
      <c r="B293" s="9" t="s">
        <v>24533</v>
      </c>
      <c r="C293" s="9" t="s">
        <v>24534</v>
      </c>
      <c r="D293" s="9">
        <v>96380</v>
      </c>
      <c r="E293" s="9">
        <v>96598</v>
      </c>
      <c r="F293" s="9" t="s">
        <v>24535</v>
      </c>
      <c r="G293" s="9" t="s">
        <v>24541</v>
      </c>
      <c r="H293" s="9">
        <v>0</v>
      </c>
      <c r="I293" s="9" t="s">
        <v>25708</v>
      </c>
      <c r="J293" s="9" t="s">
        <v>25709</v>
      </c>
      <c r="N293" s="9" t="s">
        <v>25710</v>
      </c>
      <c r="O293" s="9" t="s">
        <v>25711</v>
      </c>
    </row>
    <row r="294" spans="1:15">
      <c r="A294" s="9" t="s">
        <v>24532</v>
      </c>
      <c r="B294" s="9" t="s">
        <v>24533</v>
      </c>
      <c r="C294" s="9" t="s">
        <v>24534</v>
      </c>
      <c r="D294" s="9">
        <v>96697</v>
      </c>
      <c r="E294" s="9">
        <v>96882</v>
      </c>
      <c r="F294" s="9" t="s">
        <v>24535</v>
      </c>
      <c r="G294" s="9" t="s">
        <v>24536</v>
      </c>
      <c r="H294" s="9">
        <v>0</v>
      </c>
      <c r="I294" s="9" t="s">
        <v>25712</v>
      </c>
      <c r="J294" s="9" t="s">
        <v>25713</v>
      </c>
      <c r="L294" s="9" t="s">
        <v>25639</v>
      </c>
      <c r="M294" s="9" t="s">
        <v>25640</v>
      </c>
      <c r="N294" s="9" t="s">
        <v>25714</v>
      </c>
      <c r="O294" s="9" t="s">
        <v>25715</v>
      </c>
    </row>
    <row r="295" spans="1:15">
      <c r="A295" s="9" t="s">
        <v>24532</v>
      </c>
      <c r="B295" s="9" t="s">
        <v>24533</v>
      </c>
      <c r="C295" s="9" t="s">
        <v>24534</v>
      </c>
      <c r="D295" s="9">
        <v>97136</v>
      </c>
      <c r="E295" s="9">
        <v>97285</v>
      </c>
      <c r="F295" s="9" t="s">
        <v>24535</v>
      </c>
      <c r="G295" s="9" t="s">
        <v>24541</v>
      </c>
      <c r="H295" s="9">
        <v>0</v>
      </c>
      <c r="I295" s="9" t="s">
        <v>25716</v>
      </c>
      <c r="J295" s="9" t="s">
        <v>25717</v>
      </c>
      <c r="N295" s="9" t="s">
        <v>25718</v>
      </c>
      <c r="O295" s="9" t="s">
        <v>25719</v>
      </c>
    </row>
    <row r="296" spans="1:15">
      <c r="A296" s="9" t="s">
        <v>24532</v>
      </c>
      <c r="B296" s="9" t="s">
        <v>24533</v>
      </c>
      <c r="C296" s="9" t="s">
        <v>24534</v>
      </c>
      <c r="D296" s="9">
        <v>97513</v>
      </c>
      <c r="E296" s="9">
        <v>97782</v>
      </c>
      <c r="F296" s="9" t="s">
        <v>24535</v>
      </c>
      <c r="G296" s="9" t="s">
        <v>24541</v>
      </c>
      <c r="H296" s="9">
        <v>0</v>
      </c>
      <c r="I296" s="9" t="s">
        <v>25720</v>
      </c>
      <c r="J296" s="9" t="s">
        <v>25721</v>
      </c>
      <c r="N296" s="9" t="s">
        <v>25722</v>
      </c>
      <c r="O296" s="9" t="s">
        <v>25723</v>
      </c>
    </row>
    <row r="297" spans="1:15">
      <c r="A297" s="9" t="s">
        <v>24532</v>
      </c>
      <c r="B297" s="9" t="s">
        <v>24533</v>
      </c>
      <c r="C297" s="9" t="s">
        <v>24534</v>
      </c>
      <c r="D297" s="9">
        <v>97798</v>
      </c>
      <c r="E297" s="9">
        <v>98007</v>
      </c>
      <c r="F297" s="9" t="s">
        <v>24535</v>
      </c>
      <c r="G297" s="9" t="s">
        <v>24541</v>
      </c>
      <c r="H297" s="9">
        <v>0</v>
      </c>
      <c r="I297" s="9" t="s">
        <v>25724</v>
      </c>
      <c r="J297" s="9" t="s">
        <v>25725</v>
      </c>
      <c r="N297" s="9" t="s">
        <v>25726</v>
      </c>
      <c r="O297" s="9" t="s">
        <v>25727</v>
      </c>
    </row>
    <row r="298" spans="1:15">
      <c r="A298" s="9" t="s">
        <v>24532</v>
      </c>
      <c r="B298" s="9" t="s">
        <v>24533</v>
      </c>
      <c r="C298" s="9" t="s">
        <v>24534</v>
      </c>
      <c r="D298" s="9">
        <v>98097</v>
      </c>
      <c r="E298" s="9">
        <v>99518</v>
      </c>
      <c r="F298" s="9" t="s">
        <v>24535</v>
      </c>
      <c r="G298" s="9" t="s">
        <v>24536</v>
      </c>
      <c r="H298" s="9">
        <v>0</v>
      </c>
      <c r="I298" s="9" t="s">
        <v>25728</v>
      </c>
      <c r="J298" s="9" t="s">
        <v>25729</v>
      </c>
      <c r="L298" s="9" t="s">
        <v>24852</v>
      </c>
      <c r="M298" s="9" t="s">
        <v>24853</v>
      </c>
      <c r="N298" s="9" t="s">
        <v>25730</v>
      </c>
    </row>
    <row r="299" spans="1:15">
      <c r="A299" s="9" t="s">
        <v>24532</v>
      </c>
      <c r="B299" s="9" t="s">
        <v>24533</v>
      </c>
      <c r="C299" s="9" t="s">
        <v>24534</v>
      </c>
      <c r="D299" s="9">
        <v>99542</v>
      </c>
      <c r="E299" s="9">
        <v>99694</v>
      </c>
      <c r="F299" s="9" t="s">
        <v>24535</v>
      </c>
      <c r="G299" s="9" t="s">
        <v>24541</v>
      </c>
      <c r="H299" s="9">
        <v>0</v>
      </c>
      <c r="I299" s="9" t="s">
        <v>25731</v>
      </c>
      <c r="J299" s="9" t="s">
        <v>25732</v>
      </c>
      <c r="N299" s="9" t="s">
        <v>25733</v>
      </c>
      <c r="O299" s="9" t="s">
        <v>25734</v>
      </c>
    </row>
    <row r="300" spans="1:15">
      <c r="A300" s="9" t="s">
        <v>24532</v>
      </c>
      <c r="B300" s="9" t="s">
        <v>24533</v>
      </c>
      <c r="C300" s="9" t="s">
        <v>24534</v>
      </c>
      <c r="D300" s="9">
        <v>99828</v>
      </c>
      <c r="E300" s="9">
        <v>99983</v>
      </c>
      <c r="F300" s="9" t="s">
        <v>24535</v>
      </c>
      <c r="G300" s="9" t="s">
        <v>24541</v>
      </c>
      <c r="H300" s="9">
        <v>0</v>
      </c>
      <c r="I300" s="9" t="s">
        <v>25735</v>
      </c>
      <c r="J300" s="9" t="s">
        <v>25736</v>
      </c>
      <c r="N300" s="9" t="s">
        <v>25737</v>
      </c>
      <c r="O300" s="9" t="s">
        <v>25738</v>
      </c>
    </row>
    <row r="301" spans="1:15">
      <c r="A301" s="9" t="s">
        <v>24532</v>
      </c>
      <c r="B301" s="9" t="s">
        <v>24533</v>
      </c>
      <c r="C301" s="9" t="s">
        <v>24534</v>
      </c>
      <c r="D301" s="9">
        <v>99999</v>
      </c>
      <c r="E301" s="9">
        <v>100265</v>
      </c>
      <c r="F301" s="9" t="s">
        <v>24535</v>
      </c>
      <c r="G301" s="9" t="s">
        <v>24536</v>
      </c>
      <c r="H301" s="9">
        <v>0</v>
      </c>
      <c r="I301" s="9" t="s">
        <v>25739</v>
      </c>
      <c r="J301" s="9" t="s">
        <v>25740</v>
      </c>
      <c r="N301" s="9" t="s">
        <v>25741</v>
      </c>
      <c r="O301" s="9" t="s">
        <v>25742</v>
      </c>
    </row>
    <row r="302" spans="1:15">
      <c r="A302" s="9" t="s">
        <v>24532</v>
      </c>
      <c r="B302" s="9" t="s">
        <v>24533</v>
      </c>
      <c r="C302" s="9" t="s">
        <v>24534</v>
      </c>
      <c r="D302" s="9">
        <v>100275</v>
      </c>
      <c r="E302" s="9">
        <v>100514</v>
      </c>
      <c r="F302" s="9" t="s">
        <v>24535</v>
      </c>
      <c r="G302" s="9" t="s">
        <v>24536</v>
      </c>
      <c r="H302" s="9">
        <v>0</v>
      </c>
      <c r="I302" s="9" t="s">
        <v>25743</v>
      </c>
      <c r="J302" s="9" t="s">
        <v>25744</v>
      </c>
      <c r="N302" s="9" t="s">
        <v>25745</v>
      </c>
      <c r="O302" s="9" t="s">
        <v>25746</v>
      </c>
    </row>
    <row r="303" spans="1:15">
      <c r="A303" s="9" t="s">
        <v>24532</v>
      </c>
      <c r="B303" s="9" t="s">
        <v>24533</v>
      </c>
      <c r="C303" s="9" t="s">
        <v>24534</v>
      </c>
      <c r="D303" s="9">
        <v>100931</v>
      </c>
      <c r="E303" s="9">
        <v>101407</v>
      </c>
      <c r="F303" s="9" t="s">
        <v>24535</v>
      </c>
      <c r="G303" s="9" t="s">
        <v>24536</v>
      </c>
      <c r="H303" s="9">
        <v>0</v>
      </c>
      <c r="I303" s="9" t="s">
        <v>25747</v>
      </c>
      <c r="J303" s="9" t="s">
        <v>25748</v>
      </c>
      <c r="N303" s="9" t="s">
        <v>25749</v>
      </c>
      <c r="O303" s="9" t="s">
        <v>25750</v>
      </c>
    </row>
    <row r="304" spans="1:15">
      <c r="A304" s="9" t="s">
        <v>24532</v>
      </c>
      <c r="B304" s="9" t="s">
        <v>24533</v>
      </c>
      <c r="C304" s="9" t="s">
        <v>24534</v>
      </c>
      <c r="D304" s="9">
        <v>101430</v>
      </c>
      <c r="E304" s="9">
        <v>101561</v>
      </c>
      <c r="F304" s="9" t="s">
        <v>24535</v>
      </c>
      <c r="G304" s="9" t="s">
        <v>24541</v>
      </c>
      <c r="H304" s="9">
        <v>0</v>
      </c>
      <c r="I304" s="9" t="s">
        <v>25751</v>
      </c>
      <c r="J304" s="9" t="s">
        <v>25752</v>
      </c>
      <c r="N304" s="9" t="s">
        <v>25753</v>
      </c>
      <c r="O304" s="9" t="s">
        <v>25754</v>
      </c>
    </row>
    <row r="305" spans="1:15">
      <c r="A305" s="9" t="s">
        <v>24532</v>
      </c>
      <c r="B305" s="9" t="s">
        <v>24533</v>
      </c>
      <c r="C305" s="9" t="s">
        <v>24534</v>
      </c>
      <c r="D305" s="9">
        <v>101607</v>
      </c>
      <c r="E305" s="9">
        <v>101789</v>
      </c>
      <c r="F305" s="9" t="s">
        <v>24535</v>
      </c>
      <c r="G305" s="9" t="s">
        <v>24536</v>
      </c>
      <c r="H305" s="9">
        <v>0</v>
      </c>
      <c r="I305" s="9" t="s">
        <v>25755</v>
      </c>
      <c r="J305" s="9" t="s">
        <v>25756</v>
      </c>
      <c r="L305" s="9" t="s">
        <v>25639</v>
      </c>
      <c r="M305" s="9" t="s">
        <v>25640</v>
      </c>
      <c r="N305" s="9" t="s">
        <v>25757</v>
      </c>
      <c r="O305" s="9" t="s">
        <v>25758</v>
      </c>
    </row>
    <row r="306" spans="1:15">
      <c r="A306" s="9" t="s">
        <v>24532</v>
      </c>
      <c r="B306" s="9" t="s">
        <v>24533</v>
      </c>
      <c r="C306" s="9" t="s">
        <v>24534</v>
      </c>
      <c r="D306" s="9">
        <v>101801</v>
      </c>
      <c r="E306" s="9">
        <v>101980</v>
      </c>
      <c r="F306" s="9" t="s">
        <v>24535</v>
      </c>
      <c r="G306" s="9" t="s">
        <v>24541</v>
      </c>
      <c r="H306" s="9">
        <v>0</v>
      </c>
      <c r="I306" s="9" t="s">
        <v>25759</v>
      </c>
      <c r="J306" s="9" t="s">
        <v>25760</v>
      </c>
      <c r="N306" s="9" t="s">
        <v>25761</v>
      </c>
      <c r="O306" s="9" t="s">
        <v>25762</v>
      </c>
    </row>
    <row r="307" spans="1:15">
      <c r="A307" s="9" t="s">
        <v>24532</v>
      </c>
      <c r="B307" s="9" t="s">
        <v>24533</v>
      </c>
      <c r="C307" s="9" t="s">
        <v>24534</v>
      </c>
      <c r="D307" s="9">
        <v>102143</v>
      </c>
      <c r="E307" s="9">
        <v>102280</v>
      </c>
      <c r="F307" s="9" t="s">
        <v>24535</v>
      </c>
      <c r="G307" s="9" t="s">
        <v>24541</v>
      </c>
      <c r="H307" s="9">
        <v>0</v>
      </c>
      <c r="I307" s="9" t="s">
        <v>25763</v>
      </c>
      <c r="J307" s="9" t="s">
        <v>25764</v>
      </c>
      <c r="N307" s="9" t="s">
        <v>25765</v>
      </c>
      <c r="O307" s="9" t="s">
        <v>25766</v>
      </c>
    </row>
    <row r="308" spans="1:15">
      <c r="A308" s="9" t="s">
        <v>24532</v>
      </c>
      <c r="B308" s="9" t="s">
        <v>24533</v>
      </c>
      <c r="C308" s="9" t="s">
        <v>24534</v>
      </c>
      <c r="D308" s="9">
        <v>102397</v>
      </c>
      <c r="E308" s="9">
        <v>102600</v>
      </c>
      <c r="F308" s="9" t="s">
        <v>24535</v>
      </c>
      <c r="G308" s="9" t="s">
        <v>24541</v>
      </c>
      <c r="H308" s="9">
        <v>0</v>
      </c>
      <c r="I308" s="9" t="s">
        <v>25767</v>
      </c>
      <c r="J308" s="9" t="s">
        <v>25768</v>
      </c>
      <c r="N308" s="9" t="s">
        <v>25769</v>
      </c>
      <c r="O308" s="9" t="s">
        <v>25770</v>
      </c>
    </row>
    <row r="309" spans="1:15">
      <c r="A309" s="9" t="s">
        <v>24532</v>
      </c>
      <c r="B309" s="9" t="s">
        <v>24533</v>
      </c>
      <c r="C309" s="9" t="s">
        <v>24534</v>
      </c>
      <c r="D309" s="9">
        <v>102828</v>
      </c>
      <c r="E309" s="9">
        <v>102944</v>
      </c>
      <c r="F309" s="9" t="s">
        <v>24535</v>
      </c>
      <c r="G309" s="9" t="s">
        <v>24536</v>
      </c>
      <c r="H309" s="9">
        <v>0</v>
      </c>
      <c r="I309" s="9" t="s">
        <v>25771</v>
      </c>
      <c r="J309" s="9" t="s">
        <v>25772</v>
      </c>
      <c r="N309" s="9" t="s">
        <v>25773</v>
      </c>
      <c r="O309" s="9" t="s">
        <v>25774</v>
      </c>
    </row>
    <row r="310" spans="1:15">
      <c r="A310" s="9" t="s">
        <v>24532</v>
      </c>
      <c r="B310" s="9" t="s">
        <v>24533</v>
      </c>
      <c r="C310" s="9" t="s">
        <v>24534</v>
      </c>
      <c r="D310" s="9">
        <v>103126</v>
      </c>
      <c r="E310" s="9">
        <v>103254</v>
      </c>
      <c r="F310" s="9" t="s">
        <v>24535</v>
      </c>
      <c r="G310" s="9" t="s">
        <v>24541</v>
      </c>
      <c r="H310" s="9">
        <v>0</v>
      </c>
      <c r="I310" s="9" t="s">
        <v>25775</v>
      </c>
      <c r="J310" s="9" t="s">
        <v>25776</v>
      </c>
      <c r="N310" s="9" t="s">
        <v>25777</v>
      </c>
      <c r="O310" s="9" t="s">
        <v>25778</v>
      </c>
    </row>
    <row r="311" spans="1:15">
      <c r="A311" s="9" t="s">
        <v>24532</v>
      </c>
      <c r="B311" s="9" t="s">
        <v>24533</v>
      </c>
      <c r="C311" s="9" t="s">
        <v>24534</v>
      </c>
      <c r="D311" s="9">
        <v>103281</v>
      </c>
      <c r="E311" s="9">
        <v>103418</v>
      </c>
      <c r="F311" s="9" t="s">
        <v>24535</v>
      </c>
      <c r="G311" s="9" t="s">
        <v>24541</v>
      </c>
      <c r="H311" s="9">
        <v>0</v>
      </c>
      <c r="I311" s="9" t="s">
        <v>25779</v>
      </c>
      <c r="J311" s="9" t="s">
        <v>25780</v>
      </c>
      <c r="N311" s="9" t="s">
        <v>25781</v>
      </c>
      <c r="O311" s="9" t="s">
        <v>25782</v>
      </c>
    </row>
    <row r="312" spans="1:15">
      <c r="A312" s="9" t="s">
        <v>24532</v>
      </c>
      <c r="B312" s="9" t="s">
        <v>24533</v>
      </c>
      <c r="C312" s="9" t="s">
        <v>24534</v>
      </c>
      <c r="D312" s="9">
        <v>103555</v>
      </c>
      <c r="E312" s="9">
        <v>103689</v>
      </c>
      <c r="F312" s="9" t="s">
        <v>24535</v>
      </c>
      <c r="G312" s="9" t="s">
        <v>24536</v>
      </c>
      <c r="H312" s="9">
        <v>0</v>
      </c>
      <c r="I312" s="9" t="s">
        <v>25783</v>
      </c>
      <c r="J312" s="9" t="s">
        <v>25784</v>
      </c>
      <c r="N312" s="9" t="s">
        <v>25785</v>
      </c>
      <c r="O312" s="9" t="s">
        <v>25786</v>
      </c>
    </row>
    <row r="313" spans="1:15">
      <c r="A313" s="9" t="s">
        <v>24532</v>
      </c>
      <c r="B313" s="9" t="s">
        <v>24533</v>
      </c>
      <c r="C313" s="9" t="s">
        <v>24534</v>
      </c>
      <c r="D313" s="9">
        <v>103795</v>
      </c>
      <c r="E313" s="9">
        <v>103911</v>
      </c>
      <c r="F313" s="9" t="s">
        <v>24535</v>
      </c>
      <c r="G313" s="9" t="s">
        <v>24541</v>
      </c>
      <c r="H313" s="9">
        <v>0</v>
      </c>
      <c r="I313" s="9" t="s">
        <v>25787</v>
      </c>
      <c r="J313" s="9" t="s">
        <v>25788</v>
      </c>
      <c r="N313" s="9" t="s">
        <v>25789</v>
      </c>
      <c r="O313" s="9" t="s">
        <v>25790</v>
      </c>
    </row>
    <row r="314" spans="1:15">
      <c r="A314" s="9" t="s">
        <v>24532</v>
      </c>
      <c r="B314" s="9" t="s">
        <v>24533</v>
      </c>
      <c r="C314" s="9" t="s">
        <v>24534</v>
      </c>
      <c r="D314" s="9">
        <v>104414</v>
      </c>
      <c r="E314" s="9">
        <v>104695</v>
      </c>
      <c r="F314" s="9" t="s">
        <v>24535</v>
      </c>
      <c r="G314" s="9" t="s">
        <v>24536</v>
      </c>
      <c r="H314" s="9">
        <v>0</v>
      </c>
      <c r="I314" s="9" t="s">
        <v>25791</v>
      </c>
      <c r="J314" s="9" t="s">
        <v>25792</v>
      </c>
      <c r="N314" s="9" t="s">
        <v>25793</v>
      </c>
      <c r="O314" s="9" t="s">
        <v>25794</v>
      </c>
    </row>
    <row r="315" spans="1:15">
      <c r="A315" s="9" t="s">
        <v>24532</v>
      </c>
      <c r="B315" s="9" t="s">
        <v>24533</v>
      </c>
      <c r="C315" s="9" t="s">
        <v>24534</v>
      </c>
      <c r="D315" s="9">
        <v>104832</v>
      </c>
      <c r="E315" s="9">
        <v>106013</v>
      </c>
      <c r="F315" s="9" t="s">
        <v>24535</v>
      </c>
      <c r="G315" s="9" t="s">
        <v>24536</v>
      </c>
      <c r="H315" s="9">
        <v>0</v>
      </c>
      <c r="I315" s="9" t="s">
        <v>25795</v>
      </c>
      <c r="J315" s="9" t="s">
        <v>25796</v>
      </c>
      <c r="L315" s="9" t="s">
        <v>25639</v>
      </c>
      <c r="M315" s="9" t="s">
        <v>25640</v>
      </c>
      <c r="N315" s="9" t="s">
        <v>25797</v>
      </c>
    </row>
    <row r="316" spans="1:15">
      <c r="A316" s="9" t="s">
        <v>24532</v>
      </c>
      <c r="B316" s="9" t="s">
        <v>24533</v>
      </c>
      <c r="C316" s="9" t="s">
        <v>24534</v>
      </c>
      <c r="D316" s="9">
        <v>106150</v>
      </c>
      <c r="E316" s="9">
        <v>106266</v>
      </c>
      <c r="F316" s="9" t="s">
        <v>24535</v>
      </c>
      <c r="G316" s="9" t="s">
        <v>24541</v>
      </c>
      <c r="H316" s="9">
        <v>0</v>
      </c>
      <c r="I316" s="9" t="s">
        <v>25798</v>
      </c>
      <c r="J316" s="9" t="s">
        <v>25799</v>
      </c>
      <c r="N316" s="9" t="s">
        <v>25800</v>
      </c>
      <c r="O316" s="9" t="s">
        <v>25801</v>
      </c>
    </row>
    <row r="317" spans="1:15">
      <c r="A317" s="9" t="s">
        <v>24532</v>
      </c>
      <c r="B317" s="9" t="s">
        <v>24533</v>
      </c>
      <c r="C317" s="9" t="s">
        <v>24534</v>
      </c>
      <c r="D317" s="9">
        <v>106299</v>
      </c>
      <c r="E317" s="9">
        <v>106412</v>
      </c>
      <c r="F317" s="9" t="s">
        <v>24535</v>
      </c>
      <c r="G317" s="9" t="s">
        <v>24541</v>
      </c>
      <c r="H317" s="9">
        <v>0</v>
      </c>
      <c r="I317" s="9" t="s">
        <v>25802</v>
      </c>
      <c r="J317" s="9" t="s">
        <v>25803</v>
      </c>
      <c r="N317" s="9" t="s">
        <v>25804</v>
      </c>
      <c r="O317" s="9" t="s">
        <v>25805</v>
      </c>
    </row>
    <row r="318" spans="1:15">
      <c r="A318" s="9" t="s">
        <v>24532</v>
      </c>
      <c r="B318" s="9" t="s">
        <v>24533</v>
      </c>
      <c r="C318" s="9" t="s">
        <v>24534</v>
      </c>
      <c r="D318" s="9">
        <v>106895</v>
      </c>
      <c r="E318" s="9">
        <v>107047</v>
      </c>
      <c r="F318" s="9" t="s">
        <v>24535</v>
      </c>
      <c r="G318" s="9" t="s">
        <v>24541</v>
      </c>
      <c r="H318" s="9">
        <v>0</v>
      </c>
      <c r="I318" s="9" t="s">
        <v>25806</v>
      </c>
      <c r="J318" s="9" t="s">
        <v>25807</v>
      </c>
      <c r="N318" s="9" t="s">
        <v>25808</v>
      </c>
      <c r="O318" s="9" t="s">
        <v>25809</v>
      </c>
    </row>
    <row r="319" spans="1:15">
      <c r="A319" s="9" t="s">
        <v>24532</v>
      </c>
      <c r="B319" s="9" t="s">
        <v>24533</v>
      </c>
      <c r="C319" s="9" t="s">
        <v>24534</v>
      </c>
      <c r="D319" s="9">
        <v>107117</v>
      </c>
      <c r="E319" s="9">
        <v>107248</v>
      </c>
      <c r="F319" s="9" t="s">
        <v>24535</v>
      </c>
      <c r="G319" s="9" t="s">
        <v>24541</v>
      </c>
      <c r="H319" s="9">
        <v>0</v>
      </c>
      <c r="I319" s="9" t="s">
        <v>25810</v>
      </c>
      <c r="J319" s="9" t="s">
        <v>25811</v>
      </c>
      <c r="N319" s="9" t="s">
        <v>25812</v>
      </c>
      <c r="O319" s="9" t="s">
        <v>25813</v>
      </c>
    </row>
    <row r="320" spans="1:15">
      <c r="A320" s="9" t="s">
        <v>24532</v>
      </c>
      <c r="B320" s="9" t="s">
        <v>24533</v>
      </c>
      <c r="C320" s="9" t="s">
        <v>24534</v>
      </c>
      <c r="D320" s="9">
        <v>107281</v>
      </c>
      <c r="E320" s="9">
        <v>107523</v>
      </c>
      <c r="F320" s="9" t="s">
        <v>24535</v>
      </c>
      <c r="G320" s="9" t="s">
        <v>24541</v>
      </c>
      <c r="H320" s="9">
        <v>0</v>
      </c>
      <c r="I320" s="9" t="s">
        <v>25814</v>
      </c>
      <c r="J320" s="9" t="s">
        <v>25815</v>
      </c>
      <c r="N320" s="9" t="s">
        <v>25816</v>
      </c>
      <c r="O320" s="9" t="s">
        <v>25817</v>
      </c>
    </row>
    <row r="321" spans="1:15">
      <c r="A321" s="9" t="s">
        <v>24532</v>
      </c>
      <c r="B321" s="9" t="s">
        <v>24533</v>
      </c>
      <c r="C321" s="9" t="s">
        <v>24534</v>
      </c>
      <c r="D321" s="9">
        <v>107691</v>
      </c>
      <c r="E321" s="9">
        <v>107879</v>
      </c>
      <c r="F321" s="9" t="s">
        <v>24535</v>
      </c>
      <c r="G321" s="9" t="s">
        <v>24541</v>
      </c>
      <c r="H321" s="9">
        <v>0</v>
      </c>
      <c r="I321" s="9" t="s">
        <v>25818</v>
      </c>
      <c r="J321" s="9" t="s">
        <v>25819</v>
      </c>
      <c r="N321" s="9" t="s">
        <v>25820</v>
      </c>
      <c r="O321" s="9" t="s">
        <v>25821</v>
      </c>
    </row>
    <row r="322" spans="1:15">
      <c r="A322" s="9" t="s">
        <v>24532</v>
      </c>
      <c r="B322" s="9" t="s">
        <v>24533</v>
      </c>
      <c r="C322" s="9" t="s">
        <v>24534</v>
      </c>
      <c r="D322" s="9">
        <v>107907</v>
      </c>
      <c r="E322" s="9">
        <v>108026</v>
      </c>
      <c r="F322" s="9" t="s">
        <v>24535</v>
      </c>
      <c r="G322" s="9" t="s">
        <v>24536</v>
      </c>
      <c r="H322" s="9">
        <v>0</v>
      </c>
      <c r="I322" s="9" t="s">
        <v>25822</v>
      </c>
      <c r="J322" s="9" t="s">
        <v>25823</v>
      </c>
      <c r="N322" s="9" t="s">
        <v>25824</v>
      </c>
      <c r="O322" s="9" t="s">
        <v>25825</v>
      </c>
    </row>
    <row r="323" spans="1:15">
      <c r="A323" s="9" t="s">
        <v>24532</v>
      </c>
      <c r="B323" s="9" t="s">
        <v>24533</v>
      </c>
      <c r="C323" s="9" t="s">
        <v>24534</v>
      </c>
      <c r="D323" s="9">
        <v>108026</v>
      </c>
      <c r="E323" s="9">
        <v>108163</v>
      </c>
      <c r="F323" s="9" t="s">
        <v>24535</v>
      </c>
      <c r="G323" s="9" t="s">
        <v>24541</v>
      </c>
      <c r="H323" s="9">
        <v>0</v>
      </c>
      <c r="I323" s="9" t="s">
        <v>25826</v>
      </c>
      <c r="J323" s="9" t="s">
        <v>25827</v>
      </c>
      <c r="N323" s="9" t="s">
        <v>25828</v>
      </c>
      <c r="O323" s="9" t="s">
        <v>25829</v>
      </c>
    </row>
    <row r="324" spans="1:15">
      <c r="A324" s="9" t="s">
        <v>24532</v>
      </c>
      <c r="B324" s="9" t="s">
        <v>24533</v>
      </c>
      <c r="C324" s="9" t="s">
        <v>24534</v>
      </c>
      <c r="D324" s="9">
        <v>108190</v>
      </c>
      <c r="E324" s="9">
        <v>108363</v>
      </c>
      <c r="F324" s="9" t="s">
        <v>24535</v>
      </c>
      <c r="G324" s="9" t="s">
        <v>24541</v>
      </c>
      <c r="H324" s="9">
        <v>0</v>
      </c>
      <c r="I324" s="9" t="s">
        <v>25830</v>
      </c>
      <c r="J324" s="9" t="s">
        <v>25831</v>
      </c>
      <c r="N324" s="9" t="s">
        <v>25832</v>
      </c>
      <c r="O324" s="9" t="s">
        <v>25833</v>
      </c>
    </row>
    <row r="325" spans="1:15">
      <c r="A325" s="9" t="s">
        <v>24532</v>
      </c>
      <c r="B325" s="9" t="s">
        <v>24533</v>
      </c>
      <c r="C325" s="9" t="s">
        <v>24534</v>
      </c>
      <c r="D325" s="9">
        <v>108548</v>
      </c>
      <c r="E325" s="9">
        <v>108664</v>
      </c>
      <c r="F325" s="9" t="s">
        <v>24535</v>
      </c>
      <c r="G325" s="9" t="s">
        <v>24541</v>
      </c>
      <c r="H325" s="9">
        <v>0</v>
      </c>
      <c r="I325" s="9" t="s">
        <v>25834</v>
      </c>
      <c r="J325" s="9" t="s">
        <v>25835</v>
      </c>
      <c r="N325" s="9" t="s">
        <v>25836</v>
      </c>
      <c r="O325" s="9" t="s">
        <v>25837</v>
      </c>
    </row>
    <row r="326" spans="1:15">
      <c r="A326" s="9" t="s">
        <v>24532</v>
      </c>
      <c r="B326" s="9" t="s">
        <v>24533</v>
      </c>
      <c r="C326" s="9" t="s">
        <v>24534</v>
      </c>
      <c r="D326" s="9">
        <v>108686</v>
      </c>
      <c r="E326" s="9">
        <v>108880</v>
      </c>
      <c r="F326" s="9" t="s">
        <v>24535</v>
      </c>
      <c r="G326" s="9" t="s">
        <v>24536</v>
      </c>
      <c r="H326" s="9">
        <v>0</v>
      </c>
      <c r="I326" s="9" t="s">
        <v>25838</v>
      </c>
      <c r="J326" s="9" t="s">
        <v>25839</v>
      </c>
      <c r="N326" s="9" t="s">
        <v>25840</v>
      </c>
      <c r="O326" s="9" t="s">
        <v>25841</v>
      </c>
    </row>
    <row r="327" spans="1:15">
      <c r="A327" s="9" t="s">
        <v>24532</v>
      </c>
      <c r="B327" s="9" t="s">
        <v>24533</v>
      </c>
      <c r="C327" s="9" t="s">
        <v>24534</v>
      </c>
      <c r="D327" s="9">
        <v>108867</v>
      </c>
      <c r="E327" s="9">
        <v>109205</v>
      </c>
      <c r="F327" s="9" t="s">
        <v>24535</v>
      </c>
      <c r="G327" s="9" t="s">
        <v>24541</v>
      </c>
      <c r="H327" s="9">
        <v>0</v>
      </c>
      <c r="I327" s="9" t="s">
        <v>25842</v>
      </c>
      <c r="J327" s="9" t="s">
        <v>25843</v>
      </c>
      <c r="L327" s="9" t="s">
        <v>25844</v>
      </c>
      <c r="M327" s="9" t="s">
        <v>25845</v>
      </c>
      <c r="N327" s="9" t="s">
        <v>25846</v>
      </c>
      <c r="O327" s="9" t="s">
        <v>25847</v>
      </c>
    </row>
    <row r="328" spans="1:15">
      <c r="A328" s="9" t="s">
        <v>24532</v>
      </c>
      <c r="B328" s="9" t="s">
        <v>24533</v>
      </c>
      <c r="C328" s="9" t="s">
        <v>24534</v>
      </c>
      <c r="D328" s="9">
        <v>109258</v>
      </c>
      <c r="E328" s="9">
        <v>109416</v>
      </c>
      <c r="F328" s="9" t="s">
        <v>24535</v>
      </c>
      <c r="G328" s="9" t="s">
        <v>24541</v>
      </c>
      <c r="H328" s="9">
        <v>0</v>
      </c>
      <c r="I328" s="9" t="s">
        <v>25848</v>
      </c>
      <c r="J328" s="9" t="s">
        <v>25849</v>
      </c>
      <c r="N328" s="9" t="s">
        <v>25850</v>
      </c>
      <c r="O328" s="9" t="s">
        <v>25851</v>
      </c>
    </row>
    <row r="329" spans="1:15">
      <c r="A329" s="9" t="s">
        <v>24532</v>
      </c>
      <c r="B329" s="9" t="s">
        <v>24533</v>
      </c>
      <c r="C329" s="9" t="s">
        <v>24534</v>
      </c>
      <c r="D329" s="9">
        <v>109418</v>
      </c>
      <c r="E329" s="9">
        <v>109534</v>
      </c>
      <c r="F329" s="9" t="s">
        <v>24535</v>
      </c>
      <c r="G329" s="9" t="s">
        <v>24536</v>
      </c>
      <c r="H329" s="9">
        <v>0</v>
      </c>
      <c r="I329" s="9" t="s">
        <v>25852</v>
      </c>
      <c r="J329" s="9" t="s">
        <v>25853</v>
      </c>
      <c r="N329" s="9" t="s">
        <v>25854</v>
      </c>
      <c r="O329" s="9" t="s">
        <v>25855</v>
      </c>
    </row>
    <row r="330" spans="1:15">
      <c r="A330" s="9" t="s">
        <v>24532</v>
      </c>
      <c r="B330" s="9" t="s">
        <v>24533</v>
      </c>
      <c r="C330" s="9" t="s">
        <v>24534</v>
      </c>
      <c r="D330" s="9">
        <v>109589</v>
      </c>
      <c r="E330" s="9">
        <v>109705</v>
      </c>
      <c r="F330" s="9" t="s">
        <v>24535</v>
      </c>
      <c r="G330" s="9" t="s">
        <v>24541</v>
      </c>
      <c r="H330" s="9">
        <v>0</v>
      </c>
      <c r="I330" s="9" t="s">
        <v>25856</v>
      </c>
      <c r="J330" s="9" t="s">
        <v>25857</v>
      </c>
      <c r="N330" s="9" t="s">
        <v>25858</v>
      </c>
      <c r="O330" s="9" t="s">
        <v>25859</v>
      </c>
    </row>
    <row r="331" spans="1:15">
      <c r="A331" s="9" t="s">
        <v>24532</v>
      </c>
      <c r="B331" s="9" t="s">
        <v>24533</v>
      </c>
      <c r="C331" s="9" t="s">
        <v>24534</v>
      </c>
      <c r="D331" s="9">
        <v>109958</v>
      </c>
      <c r="E331" s="9">
        <v>110131</v>
      </c>
      <c r="F331" s="9" t="s">
        <v>24535</v>
      </c>
      <c r="G331" s="9" t="s">
        <v>24536</v>
      </c>
      <c r="H331" s="9">
        <v>0</v>
      </c>
      <c r="I331" s="9" t="s">
        <v>25860</v>
      </c>
      <c r="J331" s="9" t="s">
        <v>25861</v>
      </c>
      <c r="N331" s="9" t="s">
        <v>25862</v>
      </c>
      <c r="O331" s="9" t="s">
        <v>25863</v>
      </c>
    </row>
    <row r="332" spans="1:15">
      <c r="A332" s="9" t="s">
        <v>24532</v>
      </c>
      <c r="B332" s="9" t="s">
        <v>25864</v>
      </c>
      <c r="C332" s="9" t="s">
        <v>24534</v>
      </c>
      <c r="D332" s="9">
        <v>11724</v>
      </c>
      <c r="E332" s="9">
        <v>11987</v>
      </c>
      <c r="G332" s="9" t="s">
        <v>24541</v>
      </c>
      <c r="I332" s="9" t="s">
        <v>25865</v>
      </c>
      <c r="N332" s="9" t="s">
        <v>23887</v>
      </c>
      <c r="O332" s="9" t="s">
        <v>25866</v>
      </c>
    </row>
    <row r="333" spans="1:15">
      <c r="A333" s="9" t="s">
        <v>24532</v>
      </c>
      <c r="B333" s="9" t="s">
        <v>25864</v>
      </c>
      <c r="C333" s="9" t="s">
        <v>24534</v>
      </c>
      <c r="D333" s="9">
        <v>13746</v>
      </c>
      <c r="E333" s="9">
        <v>13997</v>
      </c>
      <c r="G333" s="9" t="s">
        <v>24541</v>
      </c>
      <c r="I333" s="9" t="s">
        <v>25867</v>
      </c>
      <c r="N333" s="9" t="s">
        <v>25868</v>
      </c>
      <c r="O333" s="9" t="s">
        <v>25869</v>
      </c>
    </row>
    <row r="334" spans="1:15">
      <c r="A334" s="9" t="s">
        <v>24532</v>
      </c>
      <c r="B334" s="9" t="s">
        <v>25864</v>
      </c>
      <c r="C334" s="9" t="s">
        <v>24534</v>
      </c>
      <c r="D334" s="9">
        <v>17479</v>
      </c>
      <c r="E334" s="9">
        <v>17628</v>
      </c>
      <c r="G334" s="9" t="s">
        <v>24541</v>
      </c>
      <c r="I334" s="9" t="s">
        <v>25870</v>
      </c>
      <c r="N334" s="9" t="s">
        <v>25871</v>
      </c>
      <c r="O334" s="9" t="s">
        <v>25872</v>
      </c>
    </row>
    <row r="335" spans="1:15">
      <c r="A335" s="9" t="s">
        <v>24532</v>
      </c>
      <c r="B335" s="9" t="s">
        <v>25864</v>
      </c>
      <c r="C335" s="9" t="s">
        <v>24534</v>
      </c>
      <c r="D335" s="9">
        <v>20541</v>
      </c>
      <c r="E335" s="9">
        <v>20807</v>
      </c>
      <c r="G335" s="9" t="s">
        <v>24541</v>
      </c>
      <c r="I335" s="9" t="s">
        <v>25873</v>
      </c>
      <c r="N335" s="9" t="s">
        <v>25874</v>
      </c>
      <c r="O335" s="9" t="s">
        <v>25875</v>
      </c>
    </row>
    <row r="336" spans="1:15">
      <c r="A336" s="9" t="s">
        <v>24532</v>
      </c>
      <c r="B336" s="9" t="s">
        <v>25864</v>
      </c>
      <c r="C336" s="9" t="s">
        <v>24534</v>
      </c>
      <c r="D336" s="9">
        <v>24926</v>
      </c>
      <c r="E336" s="9">
        <v>26377</v>
      </c>
      <c r="G336" s="9" t="s">
        <v>24541</v>
      </c>
      <c r="I336" s="9" t="s">
        <v>25876</v>
      </c>
      <c r="N336" s="9" t="s">
        <v>25877</v>
      </c>
    </row>
    <row r="337" spans="1:15">
      <c r="A337" s="9" t="s">
        <v>24532</v>
      </c>
      <c r="B337" s="9" t="s">
        <v>25864</v>
      </c>
      <c r="C337" s="9" t="s">
        <v>24534</v>
      </c>
      <c r="D337" s="9">
        <v>35821</v>
      </c>
      <c r="E337" s="9">
        <v>36282</v>
      </c>
      <c r="G337" s="9" t="s">
        <v>24536</v>
      </c>
      <c r="I337" s="9" t="s">
        <v>25878</v>
      </c>
      <c r="N337" s="9" t="s">
        <v>25879</v>
      </c>
      <c r="O337" s="9" t="s">
        <v>25880</v>
      </c>
    </row>
    <row r="338" spans="1:15">
      <c r="A338" s="9" t="s">
        <v>24532</v>
      </c>
      <c r="B338" s="9" t="s">
        <v>25864</v>
      </c>
      <c r="C338" s="9" t="s">
        <v>24534</v>
      </c>
      <c r="D338" s="9">
        <v>38909</v>
      </c>
      <c r="E338" s="9">
        <v>39430</v>
      </c>
      <c r="G338" s="9" t="s">
        <v>24536</v>
      </c>
      <c r="I338" s="9" t="s">
        <v>25881</v>
      </c>
      <c r="N338" s="9" t="s">
        <v>25882</v>
      </c>
      <c r="O338" s="9" t="s">
        <v>25883</v>
      </c>
    </row>
    <row r="339" spans="1:15">
      <c r="A339" s="9" t="s">
        <v>24532</v>
      </c>
      <c r="B339" s="9" t="s">
        <v>25864</v>
      </c>
      <c r="C339" s="9" t="s">
        <v>24534</v>
      </c>
      <c r="D339" s="9">
        <v>41445</v>
      </c>
      <c r="E339" s="9">
        <v>41684</v>
      </c>
      <c r="G339" s="9" t="s">
        <v>24541</v>
      </c>
      <c r="I339" s="9" t="s">
        <v>25884</v>
      </c>
      <c r="N339" s="9" t="s">
        <v>25885</v>
      </c>
      <c r="O339" s="9" t="s">
        <v>25886</v>
      </c>
    </row>
    <row r="340" spans="1:15">
      <c r="A340" s="9" t="s">
        <v>24532</v>
      </c>
      <c r="B340" s="9" t="s">
        <v>25864</v>
      </c>
      <c r="C340" s="9" t="s">
        <v>24534</v>
      </c>
      <c r="D340" s="9">
        <v>41907</v>
      </c>
      <c r="E340" s="9">
        <v>42524</v>
      </c>
      <c r="G340" s="9" t="s">
        <v>24536</v>
      </c>
      <c r="I340" s="9" t="s">
        <v>25887</v>
      </c>
      <c r="N340" s="9" t="s">
        <v>25888</v>
      </c>
      <c r="O340" s="9" t="s">
        <v>25889</v>
      </c>
    </row>
    <row r="341" spans="1:15">
      <c r="A341" s="9" t="s">
        <v>24532</v>
      </c>
      <c r="B341" s="9" t="s">
        <v>25864</v>
      </c>
      <c r="C341" s="9" t="s">
        <v>24534</v>
      </c>
      <c r="D341" s="9">
        <v>42729</v>
      </c>
      <c r="E341" s="9">
        <v>43349</v>
      </c>
      <c r="G341" s="9" t="s">
        <v>24541</v>
      </c>
      <c r="I341" s="9" t="s">
        <v>25890</v>
      </c>
      <c r="N341" s="9" t="s">
        <v>25891</v>
      </c>
      <c r="O341" s="9" t="s">
        <v>25892</v>
      </c>
    </row>
    <row r="342" spans="1:15">
      <c r="A342" s="9" t="s">
        <v>24532</v>
      </c>
      <c r="B342" s="9" t="s">
        <v>25864</v>
      </c>
      <c r="C342" s="9" t="s">
        <v>24534</v>
      </c>
      <c r="D342" s="9">
        <v>56268</v>
      </c>
      <c r="E342" s="9">
        <v>56471</v>
      </c>
      <c r="G342" s="9" t="s">
        <v>24541</v>
      </c>
      <c r="I342" s="9" t="s">
        <v>25893</v>
      </c>
      <c r="N342" s="9" t="s">
        <v>23889</v>
      </c>
      <c r="O342" s="9" t="s">
        <v>25894</v>
      </c>
    </row>
    <row r="343" spans="1:15">
      <c r="A343" s="9" t="s">
        <v>24532</v>
      </c>
      <c r="B343" s="9" t="s">
        <v>25864</v>
      </c>
      <c r="C343" s="9" t="s">
        <v>24534</v>
      </c>
      <c r="D343" s="9">
        <v>62178</v>
      </c>
      <c r="E343" s="9">
        <v>62315</v>
      </c>
      <c r="G343" s="9" t="s">
        <v>24541</v>
      </c>
      <c r="I343" s="9" t="s">
        <v>25895</v>
      </c>
      <c r="N343" s="9" t="s">
        <v>25896</v>
      </c>
      <c r="O343" s="9" t="s">
        <v>25897</v>
      </c>
    </row>
    <row r="344" spans="1:15">
      <c r="A344" s="9" t="s">
        <v>24532</v>
      </c>
      <c r="B344" s="9" t="s">
        <v>25864</v>
      </c>
      <c r="C344" s="9" t="s">
        <v>24534</v>
      </c>
      <c r="D344" s="9">
        <v>65310</v>
      </c>
      <c r="E344" s="9">
        <v>65522</v>
      </c>
      <c r="G344" s="9" t="s">
        <v>24541</v>
      </c>
      <c r="I344" s="9" t="s">
        <v>25898</v>
      </c>
      <c r="N344" s="9" t="s">
        <v>25899</v>
      </c>
      <c r="O344" s="9" t="s">
        <v>25900</v>
      </c>
    </row>
    <row r="345" spans="1:15">
      <c r="A345" s="9" t="s">
        <v>24532</v>
      </c>
      <c r="B345" s="9" t="s">
        <v>25864</v>
      </c>
      <c r="C345" s="9" t="s">
        <v>24534</v>
      </c>
      <c r="D345" s="9">
        <v>66952</v>
      </c>
      <c r="E345" s="9">
        <v>67182</v>
      </c>
      <c r="G345" s="9" t="s">
        <v>24541</v>
      </c>
      <c r="I345" s="9" t="s">
        <v>25901</v>
      </c>
      <c r="N345" s="9" t="s">
        <v>25902</v>
      </c>
      <c r="O345" s="9" t="s">
        <v>25903</v>
      </c>
    </row>
    <row r="346" spans="1:15">
      <c r="A346" s="9" t="s">
        <v>24532</v>
      </c>
      <c r="B346" s="9" t="s">
        <v>25864</v>
      </c>
      <c r="C346" s="9" t="s">
        <v>24534</v>
      </c>
      <c r="D346" s="9">
        <v>68024</v>
      </c>
      <c r="E346" s="9">
        <v>68233</v>
      </c>
      <c r="G346" s="9" t="s">
        <v>24536</v>
      </c>
      <c r="I346" s="9" t="s">
        <v>25904</v>
      </c>
      <c r="N346" s="9" t="s">
        <v>25905</v>
      </c>
      <c r="O346" s="9" t="s">
        <v>25906</v>
      </c>
    </row>
    <row r="347" spans="1:15">
      <c r="A347" s="9" t="s">
        <v>24532</v>
      </c>
      <c r="B347" s="9" t="s">
        <v>25864</v>
      </c>
      <c r="C347" s="9" t="s">
        <v>24534</v>
      </c>
      <c r="D347" s="9">
        <v>68982</v>
      </c>
      <c r="E347" s="9">
        <v>69140</v>
      </c>
      <c r="G347" s="9" t="s">
        <v>24536</v>
      </c>
      <c r="I347" s="9" t="s">
        <v>25907</v>
      </c>
      <c r="N347" s="9" t="s">
        <v>25908</v>
      </c>
      <c r="O347" s="9" t="s">
        <v>25909</v>
      </c>
    </row>
    <row r="348" spans="1:15">
      <c r="A348" s="9" t="s">
        <v>24532</v>
      </c>
      <c r="B348" s="9" t="s">
        <v>25864</v>
      </c>
      <c r="C348" s="9" t="s">
        <v>24534</v>
      </c>
      <c r="D348" s="9">
        <v>69178</v>
      </c>
      <c r="E348" s="9">
        <v>69288</v>
      </c>
      <c r="G348" s="9" t="s">
        <v>24536</v>
      </c>
      <c r="I348" s="9" t="s">
        <v>25910</v>
      </c>
      <c r="N348" s="9" t="s">
        <v>25911</v>
      </c>
      <c r="O348" s="9" t="s">
        <v>25912</v>
      </c>
    </row>
    <row r="349" spans="1:15">
      <c r="A349" s="9" t="s">
        <v>24532</v>
      </c>
      <c r="B349" s="9" t="s">
        <v>25864</v>
      </c>
      <c r="C349" s="9" t="s">
        <v>24534</v>
      </c>
      <c r="D349" s="9">
        <v>74366</v>
      </c>
      <c r="E349" s="9">
        <v>74965</v>
      </c>
      <c r="G349" s="9" t="s">
        <v>24541</v>
      </c>
      <c r="I349" s="9" t="s">
        <v>25913</v>
      </c>
      <c r="N349" s="9" t="s">
        <v>25914</v>
      </c>
      <c r="O349" s="9" t="s">
        <v>25915</v>
      </c>
    </row>
    <row r="350" spans="1:15">
      <c r="A350" s="9" t="s">
        <v>24532</v>
      </c>
      <c r="B350" s="9" t="s">
        <v>25864</v>
      </c>
      <c r="C350" s="9" t="s">
        <v>24534</v>
      </c>
      <c r="D350" s="9">
        <v>87002</v>
      </c>
      <c r="E350" s="9">
        <v>87517</v>
      </c>
      <c r="G350" s="9" t="s">
        <v>24541</v>
      </c>
      <c r="I350" s="9" t="s">
        <v>25916</v>
      </c>
      <c r="N350" s="9" t="s">
        <v>25917</v>
      </c>
      <c r="O350" s="9" t="s">
        <v>25918</v>
      </c>
    </row>
    <row r="351" spans="1:15">
      <c r="A351" s="9" t="s">
        <v>24532</v>
      </c>
      <c r="B351" s="9" t="s">
        <v>25864</v>
      </c>
      <c r="C351" s="9" t="s">
        <v>24534</v>
      </c>
      <c r="D351" s="9">
        <v>88120</v>
      </c>
      <c r="E351" s="9">
        <v>88710</v>
      </c>
      <c r="G351" s="9" t="s">
        <v>24536</v>
      </c>
      <c r="I351" s="9" t="s">
        <v>25919</v>
      </c>
      <c r="N351" s="9" t="s">
        <v>25920</v>
      </c>
      <c r="O351" s="9" t="s">
        <v>25921</v>
      </c>
    </row>
    <row r="352" spans="1:15">
      <c r="A352" s="9" t="s">
        <v>24532</v>
      </c>
      <c r="B352" s="9" t="s">
        <v>25864</v>
      </c>
      <c r="C352" s="9" t="s">
        <v>24534</v>
      </c>
      <c r="D352" s="9">
        <v>94180</v>
      </c>
      <c r="E352" s="9">
        <v>94950</v>
      </c>
      <c r="G352" s="9" t="s">
        <v>24536</v>
      </c>
      <c r="I352" s="9" t="s">
        <v>25922</v>
      </c>
      <c r="N352" s="9" t="s">
        <v>25923</v>
      </c>
    </row>
    <row r="353" spans="1:15">
      <c r="A353" s="9" t="s">
        <v>24532</v>
      </c>
      <c r="B353" s="9" t="s">
        <v>25864</v>
      </c>
      <c r="C353" s="9" t="s">
        <v>24534</v>
      </c>
      <c r="D353" s="9">
        <v>97531</v>
      </c>
      <c r="E353" s="9">
        <v>97782</v>
      </c>
      <c r="G353" s="9" t="s">
        <v>24541</v>
      </c>
      <c r="I353" s="9" t="s">
        <v>25924</v>
      </c>
      <c r="N353" s="9" t="s">
        <v>25925</v>
      </c>
      <c r="O353" s="9" t="s">
        <v>25926</v>
      </c>
    </row>
    <row r="354" spans="1:15">
      <c r="A354" s="9" t="s">
        <v>24532</v>
      </c>
      <c r="B354" s="9" t="s">
        <v>25864</v>
      </c>
      <c r="C354" s="9" t="s">
        <v>24534</v>
      </c>
      <c r="D354" s="9">
        <v>98097</v>
      </c>
      <c r="E354" s="9">
        <v>99470</v>
      </c>
      <c r="G354" s="9" t="s">
        <v>24536</v>
      </c>
      <c r="I354" s="9" t="s">
        <v>25927</v>
      </c>
      <c r="N354" s="9" t="s">
        <v>25928</v>
      </c>
    </row>
    <row r="355" spans="1:15">
      <c r="A355" s="9" t="s">
        <v>24532</v>
      </c>
      <c r="B355" s="9" t="s">
        <v>25864</v>
      </c>
      <c r="C355" s="9" t="s">
        <v>24534</v>
      </c>
      <c r="D355" s="9">
        <v>100931</v>
      </c>
      <c r="E355" s="9">
        <v>101314</v>
      </c>
      <c r="G355" s="9" t="s">
        <v>24536</v>
      </c>
      <c r="I355" s="9" t="s">
        <v>25929</v>
      </c>
      <c r="N355" s="9" t="s">
        <v>25930</v>
      </c>
      <c r="O355" s="9" t="s">
        <v>25931</v>
      </c>
    </row>
    <row r="356" spans="1:15">
      <c r="A356" s="9" t="s">
        <v>24532</v>
      </c>
      <c r="B356" s="9" t="s">
        <v>25864</v>
      </c>
      <c r="C356" s="9" t="s">
        <v>24534</v>
      </c>
      <c r="D356" s="9">
        <v>103864</v>
      </c>
      <c r="E356" s="9">
        <v>104028</v>
      </c>
      <c r="G356" s="9" t="s">
        <v>24536</v>
      </c>
      <c r="I356" s="9" t="s">
        <v>25932</v>
      </c>
      <c r="N356" s="9" t="s">
        <v>25933</v>
      </c>
      <c r="O356" s="9" t="s">
        <v>25934</v>
      </c>
    </row>
    <row r="357" spans="1:15">
      <c r="A357" s="9" t="s">
        <v>24532</v>
      </c>
      <c r="B357" s="9" t="s">
        <v>25864</v>
      </c>
      <c r="C357" s="9" t="s">
        <v>24534</v>
      </c>
      <c r="D357" s="9">
        <v>108349</v>
      </c>
      <c r="E357" s="9">
        <v>108570</v>
      </c>
      <c r="G357" s="9" t="s">
        <v>24536</v>
      </c>
      <c r="I357" s="9" t="s">
        <v>25935</v>
      </c>
      <c r="N357" s="9" t="s">
        <v>23892</v>
      </c>
      <c r="O357" s="9" t="s">
        <v>25936</v>
      </c>
    </row>
  </sheetData>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Template/>
  <TotalTime>31</TotalTime>
  <Application>Microsoft Excel</Application>
  <DocSecurity>0</DocSecurity>
  <ScaleCrop>false</ScaleCrop>
  <HeadingPairs>
    <vt:vector size="2" baseType="variant">
      <vt:variant>
        <vt:lpstr>Worksheets</vt:lpstr>
      </vt:variant>
      <vt:variant>
        <vt:i4>9</vt:i4>
      </vt:variant>
    </vt:vector>
  </HeadingPairs>
  <TitlesOfParts>
    <vt:vector size="9" baseType="lpstr">
      <vt:lpstr>NOTES</vt:lpstr>
      <vt:lpstr>Reactions</vt:lpstr>
      <vt:lpstr>Metabolites</vt:lpstr>
      <vt:lpstr>Genes</vt:lpstr>
      <vt:lpstr>BioEq_Clim</vt:lpstr>
      <vt:lpstr>BioEq_Nlim</vt:lpstr>
      <vt:lpstr>ATPM</vt:lpstr>
      <vt:lpstr>Media</vt:lpstr>
      <vt:lpstr>mG_ann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openpyxl</dc:creator>
  <dc:description/>
  <cp:lastModifiedBy>Hoang Dinh</cp:lastModifiedBy>
  <cp:revision>47</cp:revision>
  <dcterms:created xsi:type="dcterms:W3CDTF">2019-01-28T11:59:57Z</dcterms:created>
  <dcterms:modified xsi:type="dcterms:W3CDTF">2019-03-30T21:15:56Z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2.4</vt:lpwstr>
  </property>
</Properties>
</file>