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4D74CEFF-620C-4165-9185-468F4C5AF947}"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1" l="1"/>
  <c r="D13" i="11"/>
  <c r="H7" i="11"/>
  <c r="E26" i="11" l="1"/>
  <c r="F26" i="11" s="1"/>
  <c r="E27" i="11" s="1"/>
  <c r="F27" i="11" s="1"/>
  <c r="H27" i="11" s="1"/>
  <c r="I5" i="11"/>
  <c r="H38" i="11"/>
  <c r="H37" i="11"/>
  <c r="H36" i="11"/>
  <c r="H35" i="11"/>
  <c r="H34" i="11"/>
  <c r="H33" i="11"/>
  <c r="H31" i="11"/>
  <c r="H25" i="11"/>
  <c r="H17" i="11"/>
  <c r="H8" i="11"/>
  <c r="H26" i="11" l="1"/>
  <c r="E28" i="11"/>
  <c r="F28" i="11" s="1"/>
  <c r="H9" i="11"/>
  <c r="I6" i="11"/>
  <c r="E30" i="11" l="1"/>
  <c r="F30" i="11" s="1"/>
  <c r="H30" i="11" s="1"/>
  <c r="H32" i="11"/>
  <c r="H10" i="11"/>
  <c r="E29" i="11"/>
  <c r="H28" i="11"/>
  <c r="H18" i="11"/>
  <c r="H16" i="11"/>
  <c r="J5" i="11"/>
  <c r="K5" i="11" s="1"/>
  <c r="L5" i="11" s="1"/>
  <c r="M5" i="11" s="1"/>
  <c r="N5" i="11" s="1"/>
  <c r="O5" i="11" s="1"/>
  <c r="P5" i="11" s="1"/>
  <c r="I4" i="11"/>
  <c r="F29" i="11" l="1"/>
  <c r="H29" i="11" s="1"/>
  <c r="H19" i="11"/>
  <c r="H12" i="11"/>
  <c r="H13" i="11"/>
  <c r="P4" i="11"/>
  <c r="Q5" i="11"/>
  <c r="R5" i="11" s="1"/>
  <c r="S5" i="11" s="1"/>
  <c r="T5" i="11" s="1"/>
  <c r="U5" i="11" s="1"/>
  <c r="V5" i="11" s="1"/>
  <c r="W5" i="11" s="1"/>
  <c r="J6" i="11"/>
  <c r="H24" i="11" l="1"/>
  <c r="H21" i="11"/>
  <c r="H20"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<sst xmlns="http://schemas.openxmlformats.org/spreadsheetml/2006/main" count="72" uniqueCount="55">
  <si>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</si>
  <si>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</si>
  <si>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</si>
  <si>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</si>
  <si>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</si>
  <si>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</si>
  <si>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</si>
  <si>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</si>
  <si>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</si>
  <si>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</si>
  <si>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</si>
  <si>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</si>
  <si>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</si>
  <si>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</si>
  <si>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</si>
  <si>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</si>
  <si>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</si>
  <si>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</si>
  <si>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</si>
  <si>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</si>
  <si>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</si>
  <si>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</si>
  <si>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</si>
  <si>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</si>
  <si>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</si>
  <si>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</si>
  <si>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</si>
  <si>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</si>
  <si>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</si>
  <si>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</si>
  <si>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</si>
  <si>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</si>
  <si>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</si>
  <si>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</si>
  <si>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</si>
  <si>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</si>
  <si>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</si>
  <si>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</si>
  <si>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</si>
  <si>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</si>
  <si>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</si>
  <si>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</si>
  <si>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</si>
  <si>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</si>
  <si>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</si>
  <si>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</si>
  <si>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</si>
  <si>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JE</t>
  </si>
  <si>
    <t>2D Space Flight Engine Game</t>
  </si>
  <si>
    <t>Development Team: Jakob Edwards, Emily Milchuck, Ty Schroeder</t>
  </si>
  <si>
    <t>Project Creation + Team formation</t>
  </si>
  <si>
    <t>EM, JE, TS</t>
  </si>
  <si>
    <t>Setup  the basic Display Stuff</t>
  </si>
  <si>
    <t>Setup  the rest of the game engine</t>
  </si>
  <si>
    <t>Base Setup/ Preparation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</si>
</sst>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zoomScale="85" zoomScaleNormal="100" zoomScalePageLayoutView="70" workbookViewId="0">
      <pane ySplit="6" topLeftCell="A8" activePane="bottomLeft" state="frozen"/>
      <selection pane="bottomLeft" activeCell="D11" sqref="D11"/>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37</v>
      </c>
      <c r="B1" s="62" t="s">
        <v>48</v>
      </c>
      <c r="C1" s="1"/>
      <c r="D1" s="2"/>
      <c r="E1" s="4"/>
      <c r="F1" s="47"/>
      <c r="H1" s="2"/>
      <c r="I1" s="84" t="s">
        <v>19</v>
      </c>
    </row>
    <row r="2" spans="1:64" ht="30" customHeight="1" x14ac:dyDescent="0.3">
      <c r="A2" s="58" t="s">
        <v>32</v>
      </c>
      <c r="B2" s="63" t="s">
        <v>49</v>
      </c>
      <c r="I2" s="85" t="s">
        <v>24</v>
      </c>
    </row>
    <row r="3" spans="1:64" ht="30" customHeight="1" x14ac:dyDescent="0.25">
      <c r="A3" s="58" t="s">
        <v>44</v>
      </c>
      <c r="B3" s="64"/>
      <c r="C3" s="89" t="s">
        <v>7</v>
      </c>
      <c r="D3" s="90"/>
      <c r="E3" s="94">
        <v>44866</v>
      </c>
      <c r="F3" s="94"/>
    </row>
    <row r="4" spans="1:64" ht="30" customHeight="1" x14ac:dyDescent="0.25">
      <c r="A4" s="59" t="s">
        <v>38</v>
      </c>
      <c r="C4" s="89" t="s">
        <v>14</v>
      </c>
      <c r="D4" s="90"/>
      <c r="E4" s="7">
        <v>1</v>
      </c>
      <c r="I4" s="91">
        <f>I5</f>
        <v>44865</v>
      </c>
      <c r="J4" s="92"/>
      <c r="K4" s="92"/>
      <c r="L4" s="92"/>
      <c r="M4" s="92"/>
      <c r="N4" s="92"/>
      <c r="O4" s="93"/>
      <c r="P4" s="91">
        <f>P5</f>
        <v>44872</v>
      </c>
      <c r="Q4" s="92"/>
      <c r="R4" s="92"/>
      <c r="S4" s="92"/>
      <c r="T4" s="92"/>
      <c r="U4" s="92"/>
      <c r="V4" s="93"/>
      <c r="W4" s="91">
        <f>W5</f>
        <v>44879</v>
      </c>
      <c r="X4" s="92"/>
      <c r="Y4" s="92"/>
      <c r="Z4" s="92"/>
      <c r="AA4" s="92"/>
      <c r="AB4" s="92"/>
      <c r="AC4" s="93"/>
      <c r="AD4" s="91">
        <f>AD5</f>
        <v>44886</v>
      </c>
      <c r="AE4" s="92"/>
      <c r="AF4" s="92"/>
      <c r="AG4" s="92"/>
      <c r="AH4" s="92"/>
      <c r="AI4" s="92"/>
      <c r="AJ4" s="93"/>
      <c r="AK4" s="91">
        <f>AK5</f>
        <v>44893</v>
      </c>
      <c r="AL4" s="92"/>
      <c r="AM4" s="92"/>
      <c r="AN4" s="92"/>
      <c r="AO4" s="92"/>
      <c r="AP4" s="92"/>
      <c r="AQ4" s="93"/>
      <c r="AR4" s="91">
        <f>AR5</f>
        <v>44900</v>
      </c>
      <c r="AS4" s="92"/>
      <c r="AT4" s="92"/>
      <c r="AU4" s="92"/>
      <c r="AV4" s="92"/>
      <c r="AW4" s="92"/>
      <c r="AX4" s="93"/>
      <c r="AY4" s="91">
        <f>AY5</f>
        <v>44907</v>
      </c>
      <c r="AZ4" s="92"/>
      <c r="BA4" s="92"/>
      <c r="BB4" s="92"/>
      <c r="BC4" s="92"/>
      <c r="BD4" s="92"/>
      <c r="BE4" s="93"/>
      <c r="BF4" s="91">
        <f>BF5</f>
        <v>44914</v>
      </c>
      <c r="BG4" s="92"/>
      <c r="BH4" s="92"/>
      <c r="BI4" s="92"/>
      <c r="BJ4" s="92"/>
      <c r="BK4" s="92"/>
      <c r="BL4" s="93"/>
    </row>
    <row r="5" spans="1:64" ht="15" customHeight="1" x14ac:dyDescent="0.25">
      <c r="A5" s="59" t="s">
        <v>39</v>
      </c>
      <c r="B5" s="83"/>
      <c r="C5" s="83"/>
      <c r="D5" s="83"/>
      <c r="E5" s="83"/>
      <c r="F5" s="83"/>
      <c r="G5" s="83"/>
      <c r="I5" s="11">
        <f>Project_Start-WEEKDAY(Project_Start,1)+2+7*(Display_Week-1)</f>
        <v>44865</v>
      </c>
      <c r="J5" s="10">
        <f>I5+1</f>
        <v>44866</v>
      </c>
      <c r="K5" s="10">
        <f t="shared" ref="K5:AX5" si="0">J5+1</f>
        <v>44867</v>
      </c>
      <c r="L5" s="10">
        <f t="shared" si="0"/>
        <v>44868</v>
      </c>
      <c r="M5" s="10">
        <f t="shared" si="0"/>
        <v>44869</v>
      </c>
      <c r="N5" s="10">
        <f t="shared" si="0"/>
        <v>44870</v>
      </c>
      <c r="O5" s="12">
        <f t="shared" si="0"/>
        <v>44871</v>
      </c>
      <c r="P5" s="11">
        <f>O5+1</f>
        <v>44872</v>
      </c>
      <c r="Q5" s="10">
        <f>P5+1</f>
        <v>44873</v>
      </c>
      <c r="R5" s="10">
        <f t="shared" si="0"/>
        <v>44874</v>
      </c>
      <c r="S5" s="10">
        <f t="shared" si="0"/>
        <v>44875</v>
      </c>
      <c r="T5" s="10">
        <f t="shared" si="0"/>
        <v>44876</v>
      </c>
      <c r="U5" s="10">
        <f t="shared" si="0"/>
        <v>44877</v>
      </c>
      <c r="V5" s="12">
        <f t="shared" si="0"/>
        <v>44878</v>
      </c>
      <c r="W5" s="11">
        <f>V5+1</f>
        <v>44879</v>
      </c>
      <c r="X5" s="10">
        <f>W5+1</f>
        <v>44880</v>
      </c>
      <c r="Y5" s="10">
        <f t="shared" si="0"/>
        <v>44881</v>
      </c>
      <c r="Z5" s="10">
        <f t="shared" si="0"/>
        <v>44882</v>
      </c>
      <c r="AA5" s="10">
        <f t="shared" si="0"/>
        <v>44883</v>
      </c>
      <c r="AB5" s="10">
        <f t="shared" si="0"/>
        <v>44884</v>
      </c>
      <c r="AC5" s="12">
        <f t="shared" si="0"/>
        <v>44885</v>
      </c>
      <c r="AD5" s="11">
        <f>AC5+1</f>
        <v>44886</v>
      </c>
      <c r="AE5" s="10">
        <f>AD5+1</f>
        <v>44887</v>
      </c>
      <c r="AF5" s="10">
        <f t="shared" si="0"/>
        <v>44888</v>
      </c>
      <c r="AG5" s="10">
        <f t="shared" si="0"/>
        <v>44889</v>
      </c>
      <c r="AH5" s="10">
        <f t="shared" si="0"/>
        <v>44890</v>
      </c>
      <c r="AI5" s="10">
        <f t="shared" si="0"/>
        <v>44891</v>
      </c>
      <c r="AJ5" s="12">
        <f t="shared" si="0"/>
        <v>44892</v>
      </c>
      <c r="AK5" s="11">
        <f>AJ5+1</f>
        <v>44893</v>
      </c>
      <c r="AL5" s="10">
        <f>AK5+1</f>
        <v>44894</v>
      </c>
      <c r="AM5" s="10">
        <f t="shared" si="0"/>
        <v>44895</v>
      </c>
      <c r="AN5" s="10">
        <f t="shared" si="0"/>
        <v>44896</v>
      </c>
      <c r="AO5" s="10">
        <f t="shared" si="0"/>
        <v>44897</v>
      </c>
      <c r="AP5" s="10">
        <f t="shared" si="0"/>
        <v>44898</v>
      </c>
      <c r="AQ5" s="12">
        <f t="shared" si="0"/>
        <v>44899</v>
      </c>
      <c r="AR5" s="11">
        <f>AQ5+1</f>
        <v>44900</v>
      </c>
      <c r="AS5" s="10">
        <f>AR5+1</f>
        <v>44901</v>
      </c>
      <c r="AT5" s="10">
        <f t="shared" si="0"/>
        <v>44902</v>
      </c>
      <c r="AU5" s="10">
        <f t="shared" si="0"/>
        <v>44903</v>
      </c>
      <c r="AV5" s="10">
        <f t="shared" si="0"/>
        <v>44904</v>
      </c>
      <c r="AW5" s="10">
        <f t="shared" si="0"/>
        <v>44905</v>
      </c>
      <c r="AX5" s="12">
        <f t="shared" si="0"/>
        <v>44906</v>
      </c>
      <c r="AY5" s="11">
        <f>AX5+1</f>
        <v>44907</v>
      </c>
      <c r="AZ5" s="10">
        <f>AY5+1</f>
        <v>44908</v>
      </c>
      <c r="BA5" s="10">
        <f t="shared" ref="BA5:BE5" si="1">AZ5+1</f>
        <v>44909</v>
      </c>
      <c r="BB5" s="10">
        <f t="shared" si="1"/>
        <v>44910</v>
      </c>
      <c r="BC5" s="10">
        <f t="shared" si="1"/>
        <v>44911</v>
      </c>
      <c r="BD5" s="10">
        <f t="shared" si="1"/>
        <v>44912</v>
      </c>
      <c r="BE5" s="12">
        <f t="shared" si="1"/>
        <v>44913</v>
      </c>
      <c r="BF5" s="11">
        <f>BE5+1</f>
        <v>44914</v>
      </c>
      <c r="BG5" s="10">
        <f>BF5+1</f>
        <v>44915</v>
      </c>
      <c r="BH5" s="10">
        <f t="shared" ref="BH5:BL5" si="2">BG5+1</f>
        <v>44916</v>
      </c>
      <c r="BI5" s="10">
        <f t="shared" si="2"/>
        <v>44917</v>
      </c>
      <c r="BJ5" s="10">
        <f t="shared" si="2"/>
        <v>44918</v>
      </c>
      <c r="BK5" s="10">
        <f t="shared" si="2"/>
        <v>44919</v>
      </c>
      <c r="BL5" s="12">
        <f t="shared" si="2"/>
        <v>44920</v>
      </c>
    </row>
    <row r="6" spans="1:64" ht="30" customHeight="1" thickBot="1" x14ac:dyDescent="0.3">
      <c r="A6" s="59" t="s">
        <v>40</v>
      </c>
      <c r="B6" s="8" t="s">
        <v>15</v>
      </c>
      <c r="C6" s="9" t="s">
        <v>9</v>
      </c>
      <c r="D6" s="9" t="s">
        <v>8</v>
      </c>
      <c r="E6" s="9" t="s">
        <v>11</v>
      </c>
      <c r="F6" s="9" t="s">
        <v>12</v>
      </c>
      <c r="G6" s="9"/>
      <c r="H6" s="9" t="s">
        <v>13</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45</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41</v>
      </c>
      <c r="B8" s="18" t="s">
        <v>54</v>
      </c>
      <c r="C8" s="70"/>
      <c r="D8" s="19"/>
      <c r="E8" s="20"/>
      <c r="F8" s="21"/>
      <c r="G8" s="17"/>
      <c r="H8" s="17" t="str">
        <f t="shared" ref="H8:H38"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46</v>
      </c>
      <c r="B9" s="87" t="s">
        <v>50</v>
      </c>
      <c r="C9" s="71" t="s">
        <v>51</v>
      </c>
      <c r="D9" s="22">
        <v>1</v>
      </c>
      <c r="E9" s="65">
        <v>44866</v>
      </c>
      <c r="F9" s="65">
        <v>44866</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42</v>
      </c>
      <c r="B10" s="87" t="s">
        <v>52</v>
      </c>
      <c r="C10" s="71" t="s">
        <v>47</v>
      </c>
      <c r="D10" s="22">
        <v>0.9</v>
      </c>
      <c r="E10" s="65">
        <v>44869</v>
      </c>
      <c r="F10" s="65">
        <v>44873</v>
      </c>
      <c r="G10" s="17"/>
      <c r="H10" s="17">
        <f t="shared" si="6"/>
        <v>5</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c r="B11" s="87" t="s">
        <v>53</v>
      </c>
      <c r="C11" s="71"/>
      <c r="D11" s="22">
        <v>0</v>
      </c>
      <c r="E11" s="65">
        <v>44874</v>
      </c>
      <c r="F11" s="65">
        <f>E11+9</f>
        <v>44883</v>
      </c>
      <c r="G11" s="17"/>
      <c r="H11" s="17"/>
      <c r="I11" s="44"/>
      <c r="J11" s="44"/>
      <c r="K11" s="44"/>
      <c r="L11" s="44"/>
      <c r="M11" s="44"/>
      <c r="N11" s="44"/>
      <c r="O11" s="44"/>
      <c r="P11" s="44"/>
      <c r="Q11" s="44"/>
      <c r="R11" s="44"/>
      <c r="S11" s="44"/>
      <c r="T11" s="44"/>
      <c r="U11" s="45"/>
      <c r="V11" s="45"/>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7"/>
      <c r="C12" s="71"/>
      <c r="D12" s="22">
        <v>0</v>
      </c>
      <c r="E12" s="65"/>
      <c r="F12" s="65"/>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7"/>
      <c r="C13" s="71"/>
      <c r="D13" s="22">
        <f>-D120</f>
        <v>0</v>
      </c>
      <c r="E13" s="65"/>
      <c r="F13" s="65"/>
      <c r="G13" s="17"/>
      <c r="H13" s="17" t="str">
        <f t="shared" si="6"/>
        <v/>
      </c>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7"/>
      <c r="C14" s="71"/>
      <c r="D14" s="22">
        <v>0</v>
      </c>
      <c r="E14" s="65"/>
      <c r="F14" s="65"/>
      <c r="G14" s="17"/>
      <c r="H14" s="17"/>
      <c r="I14" s="44"/>
      <c r="J14" s="44"/>
      <c r="K14" s="44"/>
      <c r="L14" s="44"/>
      <c r="M14" s="44"/>
      <c r="N14" s="44"/>
      <c r="O14" s="44"/>
      <c r="P14" s="44"/>
      <c r="Q14" s="44"/>
      <c r="R14" s="44"/>
      <c r="S14" s="44"/>
      <c r="T14" s="44"/>
      <c r="U14" s="44"/>
      <c r="V14" s="44"/>
      <c r="W14" s="44"/>
      <c r="X14" s="44"/>
      <c r="Y14" s="45"/>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7"/>
      <c r="C15" s="71"/>
      <c r="D15" s="22">
        <v>0</v>
      </c>
      <c r="E15" s="65"/>
      <c r="F15" s="65"/>
      <c r="G15" s="17"/>
      <c r="H15" s="17"/>
      <c r="I15" s="44"/>
      <c r="J15" s="44"/>
      <c r="K15" s="44"/>
      <c r="L15" s="44"/>
      <c r="M15" s="44"/>
      <c r="N15" s="44"/>
      <c r="O15" s="44"/>
      <c r="P15" s="44"/>
      <c r="Q15" s="44"/>
      <c r="R15" s="44"/>
      <c r="S15" s="44"/>
      <c r="T15" s="44"/>
      <c r="U15" s="44"/>
      <c r="V15" s="44"/>
      <c r="W15" s="44"/>
      <c r="X15" s="44"/>
      <c r="Y15" s="45"/>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7"/>
      <c r="C16" s="71"/>
      <c r="D16" s="22">
        <v>0</v>
      </c>
      <c r="E16" s="65"/>
      <c r="F16" s="65"/>
      <c r="G16" s="17"/>
      <c r="H16" s="17" t="str">
        <f t="shared" si="6"/>
        <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9" t="s">
        <v>43</v>
      </c>
      <c r="B17" s="23" t="s">
        <v>3</v>
      </c>
      <c r="C17" s="72"/>
      <c r="D17" s="24"/>
      <c r="E17" s="25"/>
      <c r="F17" s="26"/>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9"/>
      <c r="B18" s="79"/>
      <c r="C18" s="73"/>
      <c r="D18" s="27">
        <v>0</v>
      </c>
      <c r="E18" s="66"/>
      <c r="F18" s="66"/>
      <c r="G18" s="17"/>
      <c r="H18" s="17" t="str">
        <f t="shared" si="6"/>
        <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8"/>
      <c r="C19" s="73"/>
      <c r="D19" s="27">
        <v>0</v>
      </c>
      <c r="E19" s="66"/>
      <c r="F19" s="66"/>
      <c r="G19" s="17"/>
      <c r="H19" s="17" t="str">
        <f t="shared" si="6"/>
        <v/>
      </c>
      <c r="I19" s="44"/>
      <c r="J19" s="44"/>
      <c r="K19" s="44"/>
      <c r="L19" s="44"/>
      <c r="M19" s="44"/>
      <c r="N19" s="44"/>
      <c r="O19" s="44"/>
      <c r="P19" s="44"/>
      <c r="Q19" s="44"/>
      <c r="R19" s="44"/>
      <c r="S19" s="44"/>
      <c r="T19" s="44"/>
      <c r="U19" s="45"/>
      <c r="V19" s="45"/>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79"/>
      <c r="C20" s="73"/>
      <c r="D20" s="27"/>
      <c r="E20" s="66"/>
      <c r="F20" s="66"/>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8"/>
      <c r="C21" s="73"/>
      <c r="D21" s="27"/>
      <c r="E21" s="66"/>
      <c r="F21" s="66"/>
      <c r="G21" s="17"/>
      <c r="H21" s="17" t="str">
        <f t="shared" si="6"/>
        <v/>
      </c>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8"/>
      <c r="C22" s="73"/>
      <c r="D22" s="27"/>
      <c r="E22" s="66"/>
      <c r="F22" s="66"/>
      <c r="G22" s="17"/>
      <c r="H22" s="17"/>
      <c r="I22" s="44"/>
      <c r="J22" s="44"/>
      <c r="K22" s="44"/>
      <c r="L22" s="44"/>
      <c r="M22" s="44"/>
      <c r="N22" s="44"/>
      <c r="O22" s="44"/>
      <c r="P22" s="44"/>
      <c r="Q22" s="44"/>
      <c r="R22" s="44"/>
      <c r="S22" s="44"/>
      <c r="T22" s="44"/>
      <c r="U22" s="44"/>
      <c r="V22" s="44"/>
      <c r="W22" s="44"/>
      <c r="X22" s="44"/>
      <c r="Y22" s="45"/>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8"/>
      <c r="C23" s="73"/>
      <c r="D23" s="27"/>
      <c r="E23" s="66"/>
      <c r="F23" s="66"/>
      <c r="G23" s="17"/>
      <c r="H23" s="17"/>
      <c r="I23" s="44"/>
      <c r="J23" s="44"/>
      <c r="K23" s="44"/>
      <c r="L23" s="44"/>
      <c r="M23" s="44"/>
      <c r="N23" s="44"/>
      <c r="O23" s="44"/>
      <c r="P23" s="44"/>
      <c r="Q23" s="44"/>
      <c r="R23" s="44"/>
      <c r="S23" s="44"/>
      <c r="T23" s="44"/>
      <c r="U23" s="44"/>
      <c r="V23" s="44"/>
      <c r="W23" s="44"/>
      <c r="X23" s="44"/>
      <c r="Y23" s="45"/>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8"/>
      <c r="C24" s="73"/>
      <c r="D24" s="27"/>
      <c r="E24" s="66"/>
      <c r="F24" s="66"/>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t="s">
        <v>34</v>
      </c>
      <c r="B25" s="28" t="s">
        <v>16</v>
      </c>
      <c r="C25" s="74"/>
      <c r="D25" s="29"/>
      <c r="E25" s="30"/>
      <c r="F25" s="31"/>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0" t="s">
        <v>4</v>
      </c>
      <c r="C26" s="75"/>
      <c r="D26" s="32"/>
      <c r="E26" s="67">
        <f>E9+15</f>
        <v>44881</v>
      </c>
      <c r="F26" s="67">
        <f>E26+5</f>
        <v>44886</v>
      </c>
      <c r="G26" s="17"/>
      <c r="H26" s="17">
        <f t="shared" si="6"/>
        <v>6</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0" t="s">
        <v>5</v>
      </c>
      <c r="C27" s="75"/>
      <c r="D27" s="32"/>
      <c r="E27" s="67">
        <f>F26+1</f>
        <v>44887</v>
      </c>
      <c r="F27" s="67">
        <f>E27+4</f>
        <v>44891</v>
      </c>
      <c r="G27" s="17"/>
      <c r="H27" s="17">
        <f t="shared" si="6"/>
        <v>5</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0" t="s">
        <v>0</v>
      </c>
      <c r="C28" s="75"/>
      <c r="D28" s="32"/>
      <c r="E28" s="67">
        <f>E27+5</f>
        <v>44892</v>
      </c>
      <c r="F28" s="67">
        <f>E28+5</f>
        <v>44897</v>
      </c>
      <c r="G28" s="17"/>
      <c r="H28" s="17">
        <f t="shared" si="6"/>
        <v>6</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0" t="s">
        <v>1</v>
      </c>
      <c r="C29" s="75"/>
      <c r="D29" s="32"/>
      <c r="E29" s="67">
        <f>F28+1</f>
        <v>44898</v>
      </c>
      <c r="F29" s="67">
        <f>E29+4</f>
        <v>44902</v>
      </c>
      <c r="G29" s="17"/>
      <c r="H29" s="17">
        <f t="shared" si="6"/>
        <v>5</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0" t="s">
        <v>2</v>
      </c>
      <c r="C30" s="75"/>
      <c r="D30" s="32"/>
      <c r="E30" s="67">
        <f>E28</f>
        <v>44892</v>
      </c>
      <c r="F30" s="67">
        <f>E30+4</f>
        <v>44896</v>
      </c>
      <c r="G30" s="17"/>
      <c r="H30" s="17">
        <f t="shared" si="6"/>
        <v>5</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t="s">
        <v>34</v>
      </c>
      <c r="B31" s="33" t="s">
        <v>28</v>
      </c>
      <c r="C31" s="76"/>
      <c r="D31" s="34"/>
      <c r="E31" s="35"/>
      <c r="F31" s="36"/>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1" t="s">
        <v>4</v>
      </c>
      <c r="C32" s="77"/>
      <c r="D32" s="37"/>
      <c r="E32" s="68" t="s">
        <v>33</v>
      </c>
      <c r="F32" s="68" t="s">
        <v>33</v>
      </c>
      <c r="G32" s="17"/>
      <c r="H32" s="17" t="e">
        <f t="shared" si="6"/>
        <v>#VALUE!</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1" t="s">
        <v>5</v>
      </c>
      <c r="C33" s="77"/>
      <c r="D33" s="37"/>
      <c r="E33" s="68" t="s">
        <v>33</v>
      </c>
      <c r="F33" s="68" t="s">
        <v>33</v>
      </c>
      <c r="G33" s="17"/>
      <c r="H33" s="17" t="e">
        <f t="shared" si="6"/>
        <v>#VALUE!</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c r="B34" s="81" t="s">
        <v>0</v>
      </c>
      <c r="C34" s="77"/>
      <c r="D34" s="37"/>
      <c r="E34" s="68" t="s">
        <v>33</v>
      </c>
      <c r="F34" s="68" t="s">
        <v>33</v>
      </c>
      <c r="G34" s="17"/>
      <c r="H34" s="17" t="e">
        <f t="shared" si="6"/>
        <v>#VALUE!</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c r="B35" s="81" t="s">
        <v>1</v>
      </c>
      <c r="C35" s="77"/>
      <c r="D35" s="37"/>
      <c r="E35" s="68" t="s">
        <v>33</v>
      </c>
      <c r="F35" s="68" t="s">
        <v>33</v>
      </c>
      <c r="G35" s="17"/>
      <c r="H35" s="17" t="e">
        <f t="shared" si="6"/>
        <v>#VALUE!</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c r="B36" s="81" t="s">
        <v>2</v>
      </c>
      <c r="C36" s="77"/>
      <c r="D36" s="37"/>
      <c r="E36" s="68" t="s">
        <v>33</v>
      </c>
      <c r="F36" s="68" t="s">
        <v>33</v>
      </c>
      <c r="G36" s="17"/>
      <c r="H36" s="17" t="e">
        <f t="shared" si="6"/>
        <v>#VALUE!</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t="s">
        <v>36</v>
      </c>
      <c r="B37" s="82"/>
      <c r="C37" s="78"/>
      <c r="D37" s="16"/>
      <c r="E37" s="69"/>
      <c r="F37" s="69"/>
      <c r="G37" s="17"/>
      <c r="H37" s="17" t="str">
        <f t="shared" si="6"/>
        <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9" t="s">
        <v>35</v>
      </c>
      <c r="B38" s="38" t="s">
        <v>6</v>
      </c>
      <c r="C38" s="39"/>
      <c r="D38" s="40"/>
      <c r="E38" s="41"/>
      <c r="F38" s="42"/>
      <c r="G38" s="43"/>
      <c r="H38" s="43" t="str">
        <f t="shared" si="6"/>
        <v/>
      </c>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row>
    <row r="39" spans="1:64" ht="30" customHeight="1" x14ac:dyDescent="0.25">
      <c r="G39" s="6"/>
    </row>
    <row r="40" spans="1:64" ht="30" customHeight="1" x14ac:dyDescent="0.25">
      <c r="C40" s="14"/>
      <c r="F40" s="60"/>
    </row>
    <row r="41" spans="1:64" ht="30" customHeight="1" x14ac:dyDescent="0.25">
      <c r="C41"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cfRule type="expression" dxfId="2" priority="33">
      <formula>AND(TODAY()&gt;=I$5,TODAY()&lt;J$5)</formula>
    </cfRule>
  </conditionalFormatting>
  <conditionalFormatting sqref="I7:BL3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7:F28 E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19</v>
      </c>
      <c r="B2" s="49"/>
    </row>
    <row r="3" spans="1:2" s="54" customFormat="1" ht="27" customHeight="1" x14ac:dyDescent="0.25">
      <c r="A3" s="86" t="s">
        <v>24</v>
      </c>
      <c r="B3" s="55"/>
    </row>
    <row r="4" spans="1:2" s="51" customFormat="1" ht="26.25" x14ac:dyDescent="0.4">
      <c r="A4" s="52" t="s">
        <v>18</v>
      </c>
    </row>
    <row r="5" spans="1:2" ht="74.099999999999994" customHeight="1" x14ac:dyDescent="0.2">
      <c r="A5" s="53" t="s">
        <v>27</v>
      </c>
    </row>
    <row r="6" spans="1:2" ht="26.25" customHeight="1" x14ac:dyDescent="0.2">
      <c r="A6" s="52" t="s">
        <v>31</v>
      </c>
    </row>
    <row r="7" spans="1:2" s="48" customFormat="1" ht="204.95" customHeight="1" x14ac:dyDescent="0.25">
      <c r="A7" s="57" t="s">
        <v>30</v>
      </c>
    </row>
    <row r="8" spans="1:2" s="51" customFormat="1" ht="26.25" x14ac:dyDescent="0.4">
      <c r="A8" s="52" t="s">
        <v>20</v>
      </c>
    </row>
    <row r="9" spans="1:2" ht="60" x14ac:dyDescent="0.2">
      <c r="A9" s="53" t="s">
        <v>29</v>
      </c>
    </row>
    <row r="10" spans="1:2" s="48" customFormat="1" ht="27.95" customHeight="1" x14ac:dyDescent="0.25">
      <c r="A10" s="56" t="s">
        <v>26</v>
      </c>
    </row>
    <row r="11" spans="1:2" s="51" customFormat="1" ht="26.25" x14ac:dyDescent="0.4">
      <c r="A11" s="52" t="s">
        <v>17</v>
      </c>
    </row>
    <row r="12" spans="1:2" ht="30" x14ac:dyDescent="0.2">
      <c r="A12" s="53" t="s">
        <v>25</v>
      </c>
    </row>
    <row r="13" spans="1:2" s="48" customFormat="1" ht="27.95" customHeight="1" x14ac:dyDescent="0.25">
      <c r="A13" s="56" t="s">
        <v>10</v>
      </c>
    </row>
    <row r="14" spans="1:2" s="51" customFormat="1" ht="26.25" x14ac:dyDescent="0.4">
      <c r="A14" s="52" t="s">
        <v>21</v>
      </c>
    </row>
    <row r="15" spans="1:2" ht="75" customHeight="1" x14ac:dyDescent="0.2">
      <c r="A15" s="53" t="s">
        <v>22</v>
      </c>
    </row>
    <row r="16" spans="1:2" ht="75" x14ac:dyDescent="0.2">
      <c r="A16" s="53"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2022-11-06T16:19:25Z</dcterms:modified>
</cp:coreProperties>
</file>