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0B77B5E0-9309-47A6-83DA-98DE5C68A99F}"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1" l="1"/>
  <c r="H7" i="11"/>
  <c r="E24" i="11" l="1"/>
  <c r="F24" i="11" s="1"/>
  <c r="E25" i="11" s="1"/>
  <c r="F25" i="11" s="1"/>
  <c r="H25" i="11" s="1"/>
  <c r="I5" i="11"/>
  <c r="H36" i="11"/>
  <c r="H35" i="11"/>
  <c r="H34" i="11"/>
  <c r="H33" i="11"/>
  <c r="H32" i="11"/>
  <c r="H31" i="11"/>
  <c r="H29" i="11"/>
  <c r="H23" i="11"/>
  <c r="H17" i="11"/>
  <c r="H8" i="11"/>
  <c r="H24" i="11" l="1"/>
  <c r="E26" i="11"/>
  <c r="F26" i="11" s="1"/>
  <c r="H9" i="11"/>
  <c r="I6" i="11"/>
  <c r="E28" i="11" l="1"/>
  <c r="F28" i="11" s="1"/>
  <c r="H28" i="11" s="1"/>
  <c r="H30" i="11"/>
  <c r="H10" i="11"/>
  <c r="E27" i="11"/>
  <c r="H26" i="11"/>
  <c r="H18" i="11"/>
  <c r="H16" i="11"/>
  <c r="J5" i="11"/>
  <c r="K5" i="11" s="1"/>
  <c r="L5" i="11" s="1"/>
  <c r="M5" i="11" s="1"/>
  <c r="N5" i="11" s="1"/>
  <c r="O5" i="11" s="1"/>
  <c r="P5" i="11" s="1"/>
  <c r="I4" i="11"/>
  <c r="F27" i="11" l="1"/>
  <c r="H27" i="11" s="1"/>
  <c r="H19" i="11"/>
  <c r="H12" i="11"/>
  <c r="H13" i="11"/>
  <c r="P4" i="11"/>
  <c r="Q5" i="11"/>
  <c r="R5" i="11" s="1"/>
  <c r="S5" i="11" s="1"/>
  <c r="T5" i="11" s="1"/>
  <c r="U5" i="11" s="1"/>
  <c r="V5" i="11" s="1"/>
  <c r="W5" i="11" s="1"/>
  <c r="J6" i="11"/>
  <c r="H22"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<sst xmlns="http://schemas.openxmlformats.org/spreadsheetml/2006/main" count="76" uniqueCount="58">
  <si>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</si>
  <si>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</si>
  <si>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</si>
  <si>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</si>
  <si>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</si>
  <si>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</si>
  <si>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</si>
  <si>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</si>
  <si>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</si>
  <si>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</si>
  <si>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</si>
  <si>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</si>
  <si>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</si>
  <si>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</si>
  <si>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</si>
  <si>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</si>
  <si>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</si>
  <si>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</si>
  <si>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</si>
  <si>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</si>
  <si>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</si>
  <si>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</si>
  <si>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</si>
  <si>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</si>
  <si>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</si>
  <si>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</si>
  <si>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</si>
  <si>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</si>
  <si>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</si>
  <si>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</si>
  <si>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</si>
  <si>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</si>
  <si>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</si>
  <si>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</si>
  <si>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</si>
  <si>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</si>
  <si>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</si>
  <si>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</si>
  <si>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</si>
  <si>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</si>
  <si>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</si>
  <si>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</si>
  <si>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</si>
  <si>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</si>
  <si>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</si>
  <si>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</si>
  <si>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</si>
  <si>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JE</t>
  </si>
  <si>
    <t>2D Space Flight Engine Game</t>
  </si>
  <si>
    <t>Project Creation + Team formation</t>
  </si>
  <si>
    <t>EM, JE, TS</t>
  </si>
  <si>
    <t>Base Setup/ Preparation</t>
  </si>
  <si>
    <t>Setup the basic Display Stuff</t>
  </si>
  <si>
    <t>Setup the rest of the game engine</t>
  </si>
  <si>
    <t>Get team up to speed</t>
  </si>
  <si>
    <t>Discuss Ideas for the project</t>
  </si>
  <si>
    <t>AS, EM, JE, TS,</t>
  </si>
  <si>
    <r>
      <rPr>
        <b/>
        <u/>
        <sz val="14"/>
        <color theme="1"/>
        <rFont val="Calibri"/>
        <family val="2"/>
        <scheme val="minor"/>
      </rPr>
      <t>Development Team</t>
    </r>
    <r>
      <rPr>
        <b/>
        <sz val="14"/>
        <color theme="1"/>
        <rFont val="Calibri"/>
        <family val="2"/>
        <scheme val="minor"/>
      </rPr>
      <t>:</t>
    </r>
    <r>
      <rPr>
        <sz val="14"/>
        <color theme="1"/>
        <rFont val="Calibri"/>
        <family val="2"/>
        <scheme val="minor"/>
      </rPr>
      <t xml:space="preserve"> Alex Schatz, Coty Edwards, Jakob Edwards, Emily Milchuck, Ty Schroeder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</si>
</sst>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4"/>
      <color theme="1"/>
      <name val="Calibri"/>
      <family val="2"/>
      <scheme val="minor"/>
    </font>
    <font>
      <b/>
      <u/>
      <sz val="14"/>
      <color theme="1"/>
      <name val="Calibri"/>
      <family val="2"/>
      <scheme val="minor"/>
    </font>
    <font>
      <b/>
      <u/>
      <sz val="22"/>
      <color theme="1" tint="0.34998626667073579"/>
      <name val="Calibri"/>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93">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9" fillId="0" borderId="0" xfId="7">
      <alignment vertical="top"/>
    </xf>
    <xf numFmtId="164" fontId="8" fillId="3" borderId="2" xfId="10" applyFill="1">
      <alignment horizontal="center" vertical="center"/>
    </xf>
    <xf numFmtId="164" fontId="8" fillId="4" borderId="2" xfId="10" applyFill="1">
      <alignment horizontal="center" vertical="center"/>
    </xf>
    <xf numFmtId="164" fontId="8" fillId="11" borderId="2" xfId="10" applyFill="1">
      <alignment horizontal="center" vertical="center"/>
    </xf>
    <xf numFmtId="164" fontId="8" fillId="10" borderId="2" xfId="10" applyFill="1">
      <alignment horizontal="center" vertical="center"/>
    </xf>
    <xf numFmtId="164" fontId="8" fillId="0" borderId="2" xfId="10">
      <alignment horizontal="center" vertical="center"/>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22" fillId="0" borderId="0" xfId="0" applyFont="1"/>
    <xf numFmtId="0" fontId="23" fillId="0" borderId="0" xfId="1" applyFont="1" applyProtection="1">
      <alignment vertical="top"/>
    </xf>
    <xf numFmtId="0" fontId="4" fillId="0" borderId="0" xfId="0" applyFont="1" applyAlignment="1">
      <alignment vertical="top"/>
    </xf>
    <xf numFmtId="0" fontId="8" fillId="3" borderId="2" xfId="12" applyFill="1" applyAlignment="1">
      <alignment horizontal="left" vertical="center" wrapText="1" indent="2"/>
    </xf>
    <xf numFmtId="0" fontId="8" fillId="4" borderId="2" xfId="12" applyFill="1" applyAlignment="1">
      <alignment horizontal="left" vertical="center" wrapText="1"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8" fillId="0" borderId="3" xfId="9">
      <alignment horizontal="center" vertical="center"/>
    </xf>
    <xf numFmtId="0" fontId="8" fillId="0" borderId="0" xfId="8">
      <alignment horizontal="right" indent="1"/>
    </xf>
    <xf numFmtId="0" fontId="8" fillId="0" borderId="7" xfId="8" applyBorder="1">
      <alignment horizontal="right" indent="1"/>
    </xf>
    <xf numFmtId="0" fontId="9" fillId="0" borderId="0" xfId="6" applyAlignment="1">
      <alignment horizontal="center" wrapText="1"/>
    </xf>
    <xf numFmtId="0" fontId="26" fillId="0" borderId="0" xfId="5" applyFont="1" applyAlignment="1">
      <alignment horizont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85" zoomScaleNormal="100" zoomScalePageLayoutView="70" workbookViewId="0">
      <pane ySplit="6" topLeftCell="A8" activePane="bottomLeft" state="frozen"/>
      <selection pane="bottomLeft" activeCell="C9" sqref="C9"/>
    </sheetView>
  </sheetViews>
  <sheetFormatPr defaultRowHeight="30" customHeight="1" x14ac:dyDescent="0.25"/>
  <cols>
    <col min="1" max="1" width="2.7109375" style="57" customWidth="1"/>
    <col min="2" max="2" width="19.85546875" customWidth="1"/>
    <col min="3" max="3" width="30.7109375" customWidth="1"/>
    <col min="4" max="4" width="10.7109375" customWidth="1"/>
    <col min="5" max="5" width="10.42578125" style="4"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8" t="s">
        <v>37</v>
      </c>
      <c r="B1" s="92" t="s">
        <v>48</v>
      </c>
      <c r="C1" s="92"/>
      <c r="D1" s="1"/>
      <c r="E1" s="3"/>
      <c r="F1" s="46"/>
      <c r="H1" s="1"/>
      <c r="I1" s="80" t="s">
        <v>19</v>
      </c>
    </row>
    <row r="2" spans="1:64" ht="48" customHeight="1" x14ac:dyDescent="0.3">
      <c r="A2" s="57" t="s">
        <v>32</v>
      </c>
      <c r="B2" s="91" t="s">
        <v>57</v>
      </c>
      <c r="C2" s="91"/>
      <c r="D2" s="91"/>
      <c r="E2" s="91"/>
      <c r="F2" s="91"/>
      <c r="G2" s="91"/>
      <c r="I2" s="81" t="s">
        <v>24</v>
      </c>
    </row>
    <row r="3" spans="1:64" ht="30" customHeight="1" x14ac:dyDescent="0.25">
      <c r="A3" s="57" t="s">
        <v>44</v>
      </c>
      <c r="B3" s="61"/>
      <c r="C3" s="89" t="s">
        <v>7</v>
      </c>
      <c r="D3" s="90"/>
      <c r="E3" s="88">
        <v>44866</v>
      </c>
      <c r="F3" s="88"/>
    </row>
    <row r="4" spans="1:64" ht="30" customHeight="1" x14ac:dyDescent="0.25">
      <c r="A4" s="58" t="s">
        <v>38</v>
      </c>
      <c r="C4" s="89" t="s">
        <v>14</v>
      </c>
      <c r="D4" s="90"/>
      <c r="E4" s="6">
        <v>1</v>
      </c>
      <c r="I4" s="85">
        <f>I5</f>
        <v>44865</v>
      </c>
      <c r="J4" s="86"/>
      <c r="K4" s="86"/>
      <c r="L4" s="86"/>
      <c r="M4" s="86"/>
      <c r="N4" s="86"/>
      <c r="O4" s="87"/>
      <c r="P4" s="85">
        <f>P5</f>
        <v>44872</v>
      </c>
      <c r="Q4" s="86"/>
      <c r="R4" s="86"/>
      <c r="S4" s="86"/>
      <c r="T4" s="86"/>
      <c r="U4" s="86"/>
      <c r="V4" s="87"/>
      <c r="W4" s="85">
        <f>W5</f>
        <v>44879</v>
      </c>
      <c r="X4" s="86"/>
      <c r="Y4" s="86"/>
      <c r="Z4" s="86"/>
      <c r="AA4" s="86"/>
      <c r="AB4" s="86"/>
      <c r="AC4" s="87"/>
      <c r="AD4" s="85">
        <f>AD5</f>
        <v>44886</v>
      </c>
      <c r="AE4" s="86"/>
      <c r="AF4" s="86"/>
      <c r="AG4" s="86"/>
      <c r="AH4" s="86"/>
      <c r="AI4" s="86"/>
      <c r="AJ4" s="87"/>
      <c r="AK4" s="85">
        <f>AK5</f>
        <v>44893</v>
      </c>
      <c r="AL4" s="86"/>
      <c r="AM4" s="86"/>
      <c r="AN4" s="86"/>
      <c r="AO4" s="86"/>
      <c r="AP4" s="86"/>
      <c r="AQ4" s="87"/>
      <c r="AR4" s="85">
        <f>AR5</f>
        <v>44900</v>
      </c>
      <c r="AS4" s="86"/>
      <c r="AT4" s="86"/>
      <c r="AU4" s="86"/>
      <c r="AV4" s="86"/>
      <c r="AW4" s="86"/>
      <c r="AX4" s="87"/>
      <c r="AY4" s="85">
        <f>AY5</f>
        <v>44907</v>
      </c>
      <c r="AZ4" s="86"/>
      <c r="BA4" s="86"/>
      <c r="BB4" s="86"/>
      <c r="BC4" s="86"/>
      <c r="BD4" s="86"/>
      <c r="BE4" s="87"/>
      <c r="BF4" s="85">
        <f>BF5</f>
        <v>44914</v>
      </c>
      <c r="BG4" s="86"/>
      <c r="BH4" s="86"/>
      <c r="BI4" s="86"/>
      <c r="BJ4" s="86"/>
      <c r="BK4" s="86"/>
      <c r="BL4" s="87"/>
    </row>
    <row r="5" spans="1:64" ht="15" customHeight="1" x14ac:dyDescent="0.25">
      <c r="A5" s="58" t="s">
        <v>39</v>
      </c>
      <c r="B5" s="79"/>
      <c r="C5" s="79"/>
      <c r="D5" s="79"/>
      <c r="E5" s="79"/>
      <c r="F5" s="79"/>
      <c r="G5" s="79"/>
      <c r="I5" s="10">
        <f>Project_Start-WEEKDAY(Project_Start,1)+2+7*(Display_Week-1)</f>
        <v>44865</v>
      </c>
      <c r="J5" s="9">
        <f>I5+1</f>
        <v>44866</v>
      </c>
      <c r="K5" s="9">
        <f t="shared" ref="K5:AX5" si="0">J5+1</f>
        <v>44867</v>
      </c>
      <c r="L5" s="9">
        <f t="shared" si="0"/>
        <v>44868</v>
      </c>
      <c r="M5" s="9">
        <f t="shared" si="0"/>
        <v>44869</v>
      </c>
      <c r="N5" s="9">
        <f t="shared" si="0"/>
        <v>44870</v>
      </c>
      <c r="O5" s="11">
        <f t="shared" si="0"/>
        <v>44871</v>
      </c>
      <c r="P5" s="10">
        <f>O5+1</f>
        <v>44872</v>
      </c>
      <c r="Q5" s="9">
        <f>P5+1</f>
        <v>44873</v>
      </c>
      <c r="R5" s="9">
        <f t="shared" si="0"/>
        <v>44874</v>
      </c>
      <c r="S5" s="9">
        <f t="shared" si="0"/>
        <v>44875</v>
      </c>
      <c r="T5" s="9">
        <f t="shared" si="0"/>
        <v>44876</v>
      </c>
      <c r="U5" s="9">
        <f t="shared" si="0"/>
        <v>44877</v>
      </c>
      <c r="V5" s="11">
        <f t="shared" si="0"/>
        <v>44878</v>
      </c>
      <c r="W5" s="10">
        <f>V5+1</f>
        <v>44879</v>
      </c>
      <c r="X5" s="9">
        <f>W5+1</f>
        <v>44880</v>
      </c>
      <c r="Y5" s="9">
        <f t="shared" si="0"/>
        <v>44881</v>
      </c>
      <c r="Z5" s="9">
        <f t="shared" si="0"/>
        <v>44882</v>
      </c>
      <c r="AA5" s="9">
        <f t="shared" si="0"/>
        <v>44883</v>
      </c>
      <c r="AB5" s="9">
        <f t="shared" si="0"/>
        <v>44884</v>
      </c>
      <c r="AC5" s="11">
        <f t="shared" si="0"/>
        <v>44885</v>
      </c>
      <c r="AD5" s="10">
        <f>AC5+1</f>
        <v>44886</v>
      </c>
      <c r="AE5" s="9">
        <f>AD5+1</f>
        <v>44887</v>
      </c>
      <c r="AF5" s="9">
        <f t="shared" si="0"/>
        <v>44888</v>
      </c>
      <c r="AG5" s="9">
        <f t="shared" si="0"/>
        <v>44889</v>
      </c>
      <c r="AH5" s="9">
        <f t="shared" si="0"/>
        <v>44890</v>
      </c>
      <c r="AI5" s="9">
        <f t="shared" si="0"/>
        <v>44891</v>
      </c>
      <c r="AJ5" s="11">
        <f t="shared" si="0"/>
        <v>44892</v>
      </c>
      <c r="AK5" s="10">
        <f>AJ5+1</f>
        <v>44893</v>
      </c>
      <c r="AL5" s="9">
        <f>AK5+1</f>
        <v>44894</v>
      </c>
      <c r="AM5" s="9">
        <f t="shared" si="0"/>
        <v>44895</v>
      </c>
      <c r="AN5" s="9">
        <f t="shared" si="0"/>
        <v>44896</v>
      </c>
      <c r="AO5" s="9">
        <f t="shared" si="0"/>
        <v>44897</v>
      </c>
      <c r="AP5" s="9">
        <f t="shared" si="0"/>
        <v>44898</v>
      </c>
      <c r="AQ5" s="11">
        <f t="shared" si="0"/>
        <v>44899</v>
      </c>
      <c r="AR5" s="10">
        <f>AQ5+1</f>
        <v>44900</v>
      </c>
      <c r="AS5" s="9">
        <f>AR5+1</f>
        <v>44901</v>
      </c>
      <c r="AT5" s="9">
        <f t="shared" si="0"/>
        <v>44902</v>
      </c>
      <c r="AU5" s="9">
        <f t="shared" si="0"/>
        <v>44903</v>
      </c>
      <c r="AV5" s="9">
        <f t="shared" si="0"/>
        <v>44904</v>
      </c>
      <c r="AW5" s="9">
        <f t="shared" si="0"/>
        <v>44905</v>
      </c>
      <c r="AX5" s="11">
        <f t="shared" si="0"/>
        <v>44906</v>
      </c>
      <c r="AY5" s="10">
        <f>AX5+1</f>
        <v>44907</v>
      </c>
      <c r="AZ5" s="9">
        <f>AY5+1</f>
        <v>44908</v>
      </c>
      <c r="BA5" s="9">
        <f t="shared" ref="BA5:BE5" si="1">AZ5+1</f>
        <v>44909</v>
      </c>
      <c r="BB5" s="9">
        <f t="shared" si="1"/>
        <v>44910</v>
      </c>
      <c r="BC5" s="9">
        <f t="shared" si="1"/>
        <v>44911</v>
      </c>
      <c r="BD5" s="9">
        <f t="shared" si="1"/>
        <v>44912</v>
      </c>
      <c r="BE5" s="11">
        <f t="shared" si="1"/>
        <v>44913</v>
      </c>
      <c r="BF5" s="10">
        <f>BE5+1</f>
        <v>44914</v>
      </c>
      <c r="BG5" s="9">
        <f>BF5+1</f>
        <v>44915</v>
      </c>
      <c r="BH5" s="9">
        <f t="shared" ref="BH5:BL5" si="2">BG5+1</f>
        <v>44916</v>
      </c>
      <c r="BI5" s="9">
        <f t="shared" si="2"/>
        <v>44917</v>
      </c>
      <c r="BJ5" s="9">
        <f t="shared" si="2"/>
        <v>44918</v>
      </c>
      <c r="BK5" s="9">
        <f t="shared" si="2"/>
        <v>44919</v>
      </c>
      <c r="BL5" s="11">
        <f t="shared" si="2"/>
        <v>44920</v>
      </c>
    </row>
    <row r="6" spans="1:64" ht="30" customHeight="1" thickBot="1" x14ac:dyDescent="0.3">
      <c r="A6" s="58" t="s">
        <v>40</v>
      </c>
      <c r="B6" s="7" t="s">
        <v>15</v>
      </c>
      <c r="C6" s="8" t="s">
        <v>9</v>
      </c>
      <c r="D6" s="8" t="s">
        <v>8</v>
      </c>
      <c r="E6" s="8" t="s">
        <v>11</v>
      </c>
      <c r="F6" s="8" t="s">
        <v>12</v>
      </c>
      <c r="G6" s="8"/>
      <c r="H6" s="8" t="s">
        <v>13</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
      <c r="A7" s="57" t="s">
        <v>45</v>
      </c>
      <c r="C7" s="60"/>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2" customFormat="1" ht="30" customHeight="1" thickBot="1" x14ac:dyDescent="0.3">
      <c r="A8" s="58" t="s">
        <v>41</v>
      </c>
      <c r="B8" s="17" t="s">
        <v>51</v>
      </c>
      <c r="C8" s="67"/>
      <c r="D8" s="18"/>
      <c r="E8" s="19"/>
      <c r="F8" s="20"/>
      <c r="G8" s="16"/>
      <c r="H8" s="16" t="str">
        <f t="shared" ref="H8:H36"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2" customFormat="1" ht="30" customHeight="1" thickBot="1" x14ac:dyDescent="0.3">
      <c r="A9" s="58" t="s">
        <v>46</v>
      </c>
      <c r="B9" s="83" t="s">
        <v>49</v>
      </c>
      <c r="C9" s="68" t="s">
        <v>50</v>
      </c>
      <c r="D9" s="21">
        <v>1</v>
      </c>
      <c r="E9" s="62">
        <v>44866</v>
      </c>
      <c r="F9" s="62">
        <v>44866</v>
      </c>
      <c r="G9" s="16"/>
      <c r="H9" s="16">
        <f t="shared" si="6"/>
        <v>1</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2" customFormat="1" ht="30" customHeight="1" thickBot="1" x14ac:dyDescent="0.3">
      <c r="A10" s="58" t="s">
        <v>42</v>
      </c>
      <c r="B10" s="83" t="s">
        <v>54</v>
      </c>
      <c r="C10" s="68" t="s">
        <v>47</v>
      </c>
      <c r="D10" s="21">
        <v>0.5</v>
      </c>
      <c r="E10" s="62">
        <v>44867</v>
      </c>
      <c r="F10" s="62">
        <v>44878</v>
      </c>
      <c r="G10" s="16"/>
      <c r="H10" s="16">
        <f t="shared" si="6"/>
        <v>12</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2" customFormat="1" ht="30" customHeight="1" thickBot="1" x14ac:dyDescent="0.3">
      <c r="A11" s="58"/>
      <c r="B11" s="83" t="s">
        <v>55</v>
      </c>
      <c r="C11" s="68" t="s">
        <v>56</v>
      </c>
      <c r="D11" s="21">
        <v>0</v>
      </c>
      <c r="E11" s="62"/>
      <c r="F11" s="62"/>
      <c r="G11" s="16"/>
      <c r="H11" s="16"/>
      <c r="I11" s="43"/>
      <c r="J11" s="43"/>
      <c r="K11" s="43"/>
      <c r="L11" s="43"/>
      <c r="M11" s="43"/>
      <c r="N11" s="43"/>
      <c r="O11" s="43"/>
      <c r="P11" s="43"/>
      <c r="Q11" s="43"/>
      <c r="R11" s="43"/>
      <c r="S11" s="43"/>
      <c r="T11" s="43"/>
      <c r="U11" s="44"/>
      <c r="V11" s="44"/>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2" customFormat="1" ht="30" customHeight="1" thickBot="1" x14ac:dyDescent="0.3">
      <c r="A12" s="57"/>
      <c r="B12" s="83"/>
      <c r="C12" s="68"/>
      <c r="D12" s="21">
        <v>0</v>
      </c>
      <c r="E12" s="62"/>
      <c r="F12" s="62"/>
      <c r="G12" s="16"/>
      <c r="H12" s="16" t="str">
        <f t="shared" si="6"/>
        <v/>
      </c>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2" customFormat="1" ht="30" customHeight="1" thickBot="1" x14ac:dyDescent="0.3">
      <c r="A13" s="57"/>
      <c r="B13" s="83"/>
      <c r="C13" s="68"/>
      <c r="D13" s="21">
        <f>-D118</f>
        <v>0</v>
      </c>
      <c r="E13" s="62"/>
      <c r="F13" s="62"/>
      <c r="G13" s="16"/>
      <c r="H13" s="16" t="str">
        <f t="shared" si="6"/>
        <v/>
      </c>
      <c r="I13" s="43"/>
      <c r="J13" s="43"/>
      <c r="K13" s="43"/>
      <c r="L13" s="43"/>
      <c r="M13" s="43"/>
      <c r="N13" s="43"/>
      <c r="O13" s="43"/>
      <c r="P13" s="43"/>
      <c r="Q13" s="43"/>
      <c r="R13" s="43"/>
      <c r="S13" s="43"/>
      <c r="T13" s="43"/>
      <c r="U13" s="43"/>
      <c r="V13" s="43"/>
      <c r="W13" s="43"/>
      <c r="X13" s="43"/>
      <c r="Y13" s="44"/>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2" customFormat="1" ht="30" customHeight="1" thickBot="1" x14ac:dyDescent="0.3">
      <c r="A14" s="57"/>
      <c r="B14" s="83"/>
      <c r="C14" s="68"/>
      <c r="D14" s="21">
        <v>0</v>
      </c>
      <c r="E14" s="62"/>
      <c r="F14" s="62"/>
      <c r="G14" s="16"/>
      <c r="H14" s="16"/>
      <c r="I14" s="43"/>
      <c r="J14" s="43"/>
      <c r="K14" s="43"/>
      <c r="L14" s="43"/>
      <c r="M14" s="43"/>
      <c r="N14" s="43"/>
      <c r="O14" s="43"/>
      <c r="P14" s="43"/>
      <c r="Q14" s="43"/>
      <c r="R14" s="43"/>
      <c r="S14" s="43"/>
      <c r="T14" s="43"/>
      <c r="U14" s="43"/>
      <c r="V14" s="43"/>
      <c r="W14" s="43"/>
      <c r="X14" s="43"/>
      <c r="Y14" s="44"/>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2" customFormat="1" ht="30" customHeight="1" thickBot="1" x14ac:dyDescent="0.3">
      <c r="A15" s="57"/>
      <c r="B15" s="83"/>
      <c r="C15" s="68"/>
      <c r="D15" s="21">
        <v>0</v>
      </c>
      <c r="E15" s="62"/>
      <c r="F15" s="62"/>
      <c r="G15" s="16"/>
      <c r="H15" s="16"/>
      <c r="I15" s="43"/>
      <c r="J15" s="43"/>
      <c r="K15" s="43"/>
      <c r="L15" s="43"/>
      <c r="M15" s="43"/>
      <c r="N15" s="43"/>
      <c r="O15" s="43"/>
      <c r="P15" s="43"/>
      <c r="Q15" s="43"/>
      <c r="R15" s="43"/>
      <c r="S15" s="43"/>
      <c r="T15" s="43"/>
      <c r="U15" s="43"/>
      <c r="V15" s="43"/>
      <c r="W15" s="43"/>
      <c r="X15" s="43"/>
      <c r="Y15" s="44"/>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2" customFormat="1" ht="30" customHeight="1" thickBot="1" x14ac:dyDescent="0.3">
      <c r="A16" s="57"/>
      <c r="B16" s="83"/>
      <c r="C16" s="68"/>
      <c r="D16" s="21">
        <v>0</v>
      </c>
      <c r="E16" s="62"/>
      <c r="F16" s="62"/>
      <c r="G16" s="16"/>
      <c r="H16" s="16" t="str">
        <f t="shared" si="6"/>
        <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2" customFormat="1" ht="30" customHeight="1" thickBot="1" x14ac:dyDescent="0.3">
      <c r="A17" s="58" t="s">
        <v>43</v>
      </c>
      <c r="B17" s="22" t="s">
        <v>3</v>
      </c>
      <c r="C17" s="69"/>
      <c r="D17" s="23"/>
      <c r="E17" s="24"/>
      <c r="F17" s="25"/>
      <c r="G17" s="16"/>
      <c r="H17" s="16" t="str">
        <f t="shared" si="6"/>
        <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2" customFormat="1" ht="30" customHeight="1" thickBot="1" x14ac:dyDescent="0.3">
      <c r="A18" s="58"/>
      <c r="B18" s="84" t="s">
        <v>52</v>
      </c>
      <c r="C18" s="70" t="s">
        <v>47</v>
      </c>
      <c r="D18" s="26">
        <v>1</v>
      </c>
      <c r="E18" s="63">
        <v>44869</v>
      </c>
      <c r="F18" s="63">
        <v>44873</v>
      </c>
      <c r="G18" s="16"/>
      <c r="H18" s="16">
        <f t="shared" si="6"/>
        <v>5</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2" customFormat="1" ht="30" customHeight="1" thickBot="1" x14ac:dyDescent="0.3">
      <c r="A19" s="57"/>
      <c r="B19" s="84" t="s">
        <v>53</v>
      </c>
      <c r="C19" s="70"/>
      <c r="D19" s="26">
        <v>1</v>
      </c>
      <c r="E19" s="63">
        <v>44869</v>
      </c>
      <c r="F19" s="63">
        <v>44873</v>
      </c>
      <c r="G19" s="16"/>
      <c r="H19" s="16">
        <f t="shared" si="6"/>
        <v>5</v>
      </c>
      <c r="I19" s="43"/>
      <c r="J19" s="43"/>
      <c r="K19" s="43"/>
      <c r="L19" s="43"/>
      <c r="M19" s="43"/>
      <c r="N19" s="43"/>
      <c r="O19" s="43"/>
      <c r="P19" s="43"/>
      <c r="Q19" s="43"/>
      <c r="R19" s="43"/>
      <c r="S19" s="43"/>
      <c r="T19" s="43"/>
      <c r="U19" s="44"/>
      <c r="V19" s="44"/>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2" customFormat="1" ht="30" customHeight="1" thickBot="1" x14ac:dyDescent="0.3">
      <c r="A20" s="57"/>
      <c r="B20" s="84"/>
      <c r="C20" s="70"/>
      <c r="D20" s="26"/>
      <c r="E20" s="63"/>
      <c r="F20" s="63"/>
      <c r="G20" s="16"/>
      <c r="H20" s="16"/>
      <c r="I20" s="43"/>
      <c r="J20" s="43"/>
      <c r="K20" s="43"/>
      <c r="L20" s="43"/>
      <c r="M20" s="43"/>
      <c r="N20" s="43"/>
      <c r="O20" s="43"/>
      <c r="P20" s="43"/>
      <c r="Q20" s="43"/>
      <c r="R20" s="43"/>
      <c r="S20" s="43"/>
      <c r="T20" s="43"/>
      <c r="U20" s="43"/>
      <c r="V20" s="43"/>
      <c r="W20" s="43"/>
      <c r="X20" s="43"/>
      <c r="Y20" s="44"/>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2" customFormat="1" ht="30" customHeight="1" thickBot="1" x14ac:dyDescent="0.3">
      <c r="A21" s="57"/>
      <c r="B21" s="84"/>
      <c r="C21" s="70"/>
      <c r="D21" s="26"/>
      <c r="E21" s="63"/>
      <c r="F21" s="63"/>
      <c r="G21" s="16"/>
      <c r="H21" s="16"/>
      <c r="I21" s="43"/>
      <c r="J21" s="43"/>
      <c r="K21" s="43"/>
      <c r="L21" s="43"/>
      <c r="M21" s="43"/>
      <c r="N21" s="43"/>
      <c r="O21" s="43"/>
      <c r="P21" s="43"/>
      <c r="Q21" s="43"/>
      <c r="R21" s="43"/>
      <c r="S21" s="43"/>
      <c r="T21" s="43"/>
      <c r="U21" s="43"/>
      <c r="V21" s="43"/>
      <c r="W21" s="43"/>
      <c r="X21" s="43"/>
      <c r="Y21" s="44"/>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2" customFormat="1" ht="30" customHeight="1" thickBot="1" x14ac:dyDescent="0.3">
      <c r="A22" s="57"/>
      <c r="B22" s="84"/>
      <c r="C22" s="70"/>
      <c r="D22" s="26"/>
      <c r="E22" s="63"/>
      <c r="F22" s="63"/>
      <c r="G22" s="16"/>
      <c r="H22" s="16" t="str">
        <f t="shared" si="6"/>
        <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2" customFormat="1" ht="30" customHeight="1" thickBot="1" x14ac:dyDescent="0.3">
      <c r="A23" s="57" t="s">
        <v>34</v>
      </c>
      <c r="B23" s="27" t="s">
        <v>16</v>
      </c>
      <c r="C23" s="71"/>
      <c r="D23" s="28"/>
      <c r="E23" s="29"/>
      <c r="F23" s="30"/>
      <c r="G23" s="16"/>
      <c r="H23" s="16" t="str">
        <f t="shared" si="6"/>
        <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2" customFormat="1" ht="30" customHeight="1" thickBot="1" x14ac:dyDescent="0.3">
      <c r="A24" s="57"/>
      <c r="B24" s="76" t="s">
        <v>4</v>
      </c>
      <c r="C24" s="72"/>
      <c r="D24" s="31"/>
      <c r="E24" s="64">
        <f>E9+15</f>
        <v>44881</v>
      </c>
      <c r="F24" s="64">
        <f>E24+5</f>
        <v>44886</v>
      </c>
      <c r="G24" s="16"/>
      <c r="H24" s="16">
        <f t="shared" si="6"/>
        <v>6</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2" customFormat="1" ht="30" customHeight="1" thickBot="1" x14ac:dyDescent="0.3">
      <c r="A25" s="57"/>
      <c r="B25" s="76" t="s">
        <v>5</v>
      </c>
      <c r="C25" s="72"/>
      <c r="D25" s="31"/>
      <c r="E25" s="64">
        <f>F24+1</f>
        <v>44887</v>
      </c>
      <c r="F25" s="64">
        <f>E25+4</f>
        <v>44891</v>
      </c>
      <c r="G25" s="16"/>
      <c r="H25" s="16">
        <f t="shared" si="6"/>
        <v>5</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2" customFormat="1" ht="30" customHeight="1" thickBot="1" x14ac:dyDescent="0.3">
      <c r="A26" s="57"/>
      <c r="B26" s="76" t="s">
        <v>0</v>
      </c>
      <c r="C26" s="72"/>
      <c r="D26" s="31"/>
      <c r="E26" s="64">
        <f>E25+5</f>
        <v>44892</v>
      </c>
      <c r="F26" s="64">
        <f>E26+5</f>
        <v>44897</v>
      </c>
      <c r="G26" s="16"/>
      <c r="H26" s="16">
        <f t="shared" si="6"/>
        <v>6</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2" customFormat="1" ht="30" customHeight="1" thickBot="1" x14ac:dyDescent="0.3">
      <c r="A27" s="57"/>
      <c r="B27" s="76" t="s">
        <v>1</v>
      </c>
      <c r="C27" s="72"/>
      <c r="D27" s="31"/>
      <c r="E27" s="64">
        <f>F26+1</f>
        <v>44898</v>
      </c>
      <c r="F27" s="64">
        <f>E27+4</f>
        <v>44902</v>
      </c>
      <c r="G27" s="16"/>
      <c r="H27" s="16">
        <f t="shared" si="6"/>
        <v>5</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2" customFormat="1" ht="30" customHeight="1" thickBot="1" x14ac:dyDescent="0.3">
      <c r="A28" s="57"/>
      <c r="B28" s="76" t="s">
        <v>2</v>
      </c>
      <c r="C28" s="72"/>
      <c r="D28" s="31"/>
      <c r="E28" s="64">
        <f>E26</f>
        <v>44892</v>
      </c>
      <c r="F28" s="64">
        <f>E28+4</f>
        <v>44896</v>
      </c>
      <c r="G28" s="16"/>
      <c r="H28" s="16">
        <f t="shared" si="6"/>
        <v>5</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2" customFormat="1" ht="30" customHeight="1" thickBot="1" x14ac:dyDescent="0.3">
      <c r="A29" s="57" t="s">
        <v>34</v>
      </c>
      <c r="B29" s="32" t="s">
        <v>28</v>
      </c>
      <c r="C29" s="73"/>
      <c r="D29" s="33"/>
      <c r="E29" s="34"/>
      <c r="F29" s="35"/>
      <c r="G29" s="16"/>
      <c r="H29" s="16" t="str">
        <f t="shared" si="6"/>
        <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2" customFormat="1" ht="30" customHeight="1" thickBot="1" x14ac:dyDescent="0.3">
      <c r="A30" s="57"/>
      <c r="B30" s="77" t="s">
        <v>4</v>
      </c>
      <c r="C30" s="74"/>
      <c r="D30" s="36"/>
      <c r="E30" s="65" t="s">
        <v>33</v>
      </c>
      <c r="F30" s="65" t="s">
        <v>33</v>
      </c>
      <c r="G30" s="16"/>
      <c r="H30" s="16" t="e">
        <f t="shared" si="6"/>
        <v>#VALUE!</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2" customFormat="1" ht="30" customHeight="1" thickBot="1" x14ac:dyDescent="0.3">
      <c r="A31" s="57"/>
      <c r="B31" s="77" t="s">
        <v>5</v>
      </c>
      <c r="C31" s="74"/>
      <c r="D31" s="36"/>
      <c r="E31" s="65" t="s">
        <v>33</v>
      </c>
      <c r="F31" s="65" t="s">
        <v>33</v>
      </c>
      <c r="G31" s="16"/>
      <c r="H31" s="16" t="e">
        <f t="shared" si="6"/>
        <v>#VALUE!</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2" customFormat="1" ht="30" customHeight="1" thickBot="1" x14ac:dyDescent="0.3">
      <c r="A32" s="57"/>
      <c r="B32" s="77" t="s">
        <v>0</v>
      </c>
      <c r="C32" s="74"/>
      <c r="D32" s="36"/>
      <c r="E32" s="65" t="s">
        <v>33</v>
      </c>
      <c r="F32" s="65" t="s">
        <v>33</v>
      </c>
      <c r="G32" s="16"/>
      <c r="H32" s="16" t="e">
        <f t="shared" si="6"/>
        <v>#VALUE!</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2" customFormat="1" ht="30" customHeight="1" thickBot="1" x14ac:dyDescent="0.3">
      <c r="A33" s="57"/>
      <c r="B33" s="77" t="s">
        <v>1</v>
      </c>
      <c r="C33" s="74"/>
      <c r="D33" s="36"/>
      <c r="E33" s="65" t="s">
        <v>33</v>
      </c>
      <c r="F33" s="65" t="s">
        <v>33</v>
      </c>
      <c r="G33" s="16"/>
      <c r="H33" s="16" t="e">
        <f t="shared" si="6"/>
        <v>#VALUE!</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2" customFormat="1" ht="30" customHeight="1" thickBot="1" x14ac:dyDescent="0.3">
      <c r="A34" s="57"/>
      <c r="B34" s="77" t="s">
        <v>2</v>
      </c>
      <c r="C34" s="74"/>
      <c r="D34" s="36"/>
      <c r="E34" s="65" t="s">
        <v>33</v>
      </c>
      <c r="F34" s="65" t="s">
        <v>33</v>
      </c>
      <c r="G34" s="16"/>
      <c r="H34" s="16" t="e">
        <f t="shared" si="6"/>
        <v>#VALUE!</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2" customFormat="1" ht="30" customHeight="1" thickBot="1" x14ac:dyDescent="0.3">
      <c r="A35" s="57" t="s">
        <v>36</v>
      </c>
      <c r="B35" s="78"/>
      <c r="C35" s="75"/>
      <c r="D35" s="15"/>
      <c r="E35" s="66"/>
      <c r="F35" s="66"/>
      <c r="G35" s="16"/>
      <c r="H35" s="16" t="str">
        <f t="shared" si="6"/>
        <v/>
      </c>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2" customFormat="1" ht="30" customHeight="1" thickBot="1" x14ac:dyDescent="0.3">
      <c r="A36" s="58" t="s">
        <v>35</v>
      </c>
      <c r="B36" s="37" t="s">
        <v>6</v>
      </c>
      <c r="C36" s="38"/>
      <c r="D36" s="39"/>
      <c r="E36" s="40"/>
      <c r="F36" s="41"/>
      <c r="G36" s="42"/>
      <c r="H36" s="42" t="str">
        <f t="shared" si="6"/>
        <v/>
      </c>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row>
    <row r="37" spans="1:64" ht="30" customHeight="1" x14ac:dyDescent="0.25">
      <c r="G37" s="5"/>
    </row>
    <row r="38" spans="1:64" ht="30" customHeight="1" x14ac:dyDescent="0.25">
      <c r="C38" s="13"/>
      <c r="F38" s="59"/>
    </row>
    <row r="39" spans="1:64" ht="30" customHeight="1" x14ac:dyDescent="0.25">
      <c r="C39" s="14"/>
    </row>
  </sheetData>
  <mergeCells count="13">
    <mergeCell ref="B2:G2"/>
    <mergeCell ref="B1:C1"/>
    <mergeCell ref="C3:D3"/>
    <mergeCell ref="C4:D4"/>
    <mergeCell ref="AK4:AQ4"/>
    <mergeCell ref="AR4:AX4"/>
    <mergeCell ref="AY4:BE4"/>
    <mergeCell ref="BF4:BL4"/>
    <mergeCell ref="E3:F3"/>
    <mergeCell ref="I4:O4"/>
    <mergeCell ref="P4:V4"/>
    <mergeCell ref="W4:AC4"/>
    <mergeCell ref="AD4:AJ4"/>
  </mergeCells>
  <conditionalFormatting sqref="D7: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33">
      <formula>AND(TODAY()&gt;=I$5,TODAY()&lt;J$5)</formula>
    </cfRule>
  </conditionalFormatting>
  <conditionalFormatting sqref="I7:BL3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5:F26 E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1"/>
  </cols>
  <sheetData>
    <row r="1" spans="1:2" ht="46.5" customHeight="1" x14ac:dyDescent="0.2"/>
    <row r="2" spans="1:2" s="49" customFormat="1" ht="15.75" x14ac:dyDescent="0.25">
      <c r="A2" s="48" t="s">
        <v>19</v>
      </c>
      <c r="B2" s="48"/>
    </row>
    <row r="3" spans="1:2" s="53" customFormat="1" ht="27" customHeight="1" x14ac:dyDescent="0.25">
      <c r="A3" s="82" t="s">
        <v>24</v>
      </c>
      <c r="B3" s="54"/>
    </row>
    <row r="4" spans="1:2" s="50" customFormat="1" ht="26.25" x14ac:dyDescent="0.4">
      <c r="A4" s="51" t="s">
        <v>18</v>
      </c>
    </row>
    <row r="5" spans="1:2" ht="74.099999999999994" customHeight="1" x14ac:dyDescent="0.2">
      <c r="A5" s="52" t="s">
        <v>27</v>
      </c>
    </row>
    <row r="6" spans="1:2" ht="26.25" customHeight="1" x14ac:dyDescent="0.2">
      <c r="A6" s="51" t="s">
        <v>31</v>
      </c>
    </row>
    <row r="7" spans="1:2" s="47" customFormat="1" ht="204.95" customHeight="1" x14ac:dyDescent="0.25">
      <c r="A7" s="56" t="s">
        <v>30</v>
      </c>
    </row>
    <row r="8" spans="1:2" s="50" customFormat="1" ht="26.25" x14ac:dyDescent="0.4">
      <c r="A8" s="51" t="s">
        <v>20</v>
      </c>
    </row>
    <row r="9" spans="1:2" ht="60" x14ac:dyDescent="0.2">
      <c r="A9" s="52" t="s">
        <v>29</v>
      </c>
    </row>
    <row r="10" spans="1:2" s="47" customFormat="1" ht="27.95" customHeight="1" x14ac:dyDescent="0.25">
      <c r="A10" s="55" t="s">
        <v>26</v>
      </c>
    </row>
    <row r="11" spans="1:2" s="50" customFormat="1" ht="26.25" x14ac:dyDescent="0.4">
      <c r="A11" s="51" t="s">
        <v>17</v>
      </c>
    </row>
    <row r="12" spans="1:2" ht="30" x14ac:dyDescent="0.2">
      <c r="A12" s="52" t="s">
        <v>25</v>
      </c>
    </row>
    <row r="13" spans="1:2" s="47" customFormat="1" ht="27.95" customHeight="1" x14ac:dyDescent="0.25">
      <c r="A13" s="55" t="s">
        <v>10</v>
      </c>
    </row>
    <row r="14" spans="1:2" s="50" customFormat="1" ht="26.25" x14ac:dyDescent="0.4">
      <c r="A14" s="51" t="s">
        <v>21</v>
      </c>
    </row>
    <row r="15" spans="1:2" ht="75" customHeight="1" x14ac:dyDescent="0.2">
      <c r="A15" s="52" t="s">
        <v>22</v>
      </c>
    </row>
    <row r="16" spans="1:2" ht="75" x14ac:dyDescent="0.2">
      <c r="A16" s="52"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2022-11-08T14:44:33Z</dcterms:modified>
</cp:coreProperties>
</file>