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jesseborden/Dropbox/Research/research_projects/arabuko_sokoke/ASF/raw_data/"/>
    </mc:Choice>
  </mc:AlternateContent>
  <xr:revisionPtr revIDLastSave="0" documentId="13_ncr:1_{6B055DE0-0A61-CF4C-8D48-D11F3E5F491B}" xr6:coauthVersionLast="37" xr6:coauthVersionMax="37" xr10:uidLastSave="{00000000-0000-0000-0000-000000000000}"/>
  <bookViews>
    <workbookView xWindow="660" yWindow="460" windowWidth="26380" windowHeight="17540" activeTab="3" xr2:uid="{00000000-000D-0000-FFFF-FFFF00000000}"/>
  </bookViews>
  <sheets>
    <sheet name="Herps" sheetId="1" r:id="rId1"/>
    <sheet name="Surveys" sheetId="2" r:id="rId2"/>
    <sheet name="Sites" sheetId="3" r:id="rId3"/>
    <sheet name="Habitat" sheetId="4" r:id="rId4"/>
    <sheet name="Loggers" sheetId="5" r:id="rId5"/>
    <sheet name="Key" sheetId="6" r:id="rId6"/>
  </sheets>
  <calcPr calcId="179021"/>
</workbook>
</file>

<file path=xl/calcChain.xml><?xml version="1.0" encoding="utf-8"?>
<calcChain xmlns="http://schemas.openxmlformats.org/spreadsheetml/2006/main">
  <c r="V2" i="4" l="1"/>
  <c r="U2" i="4"/>
  <c r="Q2" i="4"/>
  <c r="Q38" i="4"/>
  <c r="R38" i="4"/>
  <c r="S38" i="4"/>
  <c r="T38" i="4"/>
  <c r="U38" i="4"/>
  <c r="V38" i="4"/>
  <c r="Q47" i="4"/>
  <c r="R47" i="4"/>
  <c r="S47" i="4"/>
  <c r="T47" i="4"/>
  <c r="U47" i="4"/>
  <c r="V47" i="4"/>
  <c r="Q56" i="4"/>
  <c r="R56" i="4"/>
  <c r="S56" i="4"/>
  <c r="T56" i="4"/>
  <c r="U56" i="4"/>
  <c r="V56" i="4"/>
  <c r="Q65" i="4"/>
  <c r="R65" i="4"/>
  <c r="S65" i="4"/>
  <c r="T65" i="4"/>
  <c r="U65" i="4"/>
  <c r="V65" i="4"/>
  <c r="Q74" i="4"/>
  <c r="R74" i="4"/>
  <c r="S74" i="4"/>
  <c r="T74" i="4"/>
  <c r="U74" i="4"/>
  <c r="V74" i="4"/>
  <c r="Q83" i="4"/>
  <c r="R83" i="4"/>
  <c r="S83" i="4"/>
  <c r="T83" i="4"/>
  <c r="U83" i="4"/>
  <c r="V83" i="4"/>
  <c r="Q92" i="4"/>
  <c r="R92" i="4"/>
  <c r="S92" i="4"/>
  <c r="T92" i="4"/>
  <c r="U92" i="4"/>
  <c r="V92" i="4"/>
  <c r="Q101" i="4"/>
  <c r="R101" i="4"/>
  <c r="S101" i="4"/>
  <c r="T101" i="4"/>
  <c r="U101" i="4"/>
  <c r="V101" i="4"/>
  <c r="Q110" i="4"/>
  <c r="R110" i="4"/>
  <c r="S110" i="4"/>
  <c r="T110" i="4"/>
  <c r="U110" i="4"/>
  <c r="V110" i="4"/>
  <c r="Q119" i="4"/>
  <c r="R119" i="4"/>
  <c r="S119" i="4"/>
  <c r="T119" i="4"/>
  <c r="U119" i="4"/>
  <c r="V119" i="4"/>
  <c r="Q128" i="4"/>
  <c r="R128" i="4"/>
  <c r="S128" i="4"/>
  <c r="T128" i="4"/>
  <c r="U128" i="4"/>
  <c r="V128" i="4"/>
  <c r="Q137" i="4"/>
  <c r="R137" i="4"/>
  <c r="S137" i="4"/>
  <c r="T137" i="4"/>
  <c r="U137" i="4"/>
  <c r="V137" i="4"/>
  <c r="Q146" i="4"/>
  <c r="R146" i="4"/>
  <c r="S146" i="4"/>
  <c r="T146" i="4"/>
  <c r="U146" i="4"/>
  <c r="V146" i="4"/>
  <c r="Q155" i="4"/>
  <c r="R155" i="4"/>
  <c r="S155" i="4"/>
  <c r="T155" i="4"/>
  <c r="U155" i="4"/>
  <c r="V155" i="4"/>
  <c r="Q164" i="4"/>
  <c r="R164" i="4"/>
  <c r="S164" i="4"/>
  <c r="T164" i="4"/>
  <c r="U164" i="4"/>
  <c r="V164" i="4"/>
  <c r="Q173" i="4"/>
  <c r="R173" i="4"/>
  <c r="S173" i="4"/>
  <c r="T173" i="4"/>
  <c r="U173" i="4"/>
  <c r="V173" i="4"/>
  <c r="Q182" i="4"/>
  <c r="R182" i="4"/>
  <c r="S182" i="4"/>
  <c r="T182" i="4"/>
  <c r="U182" i="4"/>
  <c r="V182" i="4"/>
  <c r="Q191" i="4"/>
  <c r="R191" i="4"/>
  <c r="S191" i="4"/>
  <c r="T191" i="4"/>
  <c r="U191" i="4"/>
  <c r="V191" i="4"/>
  <c r="Q200" i="4"/>
  <c r="R200" i="4"/>
  <c r="S200" i="4"/>
  <c r="T200" i="4"/>
  <c r="U200" i="4"/>
  <c r="V200" i="4"/>
  <c r="Q209" i="4"/>
  <c r="R209" i="4"/>
  <c r="S209" i="4"/>
  <c r="T209" i="4"/>
  <c r="U209" i="4"/>
  <c r="V209" i="4"/>
  <c r="Q218" i="4"/>
  <c r="R218" i="4"/>
  <c r="S218" i="4"/>
  <c r="T218" i="4"/>
  <c r="U218" i="4"/>
  <c r="V218" i="4"/>
  <c r="Q227" i="4"/>
  <c r="R227" i="4"/>
  <c r="S227" i="4"/>
  <c r="T227" i="4"/>
  <c r="U227" i="4"/>
  <c r="V227" i="4"/>
  <c r="Q236" i="4"/>
  <c r="R236" i="4"/>
  <c r="S236" i="4"/>
  <c r="T236" i="4"/>
  <c r="U236" i="4"/>
  <c r="V236" i="4"/>
  <c r="Q245" i="4"/>
  <c r="R245" i="4"/>
  <c r="S245" i="4"/>
  <c r="T245" i="4"/>
  <c r="U245" i="4"/>
  <c r="V245" i="4"/>
  <c r="Q254" i="4"/>
  <c r="R254" i="4"/>
  <c r="S254" i="4"/>
  <c r="T254" i="4"/>
  <c r="U254" i="4"/>
  <c r="V254" i="4"/>
  <c r="Q263" i="4"/>
  <c r="R263" i="4"/>
  <c r="S263" i="4"/>
  <c r="T263" i="4"/>
  <c r="U263" i="4"/>
  <c r="V263" i="4"/>
  <c r="Q272" i="4"/>
  <c r="R272" i="4"/>
  <c r="S272" i="4"/>
  <c r="T272" i="4"/>
  <c r="U272" i="4"/>
  <c r="V272" i="4"/>
  <c r="Q281" i="4"/>
  <c r="R281" i="4"/>
  <c r="S281" i="4"/>
  <c r="T281" i="4"/>
  <c r="U281" i="4"/>
  <c r="V281" i="4"/>
  <c r="Q290" i="4"/>
  <c r="R290" i="4"/>
  <c r="S290" i="4"/>
  <c r="T290" i="4"/>
  <c r="U290" i="4"/>
  <c r="V290" i="4"/>
  <c r="Q299" i="4"/>
  <c r="R299" i="4"/>
  <c r="S299" i="4"/>
  <c r="T299" i="4"/>
  <c r="U299" i="4"/>
  <c r="V299" i="4"/>
  <c r="Q308" i="4"/>
  <c r="R308" i="4"/>
  <c r="S308" i="4"/>
  <c r="T308" i="4"/>
  <c r="U308" i="4"/>
  <c r="V308" i="4"/>
  <c r="Q317" i="4"/>
  <c r="R317" i="4"/>
  <c r="S317" i="4"/>
  <c r="T317" i="4"/>
  <c r="U317" i="4"/>
  <c r="V317" i="4"/>
  <c r="Q326" i="4"/>
  <c r="R326" i="4"/>
  <c r="S326" i="4"/>
  <c r="T326" i="4"/>
  <c r="U326" i="4"/>
  <c r="V326" i="4"/>
  <c r="Q335" i="4"/>
  <c r="R335" i="4"/>
  <c r="S335" i="4"/>
  <c r="T335" i="4"/>
  <c r="U335" i="4"/>
  <c r="V335" i="4"/>
  <c r="Q344" i="4"/>
  <c r="R344" i="4"/>
  <c r="S344" i="4"/>
  <c r="T344" i="4"/>
  <c r="U344" i="4"/>
  <c r="V344" i="4"/>
  <c r="Q353" i="4"/>
  <c r="R353" i="4"/>
  <c r="S353" i="4"/>
  <c r="T353" i="4"/>
  <c r="U353" i="4"/>
  <c r="V353" i="4"/>
  <c r="Q362" i="4"/>
  <c r="R362" i="4"/>
  <c r="S362" i="4"/>
  <c r="T362" i="4"/>
  <c r="U362" i="4"/>
  <c r="V362" i="4"/>
  <c r="Q371" i="4"/>
  <c r="R371" i="4"/>
  <c r="S371" i="4"/>
  <c r="T371" i="4"/>
  <c r="U371" i="4"/>
  <c r="V371" i="4"/>
  <c r="Q380" i="4"/>
  <c r="R380" i="4"/>
  <c r="S380" i="4"/>
  <c r="T380" i="4"/>
  <c r="U380" i="4"/>
  <c r="V380" i="4"/>
  <c r="Q389" i="4"/>
  <c r="R389" i="4"/>
  <c r="S389" i="4"/>
  <c r="T389" i="4"/>
  <c r="U389" i="4"/>
  <c r="V389" i="4"/>
  <c r="Q398" i="4"/>
  <c r="R398" i="4"/>
  <c r="S398" i="4"/>
  <c r="T398" i="4"/>
  <c r="U398" i="4"/>
  <c r="V398" i="4"/>
  <c r="Q407" i="4"/>
  <c r="R407" i="4"/>
  <c r="S407" i="4"/>
  <c r="T407" i="4"/>
  <c r="U407" i="4"/>
  <c r="V407" i="4"/>
  <c r="Q416" i="4"/>
  <c r="R416" i="4"/>
  <c r="S416" i="4"/>
  <c r="T416" i="4"/>
  <c r="U416" i="4"/>
  <c r="V416" i="4"/>
  <c r="Q425" i="4"/>
  <c r="R425" i="4"/>
  <c r="S425" i="4"/>
  <c r="T425" i="4"/>
  <c r="U425" i="4"/>
  <c r="V425" i="4"/>
  <c r="Q434" i="4"/>
  <c r="R434" i="4"/>
  <c r="S434" i="4"/>
  <c r="T434" i="4"/>
  <c r="U434" i="4"/>
  <c r="V434" i="4"/>
  <c r="Q443" i="4"/>
  <c r="R443" i="4"/>
  <c r="S443" i="4"/>
  <c r="T443" i="4"/>
  <c r="U443" i="4"/>
  <c r="V443" i="4"/>
  <c r="Q452" i="4"/>
  <c r="R452" i="4"/>
  <c r="S452" i="4"/>
  <c r="T452" i="4"/>
  <c r="U452" i="4"/>
  <c r="V452" i="4"/>
  <c r="Q461" i="4"/>
  <c r="R461" i="4"/>
  <c r="S461" i="4"/>
  <c r="T461" i="4"/>
  <c r="U461" i="4"/>
  <c r="V461" i="4"/>
  <c r="Q470" i="4"/>
  <c r="R470" i="4"/>
  <c r="S470" i="4"/>
  <c r="T470" i="4"/>
  <c r="U470" i="4"/>
  <c r="V470" i="4"/>
  <c r="Q479" i="4"/>
  <c r="R479" i="4"/>
  <c r="S479" i="4"/>
  <c r="T479" i="4"/>
  <c r="U479" i="4"/>
  <c r="V479" i="4"/>
  <c r="Q488" i="4"/>
  <c r="R488" i="4"/>
  <c r="S488" i="4"/>
  <c r="T488" i="4"/>
  <c r="U488" i="4"/>
  <c r="V488" i="4"/>
  <c r="Q497" i="4"/>
  <c r="R497" i="4"/>
  <c r="S497" i="4"/>
  <c r="T497" i="4"/>
  <c r="U497" i="4"/>
  <c r="V497" i="4"/>
  <c r="Q506" i="4"/>
  <c r="R506" i="4"/>
  <c r="S506" i="4"/>
  <c r="T506" i="4"/>
  <c r="U506" i="4"/>
  <c r="V506" i="4"/>
  <c r="Q515" i="4"/>
  <c r="R515" i="4"/>
  <c r="S515" i="4"/>
  <c r="T515" i="4"/>
  <c r="U515" i="4"/>
  <c r="V515" i="4"/>
  <c r="Q524" i="4"/>
  <c r="R524" i="4"/>
  <c r="S524" i="4"/>
  <c r="T524" i="4"/>
  <c r="U524" i="4"/>
  <c r="V524" i="4"/>
  <c r="Q533" i="4"/>
  <c r="R533" i="4"/>
  <c r="S533" i="4"/>
  <c r="T533" i="4"/>
  <c r="U533" i="4"/>
  <c r="V533" i="4"/>
  <c r="Q542" i="4"/>
  <c r="R542" i="4"/>
  <c r="S542" i="4"/>
  <c r="T542" i="4"/>
  <c r="U542" i="4"/>
  <c r="V542" i="4"/>
  <c r="Q551" i="4"/>
  <c r="R551" i="4"/>
  <c r="S551" i="4"/>
  <c r="T551" i="4"/>
  <c r="U551" i="4"/>
  <c r="V551" i="4"/>
  <c r="Q560" i="4"/>
  <c r="R560" i="4"/>
  <c r="S560" i="4"/>
  <c r="T560" i="4"/>
  <c r="U560" i="4"/>
  <c r="V560" i="4"/>
  <c r="Q569" i="4"/>
  <c r="R569" i="4"/>
  <c r="S569" i="4"/>
  <c r="T569" i="4"/>
  <c r="U569" i="4"/>
  <c r="V569" i="4"/>
  <c r="Q578" i="4"/>
  <c r="R578" i="4"/>
  <c r="S578" i="4"/>
  <c r="T578" i="4"/>
  <c r="U578" i="4"/>
  <c r="V578" i="4"/>
  <c r="Q587" i="4"/>
  <c r="R587" i="4"/>
  <c r="S587" i="4"/>
  <c r="T587" i="4"/>
  <c r="U587" i="4"/>
  <c r="V587" i="4"/>
  <c r="Q596" i="4"/>
  <c r="R596" i="4"/>
  <c r="S596" i="4"/>
  <c r="T596" i="4"/>
  <c r="U596" i="4"/>
  <c r="V596" i="4"/>
  <c r="Q605" i="4"/>
  <c r="R605" i="4"/>
  <c r="S605" i="4"/>
  <c r="T605" i="4"/>
  <c r="U605" i="4"/>
  <c r="V605" i="4"/>
  <c r="Q614" i="4"/>
  <c r="R614" i="4"/>
  <c r="S614" i="4"/>
  <c r="T614" i="4"/>
  <c r="U614" i="4"/>
  <c r="V614" i="4"/>
  <c r="Q623" i="4"/>
  <c r="R623" i="4"/>
  <c r="S623" i="4"/>
  <c r="T623" i="4"/>
  <c r="U623" i="4"/>
  <c r="V623" i="4"/>
  <c r="Q632" i="4"/>
  <c r="R632" i="4"/>
  <c r="S632" i="4"/>
  <c r="T632" i="4"/>
  <c r="U632" i="4"/>
  <c r="V632" i="4"/>
  <c r="Q641" i="4"/>
  <c r="R641" i="4"/>
  <c r="S641" i="4"/>
  <c r="T641" i="4"/>
  <c r="U641" i="4"/>
  <c r="V641" i="4"/>
  <c r="Q29" i="4"/>
  <c r="R29" i="4"/>
  <c r="S29" i="4"/>
  <c r="T29" i="4"/>
  <c r="U29" i="4"/>
  <c r="V29" i="4"/>
  <c r="Q20" i="4"/>
  <c r="R20" i="4"/>
  <c r="S20" i="4"/>
  <c r="T20" i="4"/>
  <c r="U20" i="4"/>
  <c r="V20" i="4"/>
  <c r="Q11" i="4"/>
  <c r="R11" i="4"/>
  <c r="S11" i="4"/>
  <c r="T11" i="4"/>
  <c r="U11" i="4"/>
  <c r="V11" i="4"/>
  <c r="T2" i="4"/>
  <c r="S2" i="4"/>
  <c r="R2" i="4"/>
  <c r="X641" i="4" l="1"/>
  <c r="W29" i="4"/>
  <c r="X29" i="4"/>
  <c r="Z29" i="4"/>
  <c r="Y29" i="4" s="1"/>
  <c r="W38" i="4"/>
  <c r="X38" i="4"/>
  <c r="Z38" i="4"/>
  <c r="Y38" i="4" s="1"/>
  <c r="W47" i="4"/>
  <c r="X47" i="4"/>
  <c r="Z47" i="4"/>
  <c r="Y47" i="4" s="1"/>
  <c r="W56" i="4"/>
  <c r="X56" i="4"/>
  <c r="Z56" i="4"/>
  <c r="Y56" i="4" s="1"/>
  <c r="W65" i="4"/>
  <c r="X65" i="4"/>
  <c r="Z65" i="4"/>
  <c r="Y65" i="4" s="1"/>
  <c r="W74" i="4"/>
  <c r="X74" i="4"/>
  <c r="Z74" i="4"/>
  <c r="Y74" i="4" s="1"/>
  <c r="W83" i="4"/>
  <c r="X83" i="4"/>
  <c r="Z83" i="4"/>
  <c r="Y83" i="4" s="1"/>
  <c r="W92" i="4"/>
  <c r="X92" i="4"/>
  <c r="Z92" i="4"/>
  <c r="Y92" i="4" s="1"/>
  <c r="W101" i="4"/>
  <c r="X101" i="4"/>
  <c r="Z101" i="4"/>
  <c r="Y101" i="4" s="1"/>
  <c r="W110" i="4"/>
  <c r="X110" i="4"/>
  <c r="Z110" i="4"/>
  <c r="Y110" i="4" s="1"/>
  <c r="W119" i="4"/>
  <c r="X119" i="4"/>
  <c r="Z119" i="4"/>
  <c r="Y119" i="4" s="1"/>
  <c r="W128" i="4"/>
  <c r="X128" i="4"/>
  <c r="Z128" i="4"/>
  <c r="Y128" i="4" s="1"/>
  <c r="W137" i="4"/>
  <c r="X137" i="4"/>
  <c r="Z137" i="4"/>
  <c r="Y137" i="4" s="1"/>
  <c r="W146" i="4"/>
  <c r="X146" i="4"/>
  <c r="Z146" i="4"/>
  <c r="Y146" i="4" s="1"/>
  <c r="W155" i="4"/>
  <c r="X155" i="4"/>
  <c r="Z155" i="4"/>
  <c r="Y155" i="4" s="1"/>
  <c r="W164" i="4"/>
  <c r="X164" i="4"/>
  <c r="Z164" i="4"/>
  <c r="Y164" i="4" s="1"/>
  <c r="W173" i="4"/>
  <c r="X173" i="4"/>
  <c r="Z173" i="4"/>
  <c r="Y173" i="4" s="1"/>
  <c r="W182" i="4"/>
  <c r="X182" i="4"/>
  <c r="Z182" i="4"/>
  <c r="Y182" i="4" s="1"/>
  <c r="W191" i="4"/>
  <c r="X191" i="4"/>
  <c r="Z191" i="4"/>
  <c r="Y191" i="4" s="1"/>
  <c r="W200" i="4"/>
  <c r="X200" i="4"/>
  <c r="Z200" i="4"/>
  <c r="Y200" i="4" s="1"/>
  <c r="W209" i="4"/>
  <c r="X209" i="4"/>
  <c r="Z209" i="4"/>
  <c r="Y209" i="4" s="1"/>
  <c r="W218" i="4"/>
  <c r="X218" i="4"/>
  <c r="Z218" i="4"/>
  <c r="Y218" i="4" s="1"/>
  <c r="W227" i="4"/>
  <c r="X227" i="4"/>
  <c r="Z227" i="4"/>
  <c r="Y227" i="4" s="1"/>
  <c r="W236" i="4"/>
  <c r="X236" i="4"/>
  <c r="Z236" i="4"/>
  <c r="Y236" i="4" s="1"/>
  <c r="W245" i="4"/>
  <c r="X245" i="4"/>
  <c r="Z245" i="4"/>
  <c r="Y245" i="4" s="1"/>
  <c r="W254" i="4"/>
  <c r="X254" i="4"/>
  <c r="Z254" i="4"/>
  <c r="Y254" i="4" s="1"/>
  <c r="W263" i="4"/>
  <c r="X263" i="4"/>
  <c r="Z263" i="4"/>
  <c r="Y263" i="4" s="1"/>
  <c r="W272" i="4"/>
  <c r="X272" i="4"/>
  <c r="Z272" i="4"/>
  <c r="Y272" i="4" s="1"/>
  <c r="W281" i="4"/>
  <c r="X281" i="4"/>
  <c r="Z281" i="4"/>
  <c r="Y281" i="4" s="1"/>
  <c r="W290" i="4"/>
  <c r="X290" i="4"/>
  <c r="Z290" i="4"/>
  <c r="Y290" i="4" s="1"/>
  <c r="W299" i="4"/>
  <c r="X299" i="4"/>
  <c r="Z299" i="4"/>
  <c r="Y299" i="4" s="1"/>
  <c r="W308" i="4"/>
  <c r="X308" i="4"/>
  <c r="Z308" i="4"/>
  <c r="Y308" i="4" s="1"/>
  <c r="W317" i="4"/>
  <c r="X317" i="4"/>
  <c r="Z317" i="4"/>
  <c r="Y317" i="4" s="1"/>
  <c r="W326" i="4"/>
  <c r="X326" i="4"/>
  <c r="Z326" i="4"/>
  <c r="Y326" i="4" s="1"/>
  <c r="W335" i="4"/>
  <c r="X335" i="4"/>
  <c r="Z335" i="4"/>
  <c r="Y335" i="4" s="1"/>
  <c r="W344" i="4"/>
  <c r="X344" i="4"/>
  <c r="Z344" i="4"/>
  <c r="Y344" i="4" s="1"/>
  <c r="W353" i="4"/>
  <c r="X353" i="4"/>
  <c r="Z353" i="4"/>
  <c r="Y353" i="4" s="1"/>
  <c r="W362" i="4"/>
  <c r="X362" i="4"/>
  <c r="Z362" i="4"/>
  <c r="Y362" i="4" s="1"/>
  <c r="W371" i="4"/>
  <c r="X371" i="4"/>
  <c r="Z371" i="4"/>
  <c r="Y371" i="4" s="1"/>
  <c r="W380" i="4"/>
  <c r="X380" i="4"/>
  <c r="Z380" i="4"/>
  <c r="Y380" i="4" s="1"/>
  <c r="W389" i="4"/>
  <c r="X389" i="4"/>
  <c r="Z389" i="4"/>
  <c r="Y389" i="4" s="1"/>
  <c r="W398" i="4"/>
  <c r="X398" i="4"/>
  <c r="Z398" i="4"/>
  <c r="Y398" i="4" s="1"/>
  <c r="W407" i="4"/>
  <c r="X407" i="4"/>
  <c r="Z407" i="4"/>
  <c r="Y407" i="4" s="1"/>
  <c r="W416" i="4"/>
  <c r="X416" i="4"/>
  <c r="Z416" i="4"/>
  <c r="Y416" i="4" s="1"/>
  <c r="W425" i="4"/>
  <c r="X425" i="4"/>
  <c r="Z425" i="4"/>
  <c r="Y425" i="4" s="1"/>
  <c r="W434" i="4"/>
  <c r="X434" i="4"/>
  <c r="Z434" i="4"/>
  <c r="Y434" i="4" s="1"/>
  <c r="W443" i="4"/>
  <c r="X443" i="4"/>
  <c r="Z443" i="4"/>
  <c r="Y443" i="4" s="1"/>
  <c r="W452" i="4"/>
  <c r="X452" i="4"/>
  <c r="Z452" i="4"/>
  <c r="Y452" i="4" s="1"/>
  <c r="W461" i="4"/>
  <c r="X461" i="4"/>
  <c r="Z461" i="4"/>
  <c r="Y461" i="4" s="1"/>
  <c r="W470" i="4"/>
  <c r="X470" i="4"/>
  <c r="Z470" i="4"/>
  <c r="Y470" i="4" s="1"/>
  <c r="W479" i="4"/>
  <c r="X479" i="4"/>
  <c r="Z479" i="4"/>
  <c r="Y479" i="4" s="1"/>
  <c r="W488" i="4"/>
  <c r="X488" i="4"/>
  <c r="Z488" i="4"/>
  <c r="Y488" i="4" s="1"/>
  <c r="W497" i="4"/>
  <c r="X497" i="4"/>
  <c r="Z497" i="4"/>
  <c r="Y497" i="4" s="1"/>
  <c r="W506" i="4"/>
  <c r="X506" i="4"/>
  <c r="Z506" i="4"/>
  <c r="Y506" i="4" s="1"/>
  <c r="W515" i="4"/>
  <c r="X515" i="4"/>
  <c r="Z515" i="4"/>
  <c r="Y515" i="4" s="1"/>
  <c r="W524" i="4"/>
  <c r="X524" i="4"/>
  <c r="Z524" i="4"/>
  <c r="Y524" i="4" s="1"/>
  <c r="W533" i="4"/>
  <c r="X533" i="4"/>
  <c r="Y533" i="4"/>
  <c r="Z533" i="4"/>
  <c r="W542" i="4"/>
  <c r="X542" i="4"/>
  <c r="Z542" i="4"/>
  <c r="Y542" i="4" s="1"/>
  <c r="W551" i="4"/>
  <c r="X551" i="4"/>
  <c r="Y551" i="4"/>
  <c r="Z551" i="4"/>
  <c r="W560" i="4"/>
  <c r="X560" i="4"/>
  <c r="Z560" i="4"/>
  <c r="Y560" i="4" s="1"/>
  <c r="W569" i="4"/>
  <c r="X569" i="4"/>
  <c r="Y569" i="4"/>
  <c r="Z569" i="4"/>
  <c r="W578" i="4"/>
  <c r="X578" i="4"/>
  <c r="Z578" i="4"/>
  <c r="Y578" i="4" s="1"/>
  <c r="W587" i="4"/>
  <c r="X587" i="4"/>
  <c r="Y587" i="4"/>
  <c r="Z587" i="4"/>
  <c r="W596" i="4"/>
  <c r="X596" i="4"/>
  <c r="Z596" i="4"/>
  <c r="Y596" i="4" s="1"/>
  <c r="W605" i="4"/>
  <c r="X605" i="4"/>
  <c r="Y605" i="4"/>
  <c r="Z605" i="4"/>
  <c r="W614" i="4"/>
  <c r="X614" i="4"/>
  <c r="Z614" i="4"/>
  <c r="Y614" i="4" s="1"/>
  <c r="W623" i="4"/>
  <c r="X623" i="4"/>
  <c r="Y623" i="4"/>
  <c r="Z623" i="4"/>
  <c r="W632" i="4"/>
  <c r="X632" i="4"/>
  <c r="Z632" i="4"/>
  <c r="Y632" i="4" s="1"/>
  <c r="W641" i="4"/>
  <c r="Y641" i="4"/>
  <c r="Z641" i="4"/>
  <c r="W20" i="4"/>
  <c r="X20" i="4"/>
  <c r="Y20" i="4"/>
  <c r="Z20" i="4"/>
  <c r="W11" i="4"/>
  <c r="X11" i="4"/>
  <c r="Z11" i="4"/>
  <c r="Y11" i="4" s="1"/>
  <c r="Y2" i="4"/>
  <c r="Z2" i="4"/>
  <c r="W2" i="4"/>
  <c r="X2" i="4"/>
  <c r="P3" i="4" l="1"/>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2" i="4"/>
</calcChain>
</file>

<file path=xl/sharedStrings.xml><?xml version="1.0" encoding="utf-8"?>
<sst xmlns="http://schemas.openxmlformats.org/spreadsheetml/2006/main" count="17884" uniqueCount="884">
  <si>
    <t>ind_numb</t>
  </si>
  <si>
    <t>Tree_ID</t>
  </si>
  <si>
    <t>species_ID</t>
  </si>
  <si>
    <t>day_night</t>
  </si>
  <si>
    <t>survey_type</t>
  </si>
  <si>
    <t>observer</t>
  </si>
  <si>
    <t>survey_strata</t>
  </si>
  <si>
    <t>amph_rept</t>
  </si>
  <si>
    <t>genus</t>
  </si>
  <si>
    <t>species</t>
  </si>
  <si>
    <t>binomial</t>
  </si>
  <si>
    <t>common_name</t>
  </si>
  <si>
    <t>species_code</t>
  </si>
  <si>
    <t>plant_type</t>
  </si>
  <si>
    <t>height_found_m</t>
  </si>
  <si>
    <t>dist_frm_center_m</t>
  </si>
  <si>
    <t>substrate</t>
  </si>
  <si>
    <t>SVL_cm</t>
  </si>
  <si>
    <t>tail_cm</t>
  </si>
  <si>
    <t>mass_g</t>
  </si>
  <si>
    <t>sex</t>
  </si>
  <si>
    <t>photo</t>
  </si>
  <si>
    <t>notes</t>
  </si>
  <si>
    <t>height_found_m_rec</t>
  </si>
  <si>
    <t>dist_frm_center_m_rec</t>
  </si>
  <si>
    <t>M1</t>
  </si>
  <si>
    <t>M1.1</t>
  </si>
  <si>
    <t>D</t>
  </si>
  <si>
    <t>G</t>
  </si>
  <si>
    <t>GP</t>
  </si>
  <si>
    <t>NA</t>
  </si>
  <si>
    <t>R</t>
  </si>
  <si>
    <t>Mochlus</t>
  </si>
  <si>
    <t>afer</t>
  </si>
  <si>
    <t>Mochlus_afer</t>
  </si>
  <si>
    <t>peter's writhing skink</t>
  </si>
  <si>
    <t>MOAF</t>
  </si>
  <si>
    <t>debris</t>
  </si>
  <si>
    <t>log</t>
  </si>
  <si>
    <t>N</t>
  </si>
  <si>
    <t>yellow sides noted by GP</t>
  </si>
  <si>
    <t>M1.2</t>
  </si>
  <si>
    <t>C</t>
  </si>
  <si>
    <t>JBB</t>
  </si>
  <si>
    <t>U</t>
  </si>
  <si>
    <t>Lygodactylus</t>
  </si>
  <si>
    <t>mombasicus</t>
  </si>
  <si>
    <t>Lygodactylus_mombasicus</t>
  </si>
  <si>
    <t>white-headed dwarf gecko</t>
  </si>
  <si>
    <t>LYMO</t>
  </si>
  <si>
    <t>large_tree</t>
  </si>
  <si>
    <t>trunk</t>
  </si>
  <si>
    <t>M</t>
  </si>
  <si>
    <t>Y</t>
  </si>
  <si>
    <t>M1.3</t>
  </si>
  <si>
    <t>F</t>
  </si>
  <si>
    <t>pair were seen mating, one escaped, SVL estimated</t>
  </si>
  <si>
    <t>M2</t>
  </si>
  <si>
    <t>M2.1</t>
  </si>
  <si>
    <t>Hemidactylus</t>
  </si>
  <si>
    <t>mrimaensis</t>
  </si>
  <si>
    <t>Hemidactylus_mrimaensis</t>
  </si>
  <si>
    <t>kaya gecko</t>
  </si>
  <si>
    <t>HEMI</t>
  </si>
  <si>
    <t>und_debris</t>
  </si>
  <si>
    <t>under log, enlarged tubercles on upper legs-particularly visible on hind legs</t>
  </si>
  <si>
    <t>M2.2</t>
  </si>
  <si>
    <t>GB</t>
  </si>
  <si>
    <t>Chamaeleo</t>
  </si>
  <si>
    <t>dilepis</t>
  </si>
  <si>
    <t>Chamaeleo_dilepis</t>
  </si>
  <si>
    <t>flap-necked chameleon</t>
  </si>
  <si>
    <t>CHDI</t>
  </si>
  <si>
    <t>under_tree</t>
  </si>
  <si>
    <t>branch5+</t>
  </si>
  <si>
    <t>M2.3</t>
  </si>
  <si>
    <t>M3</t>
  </si>
  <si>
    <t>M3.1</t>
  </si>
  <si>
    <t>sp.</t>
  </si>
  <si>
    <t>Lygodactylus_sp.</t>
  </si>
  <si>
    <t>dwarf gecko</t>
  </si>
  <si>
    <t>M3.2</t>
  </si>
  <si>
    <t>M4</t>
  </si>
  <si>
    <t>M4.1</t>
  </si>
  <si>
    <t>M4.2</t>
  </si>
  <si>
    <t>platycephalus</t>
  </si>
  <si>
    <t>Hemidactylus_platycephalus</t>
  </si>
  <si>
    <t>tree gecko</t>
  </si>
  <si>
    <t>HEPL</t>
  </si>
  <si>
    <t>M4.3</t>
  </si>
  <si>
    <t>bush</t>
  </si>
  <si>
    <t>M3.3</t>
  </si>
  <si>
    <t>M3.4</t>
  </si>
  <si>
    <t>vocal when handled and 46-48 prefemoral-anl pores</t>
  </si>
  <si>
    <t>M3.5</t>
  </si>
  <si>
    <t>mabouia</t>
  </si>
  <si>
    <t>Hemidactylus_mabouia</t>
  </si>
  <si>
    <t>tropical house gecko</t>
  </si>
  <si>
    <t>HEMA</t>
  </si>
  <si>
    <t>branch2</t>
  </si>
  <si>
    <t>no tubercles on upper legs</t>
  </si>
  <si>
    <t>M3.6</t>
  </si>
  <si>
    <t>tree</t>
  </si>
  <si>
    <t>branch3</t>
  </si>
  <si>
    <t>M3.7</t>
  </si>
  <si>
    <t>BR2</t>
  </si>
  <si>
    <t>BR2.1</t>
  </si>
  <si>
    <t>branch4</t>
  </si>
  <si>
    <t>SVL estimated</t>
  </si>
  <si>
    <t>BR3</t>
  </si>
  <si>
    <t>BR3.1</t>
  </si>
  <si>
    <t>Lizard</t>
  </si>
  <si>
    <t>grass</t>
  </si>
  <si>
    <t>litter</t>
  </si>
  <si>
    <t>SVL estimated, dist to center estimated</t>
  </si>
  <si>
    <t>BR3.2</t>
  </si>
  <si>
    <t>outside</t>
  </si>
  <si>
    <t>Varanus</t>
  </si>
  <si>
    <t>albigularis</t>
  </si>
  <si>
    <t>Varanus_albigularis</t>
  </si>
  <si>
    <t>white-throated savana monitor</t>
  </si>
  <si>
    <t>VAAL</t>
  </si>
  <si>
    <t>found while moving from BR2 to BR3, about 140m from BR3</t>
  </si>
  <si>
    <t>M6</t>
  </si>
  <si>
    <t>M6.1</t>
  </si>
  <si>
    <t>M6.2</t>
  </si>
  <si>
    <t>M6.3</t>
  </si>
  <si>
    <t>M6.4</t>
  </si>
  <si>
    <t>M6.5</t>
  </si>
  <si>
    <t>Trachylepis</t>
  </si>
  <si>
    <t>maculilabris</t>
  </si>
  <si>
    <t>Trachylepi_ maculilabris</t>
  </si>
  <si>
    <t>speckle-lipped skink</t>
  </si>
  <si>
    <t>TRMA</t>
  </si>
  <si>
    <t>M5</t>
  </si>
  <si>
    <t>M5.1</t>
  </si>
  <si>
    <t>SVL estimated, spotted before on the trunk while setting rope by JBB: initially at 10m</t>
  </si>
  <si>
    <t>MAT_M5</t>
  </si>
  <si>
    <t>MATM5.1</t>
  </si>
  <si>
    <t>Latastia</t>
  </si>
  <si>
    <t>longicaudata</t>
  </si>
  <si>
    <t>Latastia_longicaudata</t>
  </si>
  <si>
    <t>Southern long-tailed lizard</t>
  </si>
  <si>
    <t>LALO</t>
  </si>
  <si>
    <t>ground</t>
  </si>
  <si>
    <t>sand</t>
  </si>
  <si>
    <t>MATM5.2</t>
  </si>
  <si>
    <t>MATM5.3</t>
  </si>
  <si>
    <t>BR10</t>
  </si>
  <si>
    <t>BR10.1</t>
  </si>
  <si>
    <t>barbouri</t>
  </si>
  <si>
    <t>Hemidactylus_ barbouri</t>
  </si>
  <si>
    <t>barber's_gecko</t>
  </si>
  <si>
    <t>HEBA</t>
  </si>
  <si>
    <t>BR10.2</t>
  </si>
  <si>
    <t>BR8</t>
  </si>
  <si>
    <t>BR8.5</t>
  </si>
  <si>
    <t>leaf</t>
  </si>
  <si>
    <t>BR9</t>
  </si>
  <si>
    <t>planifrons</t>
  </si>
  <si>
    <t>Trachylepis_planifrons</t>
  </si>
  <si>
    <t>tree skink</t>
  </si>
  <si>
    <t>TRPL</t>
  </si>
  <si>
    <t>between surveys</t>
  </si>
  <si>
    <t>BR8.1</t>
  </si>
  <si>
    <t>BR8.2</t>
  </si>
  <si>
    <t>small_tree</t>
  </si>
  <si>
    <t>BR8.3</t>
  </si>
  <si>
    <t>big_tree</t>
  </si>
  <si>
    <t>BR8.4</t>
  </si>
  <si>
    <t>BR7</t>
  </si>
  <si>
    <t>BR7.1</t>
  </si>
  <si>
    <t>spotted a lizard which disappeared in the bushes / 1 centipide in tree 10 m high branch 4 15 cm long 7 m from trunk / spotted a skeleton of a turtoise (back-hinged)</t>
  </si>
  <si>
    <t>MAT_BR8</t>
  </si>
  <si>
    <t>MATBR8.9</t>
  </si>
  <si>
    <t>female with eggs</t>
  </si>
  <si>
    <t>MATBR8.10</t>
  </si>
  <si>
    <t>branch6</t>
  </si>
  <si>
    <t>M7</t>
  </si>
  <si>
    <t>M7.1</t>
  </si>
  <si>
    <t>M7.2</t>
  </si>
  <si>
    <t>Kinixys</t>
  </si>
  <si>
    <t>soil</t>
  </si>
  <si>
    <t>10,5 cm across mid-section / 17,5 cm total shell length, SVL estimated</t>
  </si>
  <si>
    <t>M7.3</t>
  </si>
  <si>
    <t>M8</t>
  </si>
  <si>
    <t>M8.1</t>
  </si>
  <si>
    <t>MATBR8.1</t>
  </si>
  <si>
    <t>distance from fence†: 15m, SVL estimated</t>
  </si>
  <si>
    <t>MATBR8.2</t>
  </si>
  <si>
    <t>Nucras</t>
  </si>
  <si>
    <t>boulengeri</t>
  </si>
  <si>
    <t>Nucras_boulengeri</t>
  </si>
  <si>
    <t>Boulanger's scrub lizard</t>
  </si>
  <si>
    <t>NUBO</t>
  </si>
  <si>
    <t>distance from fence†: 2m, SVL estimated</t>
  </si>
  <si>
    <t>MATBR8.3</t>
  </si>
  <si>
    <t>distance from fence†: 1m, SVL estimated</t>
  </si>
  <si>
    <t>MATBR8.4</t>
  </si>
  <si>
    <t>distance from fence†: 6m, SVL estimated</t>
  </si>
  <si>
    <t>MATBR8.5</t>
  </si>
  <si>
    <t>MATBR8.6</t>
  </si>
  <si>
    <t>MATBR8.7</t>
  </si>
  <si>
    <t>MATBR8.8</t>
  </si>
  <si>
    <t>MAT_BR9</t>
  </si>
  <si>
    <t>MATBR9.1</t>
  </si>
  <si>
    <t>Sand / soil</t>
  </si>
  <si>
    <t>MATBR9.2</t>
  </si>
  <si>
    <t>MATBR9.3</t>
  </si>
  <si>
    <t>MATBR9.4</t>
  </si>
  <si>
    <t>MATBR9.5</t>
  </si>
  <si>
    <t>MATBR9.6</t>
  </si>
  <si>
    <t>MATBR9.7</t>
  </si>
  <si>
    <t>MATBR9.8</t>
  </si>
  <si>
    <t>MATBR9.9</t>
  </si>
  <si>
    <t>MATBR9.10</t>
  </si>
  <si>
    <t>small branch</t>
  </si>
  <si>
    <t>T. planiforms seen on very edge of forest bushes / N. boulangeri seen from about 0-15m from forest on open sand, close to bushes or piles of sticks</t>
  </si>
  <si>
    <t>BR7.2</t>
  </si>
  <si>
    <t>BR7.3</t>
  </si>
  <si>
    <t>branch</t>
  </si>
  <si>
    <t>BR6</t>
  </si>
  <si>
    <t>BR6.3</t>
  </si>
  <si>
    <t>branch1</t>
  </si>
  <si>
    <t>BR5</t>
  </si>
  <si>
    <t>BR5.2</t>
  </si>
  <si>
    <t>BR5.3</t>
  </si>
  <si>
    <t>BR5.1</t>
  </si>
  <si>
    <t>BR6.1</t>
  </si>
  <si>
    <t>BR6.2</t>
  </si>
  <si>
    <t>Gecko</t>
  </si>
  <si>
    <t>M6.6</t>
  </si>
  <si>
    <t>M6.7</t>
  </si>
  <si>
    <t>M6.8</t>
  </si>
  <si>
    <t>M22</t>
  </si>
  <si>
    <t>M22.1</t>
  </si>
  <si>
    <t>Hole / trunk</t>
  </si>
  <si>
    <t>M22.2</t>
  </si>
  <si>
    <t>M22.3</t>
  </si>
  <si>
    <t>M22.4</t>
  </si>
  <si>
    <t>JH</t>
  </si>
  <si>
    <t>M22.5</t>
  </si>
  <si>
    <t>M20</t>
  </si>
  <si>
    <t>M20.1</t>
  </si>
  <si>
    <t>Hemidactyuls most likely platycephalus</t>
  </si>
  <si>
    <t>M20.2</t>
  </si>
  <si>
    <t>AB</t>
  </si>
  <si>
    <t>M20.3</t>
  </si>
  <si>
    <t>M20.4</t>
  </si>
  <si>
    <t>M18</t>
  </si>
  <si>
    <t>M18.1</t>
  </si>
  <si>
    <t>lygodactylus seen at top while setting rope</t>
  </si>
  <si>
    <t>M18.2</t>
  </si>
  <si>
    <t>hemidactylus†: red spots around pads of feet, most concentrated between toes</t>
  </si>
  <si>
    <t>M9</t>
  </si>
  <si>
    <t>M9.1</t>
  </si>
  <si>
    <t>Dispholidus</t>
  </si>
  <si>
    <t>typus</t>
  </si>
  <si>
    <t>Dispholidus_ typus</t>
  </si>
  <si>
    <t>Boomslang</t>
  </si>
  <si>
    <t>DITY</t>
  </si>
  <si>
    <t>M9.2</t>
  </si>
  <si>
    <t>road</t>
  </si>
  <si>
    <t>Psammophis</t>
  </si>
  <si>
    <t>BR11</t>
  </si>
  <si>
    <t>BR11.1</t>
  </si>
  <si>
    <t>BR11.2</t>
  </si>
  <si>
    <t>GH</t>
  </si>
  <si>
    <t>varia</t>
  </si>
  <si>
    <t>Trachylepis_varia</t>
  </si>
  <si>
    <t>Variable skink</t>
  </si>
  <si>
    <t>TRVA</t>
  </si>
  <si>
    <t>spotted a variable skink in the edge</t>
  </si>
  <si>
    <t>M12</t>
  </si>
  <si>
    <t>M12.1</t>
  </si>
  <si>
    <t>M12.2</t>
  </si>
  <si>
    <t>M12.3</t>
  </si>
  <si>
    <t>M10</t>
  </si>
  <si>
    <t>M10.1</t>
  </si>
  <si>
    <t>M10.2</t>
  </si>
  <si>
    <t>Found in tree adjacent to climbed tree / SVL estimated</t>
  </si>
  <si>
    <t>M10.3</t>
  </si>
  <si>
    <t>M11</t>
  </si>
  <si>
    <t>M11.1</t>
  </si>
  <si>
    <t>M11.2</t>
  </si>
  <si>
    <t>M14</t>
  </si>
  <si>
    <t>M14.1</t>
  </si>
  <si>
    <t>MAT_M14</t>
  </si>
  <si>
    <t>MAT_14.1</t>
  </si>
  <si>
    <t>MAT_14.2</t>
  </si>
  <si>
    <t>MAT_14.3</t>
  </si>
  <si>
    <t>MAT_14.4</t>
  </si>
  <si>
    <t>MAT_14.5</t>
  </si>
  <si>
    <t>MAT_14.6</t>
  </si>
  <si>
    <t>MAT_14.7</t>
  </si>
  <si>
    <t>MAT_14.8</t>
  </si>
  <si>
    <t>MAT_14.9</t>
  </si>
  <si>
    <t>MAT_14.10</t>
  </si>
  <si>
    <t>MAT_14.11</t>
  </si>
  <si>
    <t>MAT_14.12</t>
  </si>
  <si>
    <t>punctulatus</t>
  </si>
  <si>
    <t>Psammophi_ punctulatus</t>
  </si>
  <si>
    <t>Speckled sand snake</t>
  </si>
  <si>
    <t>PSPU</t>
  </si>
  <si>
    <t>M15</t>
  </si>
  <si>
    <t>M15.1</t>
  </si>
  <si>
    <t>M15.100</t>
  </si>
  <si>
    <t>M15+100.1</t>
  </si>
  <si>
    <t>MAT_M13</t>
  </si>
  <si>
    <t>MAT_M13.1</t>
  </si>
  <si>
    <t>MAT_M13.2</t>
  </si>
  <si>
    <t>MAT_M13.3</t>
  </si>
  <si>
    <t>M16</t>
  </si>
  <si>
    <t>M16.1</t>
  </si>
  <si>
    <t>M16.2</t>
  </si>
  <si>
    <t>M16.3</t>
  </si>
  <si>
    <t>M13</t>
  </si>
  <si>
    <t>M13.1</t>
  </si>
  <si>
    <t>M13.2</t>
  </si>
  <si>
    <t>Branch1 / under bark</t>
  </si>
  <si>
    <t>M13.3</t>
  </si>
  <si>
    <t>M13.4</t>
  </si>
  <si>
    <t>M13.5</t>
  </si>
  <si>
    <t>M13.6</t>
  </si>
  <si>
    <t>M17</t>
  </si>
  <si>
    <t>M17.1</t>
  </si>
  <si>
    <t>M17.2</t>
  </si>
  <si>
    <t>BR12</t>
  </si>
  <si>
    <t>BR12.1</t>
  </si>
  <si>
    <t>Trunk / under bark</t>
  </si>
  <si>
    <t>BR12.2</t>
  </si>
  <si>
    <t>Trunk / tree hole</t>
  </si>
  <si>
    <t>gray brown, speckled body, dark stripe on side of head</t>
  </si>
  <si>
    <t>BR12.3</t>
  </si>
  <si>
    <t>BR12.4</t>
  </si>
  <si>
    <t>BR12.100</t>
  </si>
  <si>
    <t>Hemirhagerrhis</t>
  </si>
  <si>
    <t>bark snake</t>
  </si>
  <si>
    <t>vine</t>
  </si>
  <si>
    <t>MAT_M14.1</t>
  </si>
  <si>
    <t>species hybridized†? Variation†?</t>
  </si>
  <si>
    <t>MAT_M14.2</t>
  </si>
  <si>
    <t>MAT_M14.3</t>
  </si>
  <si>
    <t>M13.7</t>
  </si>
  <si>
    <t>M13.8</t>
  </si>
  <si>
    <t>M13.9</t>
  </si>
  <si>
    <t>BR18</t>
  </si>
  <si>
    <t>BR18.1</t>
  </si>
  <si>
    <t>Sand / bush</t>
  </si>
  <si>
    <t>BR18.2</t>
  </si>
  <si>
    <t>BR16</t>
  </si>
  <si>
    <t>BR16.1</t>
  </si>
  <si>
    <t>BR16.2</t>
  </si>
  <si>
    <t>colorful orange, light blue skink†?</t>
  </si>
  <si>
    <t>BR16.3</t>
  </si>
  <si>
    <t>M12.4</t>
  </si>
  <si>
    <t>M11.3</t>
  </si>
  <si>
    <t>M11.100</t>
  </si>
  <si>
    <t>M11.100.1</t>
  </si>
  <si>
    <t>M7.4</t>
  </si>
  <si>
    <t>M15.2</t>
  </si>
  <si>
    <t>M15.3</t>
  </si>
  <si>
    <t>BR17</t>
  </si>
  <si>
    <t>BR17.1</t>
  </si>
  <si>
    <t>BR19</t>
  </si>
  <si>
    <t>BR19.1</t>
  </si>
  <si>
    <t>SVL and tail estimated</t>
  </si>
  <si>
    <t>BR13</t>
  </si>
  <si>
    <t>BR13.1</t>
  </si>
  <si>
    <t>BR13.100</t>
  </si>
  <si>
    <t>BR13.100.1</t>
  </si>
  <si>
    <t>MAT_BR11</t>
  </si>
  <si>
    <t>MAT_BR11.1</t>
  </si>
  <si>
    <t>pole</t>
  </si>
  <si>
    <t>MAT_BR11.2</t>
  </si>
  <si>
    <t>MAT_BR11.3</t>
  </si>
  <si>
    <t>BR11.3</t>
  </si>
  <si>
    <t>Gastropholis</t>
  </si>
  <si>
    <t>prasina</t>
  </si>
  <si>
    <t>Gastropholis_prasina</t>
  </si>
  <si>
    <t>Green keel-bellied lizard</t>
  </si>
  <si>
    <t>GAPR</t>
  </si>
  <si>
    <t>Branch1 / hole with water</t>
  </si>
  <si>
    <t>BR12.5</t>
  </si>
  <si>
    <t>tubercles on back legs, front legs, enlarged, tubercles on back half, very intense tail spikes, back tubercles keeled (gravid)</t>
  </si>
  <si>
    <t>BR12.6</t>
  </si>
  <si>
    <t>BR18.3</t>
  </si>
  <si>
    <t>enlarged tubercles on back, weakly keeled, 16 tubercles, dark band through snout then eye, passing shoulder then braking / enlarged tubercles on upper legs, not lower / white cream below / long neck</t>
  </si>
  <si>
    <t>M18.3</t>
  </si>
  <si>
    <t>branch5</t>
  </si>
  <si>
    <t>new species for the forest†?</t>
  </si>
  <si>
    <t>M18.4</t>
  </si>
  <si>
    <t>Cordylus</t>
  </si>
  <si>
    <t>tropidosternum</t>
  </si>
  <si>
    <t>Cordylus_tropidosternum</t>
  </si>
  <si>
    <t>Tropical girdled lizard</t>
  </si>
  <si>
    <t>COTR</t>
  </si>
  <si>
    <t>M20.5</t>
  </si>
  <si>
    <t>tubercles enlarged on upper legs, spikes on tail</t>
  </si>
  <si>
    <t>BR16.4</t>
  </si>
  <si>
    <t>BR16.100</t>
  </si>
  <si>
    <t>BR16.100.1</t>
  </si>
  <si>
    <t>skink</t>
  </si>
  <si>
    <t>M14.2</t>
  </si>
  <si>
    <t>M14.3</t>
  </si>
  <si>
    <t>M14.4</t>
  </si>
  <si>
    <t>M16.4</t>
  </si>
  <si>
    <t>M16.5</t>
  </si>
  <si>
    <t>no tail, 40 pores</t>
  </si>
  <si>
    <t>M16.6</t>
  </si>
  <si>
    <t>M16.7</t>
  </si>
  <si>
    <t>M16.8</t>
  </si>
  <si>
    <t>Branch1 / dead</t>
  </si>
  <si>
    <t>MAT_M22</t>
  </si>
  <si>
    <t>MAT_M22.1</t>
  </si>
  <si>
    <t>cement pole</t>
  </si>
  <si>
    <t>M22.6</t>
  </si>
  <si>
    <t>MAT_M22.2</t>
  </si>
  <si>
    <t>wood pole</t>
  </si>
  <si>
    <t>MAT_M21</t>
  </si>
  <si>
    <t>MAT_M21.1</t>
  </si>
  <si>
    <t>MAT_M21.2</t>
  </si>
  <si>
    <t>CY2</t>
  </si>
  <si>
    <t>CY2.1</t>
  </si>
  <si>
    <t>will be frozen</t>
  </si>
  <si>
    <t>CY12</t>
  </si>
  <si>
    <t>CY12.1</t>
  </si>
  <si>
    <t>tail regenerated / lots of orange parasites</t>
  </si>
  <si>
    <t>Naja</t>
  </si>
  <si>
    <t>melanoleuca</t>
  </si>
  <si>
    <t>Naja_melanoleuca</t>
  </si>
  <si>
    <t>Forest cobra</t>
  </si>
  <si>
    <t>NAME</t>
  </si>
  <si>
    <t>dirt</t>
  </si>
  <si>
    <t>M5.2</t>
  </si>
  <si>
    <t>A</t>
  </si>
  <si>
    <t>Arthroleptis</t>
  </si>
  <si>
    <t>stenodactylus</t>
  </si>
  <si>
    <t>Arthroleptis_stenodactylus</t>
  </si>
  <si>
    <t>common squeaker</t>
  </si>
  <si>
    <t>ARST</t>
  </si>
  <si>
    <t>BR4</t>
  </si>
  <si>
    <t>BR4.1</t>
  </si>
  <si>
    <t>skink sp.</t>
  </si>
  <si>
    <t>CY10</t>
  </si>
  <si>
    <t>CY10.1</t>
  </si>
  <si>
    <t>MAT_CY10</t>
  </si>
  <si>
    <t>MAT_CY10.1</t>
  </si>
  <si>
    <t>MAT_CY10.2</t>
  </si>
  <si>
    <t>MAT_CY10.3</t>
  </si>
  <si>
    <t>MAT_CY10.4</t>
  </si>
  <si>
    <t>MAT_CY10.5</t>
  </si>
  <si>
    <t>CY9</t>
  </si>
  <si>
    <t>CY9.1</t>
  </si>
  <si>
    <t>CY9.2</t>
  </si>
  <si>
    <t>most likely platycephalus or mabouia, found between surveys in matrix</t>
  </si>
  <si>
    <t>MAT_CY9</t>
  </si>
  <si>
    <t>MAT_CY9.1</t>
  </si>
  <si>
    <t>CY8</t>
  </si>
  <si>
    <t>CY8.1</t>
  </si>
  <si>
    <t>CY8.2</t>
  </si>
  <si>
    <t>MAT_CY8</t>
  </si>
  <si>
    <t>MAT_CY8.1</t>
  </si>
  <si>
    <t>MAT_CY8.2</t>
  </si>
  <si>
    <t>MAT_CY8.3</t>
  </si>
  <si>
    <t>CY4</t>
  </si>
  <si>
    <t>CY4.1</t>
  </si>
  <si>
    <t>CY4.2</t>
  </si>
  <si>
    <t>CY7</t>
  </si>
  <si>
    <t>CY7.1</t>
  </si>
  <si>
    <t>MAT_CY7</t>
  </si>
  <si>
    <t>MAT_CY7.1</t>
  </si>
  <si>
    <t>MAT_CY7.2</t>
  </si>
  <si>
    <t>MAT_CY7.3</t>
  </si>
  <si>
    <t>MAT_CY7.4</t>
  </si>
  <si>
    <t>MAT_CY6</t>
  </si>
  <si>
    <t>MAT_CY6.1</t>
  </si>
  <si>
    <t>telephone pole</t>
  </si>
  <si>
    <t>MAT_CY6.2</t>
  </si>
  <si>
    <t>MAT_CY6.3</t>
  </si>
  <si>
    <t>MAT_CY6.4</t>
  </si>
  <si>
    <t>M21</t>
  </si>
  <si>
    <t>M21.1</t>
  </si>
  <si>
    <t>M21.2</t>
  </si>
  <si>
    <t>M21.3</t>
  </si>
  <si>
    <t>M19</t>
  </si>
  <si>
    <t>M19.1</t>
  </si>
  <si>
    <t>MAT_CY9.2</t>
  </si>
  <si>
    <t>power pole</t>
  </si>
  <si>
    <t>no tail</t>
  </si>
  <si>
    <t>CY13</t>
  </si>
  <si>
    <t>CY13.1</t>
  </si>
  <si>
    <t>dark side, bronze head, cream throat</t>
  </si>
  <si>
    <t>CY13.2</t>
  </si>
  <si>
    <t>uniformed dark brown</t>
  </si>
  <si>
    <t>CY13.100</t>
  </si>
  <si>
    <t>CY13.100.1</t>
  </si>
  <si>
    <t>tubercles along back, narrow head, orange undertail, tubercles upper hind legs</t>
  </si>
  <si>
    <t>CY13.3</t>
  </si>
  <si>
    <t>JBB &amp; AB</t>
  </si>
  <si>
    <t>11-12 tubercles across back, no tubercles on upper legs, tubercles on back very subtle, tail regenerated little smooth blunt end, faint cross markings on back</t>
  </si>
  <si>
    <t>CY13.4</t>
  </si>
  <si>
    <t>gravied, tubercles on back are oblong/pointed (barnicle), few enlarged tubercles on hind legs, head narrow and flat, undertail orange, generally uniformed in color, faint banding on tail, slender gecko</t>
  </si>
  <si>
    <t>M19.2</t>
  </si>
  <si>
    <t>M19.3</t>
  </si>
  <si>
    <t>M19.4</t>
  </si>
  <si>
    <t>M25</t>
  </si>
  <si>
    <t>M25.1</t>
  </si>
  <si>
    <t>M25.2</t>
  </si>
  <si>
    <t>M25.3</t>
  </si>
  <si>
    <t>M25.4</t>
  </si>
  <si>
    <t>M25.5</t>
  </si>
  <si>
    <t>between mat</t>
  </si>
  <si>
    <t>orientalis</t>
  </si>
  <si>
    <t>Psammophi_ orientalis</t>
  </si>
  <si>
    <t>Eastern stripe-bellied sand snake</t>
  </si>
  <si>
    <t>PSOR</t>
  </si>
  <si>
    <t>M31</t>
  </si>
  <si>
    <t>MAT_M31</t>
  </si>
  <si>
    <t>MAT_M31.1</t>
  </si>
  <si>
    <t>MAT_M31.2</t>
  </si>
  <si>
    <t>M29</t>
  </si>
  <si>
    <t>M29.1</t>
  </si>
  <si>
    <t>Found in Hamenia (adjacent tree) / SVL estimated</t>
  </si>
  <si>
    <t>M27</t>
  </si>
  <si>
    <t>M27.1</t>
  </si>
  <si>
    <t>M27.2</t>
  </si>
  <si>
    <t>M27.3</t>
  </si>
  <si>
    <t>sundevalli</t>
  </si>
  <si>
    <t>Mochlus_sundevalli</t>
  </si>
  <si>
    <t>Sundevall's writhing skink</t>
  </si>
  <si>
    <t>MOSU</t>
  </si>
  <si>
    <t>M28</t>
  </si>
  <si>
    <t>M28.1</t>
  </si>
  <si>
    <t>M24</t>
  </si>
  <si>
    <t>M24.1</t>
  </si>
  <si>
    <t>M24.2</t>
  </si>
  <si>
    <t>dead tree</t>
  </si>
  <si>
    <t>M24.3</t>
  </si>
  <si>
    <t>M24.4</t>
  </si>
  <si>
    <t>M23</t>
  </si>
  <si>
    <t>M23.1</t>
  </si>
  <si>
    <t>On adjacent tree, most likely platycephalus</t>
  </si>
  <si>
    <t>M23.2</t>
  </si>
  <si>
    <t>M23.3</t>
  </si>
  <si>
    <t>10 meters from the edge</t>
  </si>
  <si>
    <t>M28.2</t>
  </si>
  <si>
    <t>M28.3</t>
  </si>
  <si>
    <t>M28.4</t>
  </si>
  <si>
    <t>branch10+</t>
  </si>
  <si>
    <t>M26</t>
  </si>
  <si>
    <t>0 m from edge, very first vine along the road, near car for M23</t>
  </si>
  <si>
    <t>MAT_M25</t>
  </si>
  <si>
    <t>MAT_M25.1</t>
  </si>
  <si>
    <t>on eucalyptus / 4 m from edge</t>
  </si>
  <si>
    <t>MAT_M25.2</t>
  </si>
  <si>
    <t>on eucalyptus / 7 m from edge</t>
  </si>
  <si>
    <t>M30</t>
  </si>
  <si>
    <t>M30.1</t>
  </si>
  <si>
    <t>M30.2</t>
  </si>
  <si>
    <t>JT</t>
  </si>
  <si>
    <t>M30.3</t>
  </si>
  <si>
    <t>M31.1</t>
  </si>
  <si>
    <t>M27.4</t>
  </si>
  <si>
    <t>M27.5</t>
  </si>
  <si>
    <t>M29.2</t>
  </si>
  <si>
    <t>eggs</t>
  </si>
  <si>
    <t>M29.3</t>
  </si>
  <si>
    <t>M29.4</t>
  </si>
  <si>
    <t>M29.5</t>
  </si>
  <si>
    <t>M29.6</t>
  </si>
  <si>
    <t>M29.7</t>
  </si>
  <si>
    <t>About 70 m from edge</t>
  </si>
  <si>
    <t>M23.4</t>
  </si>
  <si>
    <t>where is data sheet†? On phone</t>
  </si>
  <si>
    <t>M23.5</t>
  </si>
  <si>
    <t>small_dead_tree</t>
  </si>
  <si>
    <t>BR27</t>
  </si>
  <si>
    <t>BR27.1</t>
  </si>
  <si>
    <t>under bark / same as unrecognised hemidactylus sp from today survey, most likely mabouia or growing platycephalus</t>
  </si>
  <si>
    <t>BR29</t>
  </si>
  <si>
    <t>BR29.1</t>
  </si>
  <si>
    <t>BR29.2</t>
  </si>
  <si>
    <t>BR29.3</t>
  </si>
  <si>
    <t>BR29.4</t>
  </si>
  <si>
    <t>BR30</t>
  </si>
  <si>
    <t>BR30.1</t>
  </si>
  <si>
    <t>same small gecko, with dark line through eye and striped lower lip, same as2 specimens placed in formalin / missing tip of tail</t>
  </si>
  <si>
    <t>BR21</t>
  </si>
  <si>
    <t>BR21.1</t>
  </si>
  <si>
    <t>BR26</t>
  </si>
  <si>
    <t>BR26.1</t>
  </si>
  <si>
    <t>BR25</t>
  </si>
  <si>
    <t>BR25.1</t>
  </si>
  <si>
    <t>BR25.2</t>
  </si>
  <si>
    <t>BR23</t>
  </si>
  <si>
    <t>BR23.1</t>
  </si>
  <si>
    <t>BR24</t>
  </si>
  <si>
    <t>BR24.1</t>
  </si>
  <si>
    <t>BR22</t>
  </si>
  <si>
    <t>BR22.1</t>
  </si>
  <si>
    <t>BR22.2</t>
  </si>
  <si>
    <t>BR22.3</t>
  </si>
  <si>
    <t>missing tail and back right foot / round and subtle tubercles in 13 rows on back</t>
  </si>
  <si>
    <t>BR22.4</t>
  </si>
  <si>
    <t>26 pores / round subtle tubercles on back in 12 rows / weakly keeled</t>
  </si>
  <si>
    <t>BR22.5</t>
  </si>
  <si>
    <t>branch8</t>
  </si>
  <si>
    <t>BR20</t>
  </si>
  <si>
    <t>BR20.1</t>
  </si>
  <si>
    <t>ate its tailÖ burk</t>
  </si>
  <si>
    <t>BR20.2</t>
  </si>
  <si>
    <t>BR26.2</t>
  </si>
  <si>
    <t>same as two placed in formalin, dark line from snout to eye, regenerated tail blunt, stripes on lower lip, tubercles on back subtle and round weakly keel, tubercles on tail are small and pointed, some tubercles on upper†? of hing leg</t>
  </si>
  <si>
    <t>BR26.3</t>
  </si>
  <si>
    <t>branch10</t>
  </si>
  <si>
    <t>MAT_BR26</t>
  </si>
  <si>
    <t>MAT_BR26.1</t>
  </si>
  <si>
    <t>angulatus</t>
  </si>
  <si>
    <t>Hemidactylus_angulatus</t>
  </si>
  <si>
    <t>east african house gecko</t>
  </si>
  <si>
    <t>HEAN</t>
  </si>
  <si>
    <t>stump_dried</t>
  </si>
  <si>
    <t>stump</t>
  </si>
  <si>
    <t>MAT_BR26.2</t>
  </si>
  <si>
    <t>Rhamphiophis</t>
  </si>
  <si>
    <t>rostratus</t>
  </si>
  <si>
    <t>Rhamphiophis_rostratus</t>
  </si>
  <si>
    <t>rufous beaked snake</t>
  </si>
  <si>
    <t>RHRO</t>
  </si>
  <si>
    <t>MAT_BR26.3</t>
  </si>
  <si>
    <t>BR25.3</t>
  </si>
  <si>
    <t>possible recapture from one in the morning</t>
  </si>
  <si>
    <t>BR23.2</t>
  </si>
  <si>
    <t>MAT_BR30</t>
  </si>
  <si>
    <t>MAT_BR30.1</t>
  </si>
  <si>
    <t>MAT_BR30.2</t>
  </si>
  <si>
    <t>BR30.2</t>
  </si>
  <si>
    <t>BR29.5</t>
  </si>
  <si>
    <t>branch7</t>
  </si>
  <si>
    <t>BR29.6</t>
  </si>
  <si>
    <t>date</t>
  </si>
  <si>
    <t>climb_observer</t>
  </si>
  <si>
    <t>ground_observer</t>
  </si>
  <si>
    <t>start_time</t>
  </si>
  <si>
    <t>mid_time</t>
  </si>
  <si>
    <t>canopy_time</t>
  </si>
  <si>
    <t>end_time</t>
  </si>
  <si>
    <t>day_since_rain</t>
  </si>
  <si>
    <t>rain</t>
  </si>
  <si>
    <t>logger_YN</t>
  </si>
  <si>
    <t>logger_num</t>
  </si>
  <si>
    <t>weather</t>
  </si>
  <si>
    <t>wind</t>
  </si>
  <si>
    <t>ground_condition</t>
  </si>
  <si>
    <t>BR1</t>
  </si>
  <si>
    <t>cloudy</t>
  </si>
  <si>
    <t>wet</t>
  </si>
  <si>
    <t>nothing seen</t>
  </si>
  <si>
    <t>part cloudy</t>
  </si>
  <si>
    <t>moist</t>
  </si>
  <si>
    <t>three hatched eggs found in tree hole, likely of a snake, maybe spotted bush snake</t>
  </si>
  <si>
    <t>clear</t>
  </si>
  <si>
    <t>dry</t>
  </si>
  <si>
    <t>no real canopy survey because catching green lizard, quicko go to canopy during 3 min</t>
  </si>
  <si>
    <t>BR14</t>
  </si>
  <si>
    <t>BR15</t>
  </si>
  <si>
    <t>nothing seen / red-ants nests</t>
  </si>
  <si>
    <t>no canopy survey and low climb because string detached from rope</t>
  </si>
  <si>
    <t>BR18.100</t>
  </si>
  <si>
    <t>climb ended early because going down to try to catch H. and no point going back up because of rope position</t>
  </si>
  <si>
    <t>nothing seen, notes erased in phone, times uncertain</t>
  </si>
  <si>
    <t>rain on and off</t>
  </si>
  <si>
    <t>31/05/2018</t>
  </si>
  <si>
    <t>CY1</t>
  </si>
  <si>
    <t>nothing found / ground survey conducted on 12/06</t>
  </si>
  <si>
    <t>nothing found, termites in the tree</t>
  </si>
  <si>
    <t>nothing found, scorpion found 2,5 meters up on tree trunk</t>
  </si>
  <si>
    <t>CY11</t>
  </si>
  <si>
    <t>nothing found</t>
  </si>
  <si>
    <t>this tree broke so no pm climb</t>
  </si>
  <si>
    <t>no canopy survey</t>
  </si>
  <si>
    <t>CY3</t>
  </si>
  <si>
    <t>CY5</t>
  </si>
  <si>
    <t>nothing found, beatles found on leaves of brachystigia 14 m up</t>
  </si>
  <si>
    <t>CY6</t>
  </si>
  <si>
    <t>nothing found, no matriw conducted here at night</t>
  </si>
  <si>
    <t>CYground1</t>
  </si>
  <si>
    <t>extra ground survey, nothing seen</t>
  </si>
  <si>
    <t>nothing_seen</t>
  </si>
  <si>
    <t>M10.100</t>
  </si>
  <si>
    <t>M12.100</t>
  </si>
  <si>
    <t>AB &amp; JH</t>
  </si>
  <si>
    <t>spotted scorpion under a log</t>
  </si>
  <si>
    <t>M14.100</t>
  </si>
  <si>
    <t>spotted scorpion under log 10 meters from the center</t>
  </si>
  <si>
    <t>nothing seen / mouse on tree trunk 9 m up</t>
  </si>
  <si>
    <t>spotted a scorpion under a log</t>
  </si>
  <si>
    <t>branch broke while at 2,5 m high, new set up, restart at 10:34</t>
  </si>
  <si>
    <t>found animal snare just 3m from edge</t>
  </si>
  <si>
    <t>frog like sound from a distance</t>
  </si>
  <si>
    <t>1 colony of ants at mid-tree, 2 colonies of ants in canopy, nothing seen in tree</t>
  </si>
  <si>
    <t>JP</t>
  </si>
  <si>
    <t>Y/N</t>
  </si>
  <si>
    <t>Logger 1 at 12:26 in mid-tree, forgotten before / mid-survey cut short because trying to catch snake</t>
  </si>
  <si>
    <t>MAT_BR12</t>
  </si>
  <si>
    <t>matrix conducted in morning but not at night</t>
  </si>
  <si>
    <t>no data sheet written†? On phone</t>
  </si>
  <si>
    <t>BR28</t>
  </si>
  <si>
    <t>extra_ground</t>
  </si>
  <si>
    <t>category</t>
  </si>
  <si>
    <t>Tree_species</t>
  </si>
  <si>
    <t>DBH_cm</t>
  </si>
  <si>
    <t>MHC_m</t>
  </si>
  <si>
    <t>HOT_m</t>
  </si>
  <si>
    <t>forest_type</t>
  </si>
  <si>
    <t>dist_to_H2O_m</t>
  </si>
  <si>
    <t>H2O_type</t>
  </si>
  <si>
    <t>edge_category_m</t>
  </si>
  <si>
    <t>edge_dist_m</t>
  </si>
  <si>
    <t>interior</t>
  </si>
  <si>
    <t>Brachystegia spiciformis</t>
  </si>
  <si>
    <t>BR</t>
  </si>
  <si>
    <t>tree species†: Mrihi</t>
  </si>
  <si>
    <t>2 debris were freshly cut by people</t>
  </si>
  <si>
    <t>edge</t>
  </si>
  <si>
    <t>elphant tracks, but not recent / lots of creepers</t>
  </si>
  <si>
    <t>lots of logs on ground, dense grass</t>
  </si>
  <si>
    <t>Combretum sp.</t>
  </si>
  <si>
    <t>Balanites wilsoniana</t>
  </si>
  <si>
    <t>line stolen so no night yet, tree species†: Mrihi</t>
  </si>
  <si>
    <t>MHC = HOT ñ 1,5m / HOT about 16 m</t>
  </si>
  <si>
    <t>tree without much mid-storey, thick understorey</t>
  </si>
  <si>
    <t>CY</t>
  </si>
  <si>
    <t>tree species not cynometra</t>
  </si>
  <si>
    <t>Cynometra webberi</t>
  </si>
  <si>
    <t>one of the largest trees in the area, tree species not cynometra, very dense, several trees down</t>
  </si>
  <si>
    <t>Manilkara zanzibarensis</t>
  </si>
  <si>
    <t>Hamenia verrucosum</t>
  </si>
  <si>
    <t>very close to the road &lt; 10 m</t>
  </si>
  <si>
    <t>scattered trash, tree with multiple trunks</t>
  </si>
  <si>
    <t>on footpath, cut trees</t>
  </si>
  <si>
    <t>lots of cut trees</t>
  </si>
  <si>
    <t>quite dense mixed forest</t>
  </si>
  <si>
    <t>very few midstorey, footpaths and cutting present, mainly samplings and larger trees</t>
  </si>
  <si>
    <t>several cut down trees in area</t>
  </si>
  <si>
    <t>2 trees sampled because very close to each other, 2nd tree is Manilkara zanzibarensis DBH = 28,7</t>
  </si>
  <si>
    <t>tree species†: Mng'ambo peho</t>
  </si>
  <si>
    <t>area around tree heavily disturbed by elephants eating bark / different tree, heavily riged bark, 5-7 leafs per grouping</t>
  </si>
  <si>
    <t>Afzelia quanzensis</t>
  </si>
  <si>
    <t>tree at 30 m from a different habitat†: forest that was cleared, smaller tree, more light</t>
  </si>
  <si>
    <t>2 trees close to each other so both sampled</t>
  </si>
  <si>
    <t>two trees sampled because very close to each other, other one†: Manilkara zanzibarensi, DBH = 38</t>
  </si>
  <si>
    <t>tree species†: Mng'ambo peho, HC and HOT estimated</t>
  </si>
  <si>
    <t>MHC=HOT+0,5m, hamenia verrucosum ñ sibile, this is the most common arbuko-sokoke forest, it has edible fruits ñ mokeys favourite</t>
  </si>
  <si>
    <t>this area is younger mixed forest, fewer large trees, also has elephant access, so more natural damage presumably</t>
  </si>
  <si>
    <t>matrix</t>
  </si>
  <si>
    <t>other side of the road</t>
  </si>
  <si>
    <t>transect_point</t>
  </si>
  <si>
    <t>canopy_1</t>
  </si>
  <si>
    <t>canopy_2</t>
  </si>
  <si>
    <t>canopy_3</t>
  </si>
  <si>
    <t>canopy_4</t>
  </si>
  <si>
    <t>ground_cover_L (%)</t>
  </si>
  <si>
    <t>ground_cover_R (%)</t>
  </si>
  <si>
    <t>leaf_layer</t>
  </si>
  <si>
    <t>stems&gt;1cm</t>
  </si>
  <si>
    <t>Stem&gt;0,5m</t>
  </si>
  <si>
    <t>stems&gt;8cm</t>
  </si>
  <si>
    <t>wedge_prism</t>
  </si>
  <si>
    <t>surveyor</t>
  </si>
  <si>
    <t>avg_herb_cover(%)</t>
  </si>
  <si>
    <t>stem_less_8cm</t>
  </si>
  <si>
    <t>stem_more_8cm</t>
  </si>
  <si>
    <t>minus_10</t>
  </si>
  <si>
    <t>GP†and JBB</t>
  </si>
  <si>
    <t>10to5</t>
  </si>
  <si>
    <t>minus_5</t>
  </si>
  <si>
    <t>5to0</t>
  </si>
  <si>
    <t>zero</t>
  </si>
  <si>
    <t>0to5</t>
  </si>
  <si>
    <t>plus_5</t>
  </si>
  <si>
    <t>5to10</t>
  </si>
  <si>
    <t>plus_10</t>
  </si>
  <si>
    <t>APB</t>
  </si>
  <si>
    <t>strata</t>
  </si>
  <si>
    <t>date_placed</t>
  </si>
  <si>
    <t>time_placed</t>
  </si>
  <si>
    <t>date_removed</t>
  </si>
  <si>
    <t>time_removed</t>
  </si>
  <si>
    <t>survey type</t>
  </si>
  <si>
    <t>X__1</t>
  </si>
  <si>
    <t>X__2</t>
  </si>
  <si>
    <t>X__3</t>
  </si>
  <si>
    <t>variable</t>
  </si>
  <si>
    <t>WTF</t>
  </si>
  <si>
    <t>type_of_variable</t>
  </si>
  <si>
    <t>1hr canopy survey</t>
  </si>
  <si>
    <t>no wind</t>
  </si>
  <si>
    <t>30min roaming ground survey</t>
  </si>
  <si>
    <t>slight_seen in smoke</t>
  </si>
  <si>
    <t>survey part</t>
  </si>
  <si>
    <t>G,U,M,C,R</t>
  </si>
  <si>
    <t>CG=ground</t>
  </si>
  <si>
    <t>canopy survey-Ground</t>
  </si>
  <si>
    <t>light_felt on face</t>
  </si>
  <si>
    <t>CU=understory</t>
  </si>
  <si>
    <t>canopy survey-understory</t>
  </si>
  <si>
    <t>1-4m</t>
  </si>
  <si>
    <t>CM=mid story</t>
  </si>
  <si>
    <t>canopy survey-mid</t>
  </si>
  <si>
    <t>mid height of climb</t>
  </si>
  <si>
    <t>CC= canopy</t>
  </si>
  <si>
    <t>Canopy survey-canopy</t>
  </si>
  <si>
    <t>top</t>
  </si>
  <si>
    <t>gentle wind_leaves move constantly</t>
  </si>
  <si>
    <t>CR= roaming</t>
  </si>
  <si>
    <t>Canopy survey-Roaming</t>
  </si>
  <si>
    <t>anywhere between</t>
  </si>
  <si>
    <t>distnnce from C</t>
  </si>
  <si>
    <t>distance from rope</t>
  </si>
  <si>
    <t>moderate breeze_brances move constantly</t>
  </si>
  <si>
    <t>fores_type</t>
  </si>
  <si>
    <t>CY-Cynometera</t>
  </si>
  <si>
    <t>substrate it is on</t>
  </si>
  <si>
    <t>BR- Brachystegia</t>
  </si>
  <si>
    <t>Jesse Borden</t>
  </si>
  <si>
    <t>M-mixed</t>
  </si>
  <si>
    <t>Godana Peter</t>
  </si>
  <si>
    <t>MHC</t>
  </si>
  <si>
    <t>Gilles Bernard</t>
  </si>
  <si>
    <t>Max height climbed</t>
  </si>
  <si>
    <t>distance_from_C</t>
  </si>
  <si>
    <t>distance_to_rope</t>
  </si>
  <si>
    <t>data_sheet_lable</t>
  </si>
  <si>
    <t>substrate animal is on</t>
  </si>
  <si>
    <t>HOT</t>
  </si>
  <si>
    <t>max height climbed</t>
  </si>
  <si>
    <t>total height of tree</t>
  </si>
  <si>
    <t>height of tree</t>
  </si>
  <si>
    <t>lat</t>
  </si>
  <si>
    <t>lattitude</t>
  </si>
  <si>
    <t>long</t>
  </si>
  <si>
    <t>longitude</t>
  </si>
  <si>
    <t>canopy or ground survey</t>
  </si>
  <si>
    <t>CG</t>
  </si>
  <si>
    <t>ground of canopy survey(0m)</t>
  </si>
  <si>
    <t>latitude</t>
  </si>
  <si>
    <t>Observers</t>
  </si>
  <si>
    <t>CU</t>
  </si>
  <si>
    <t>understory of canopy survey(2-4m)</t>
  </si>
  <si>
    <t>JBB- Jesse Borden</t>
  </si>
  <si>
    <t>CM</t>
  </si>
  <si>
    <t>middle of canopy survey(midway)</t>
  </si>
  <si>
    <t>GB- Gilles Bernard</t>
  </si>
  <si>
    <t>CC</t>
  </si>
  <si>
    <t>top of canopy survey(top)</t>
  </si>
  <si>
    <t>CR</t>
  </si>
  <si>
    <t>roaming of canopy survey(anywhere)</t>
  </si>
  <si>
    <t>Wind</t>
  </si>
  <si>
    <t>o= no wind</t>
  </si>
  <si>
    <t>1-3= slight breeze, seen in smoke</t>
  </si>
  <si>
    <t>4-6= light breeze, felt on face</t>
  </si>
  <si>
    <t>7-10= gentle wind, leaves moving constantly and light flags held out</t>
  </si>
  <si>
    <t>11-13=moderate breeze moves branches</t>
  </si>
  <si>
    <t>14-15= trees move</t>
  </si>
  <si>
    <t>Edge catagories</t>
  </si>
  <si>
    <t>0 = 0m ± 10m</t>
  </si>
  <si>
    <t>30 = 30m ± 10m</t>
  </si>
  <si>
    <t>100 = 100m ± 10m</t>
  </si>
  <si>
    <t>250 = 250 ± 10m</t>
  </si>
  <si>
    <t>500 = 500m ± 10m</t>
  </si>
  <si>
    <t>S</t>
  </si>
  <si>
    <t>MAT_1</t>
  </si>
  <si>
    <t>MAT_2</t>
  </si>
  <si>
    <t>CY1.100</t>
  </si>
  <si>
    <t>basal_area</t>
  </si>
  <si>
    <t>total_avg_can_cov</t>
  </si>
  <si>
    <t>can_minus_10</t>
  </si>
  <si>
    <t>can_minus_5</t>
  </si>
  <si>
    <t>can_0</t>
  </si>
  <si>
    <t>can_plus_5</t>
  </si>
  <si>
    <t>can_plus_10</t>
  </si>
  <si>
    <t>avg_leaf_layer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</si>
</sst>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2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11"/>
  <sheetViews>
    <sheetView workbookViewId="0">
      <selection sqref="A1:A1048576"/>
    </sheetView>
  </sheetViews>
  <sheetFormatPr baseColWidth="10" defaultRowHeight="16" x14ac:dyDescent="0.2"/>
  <cols>
    <col min="23" max="23" width="194.1640625" bestFit="1" customWidth="1"/>
  </cols>
  <sheetData>
    <row r="1" spans="1:2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
      <c r="A2">
        <v>1</v>
      </c>
      <c r="B2" t="s">
        <v>25</v>
      </c>
      <c r="C2" t="s">
        <v>26</v>
      </c>
      <c r="D2" t="s">
        <v>27</v>
      </c>
      <c r="E2" t="s">
        <v>28</v>
      </c>
      <c r="F2" t="s">
        <v>29</v>
      </c>
      <c r="G2" t="s">
        <v>30</v>
      </c>
      <c r="H2" t="s">
        <v>31</v>
      </c>
      <c r="I2" t="s">
        <v>32</v>
      </c>
      <c r="J2" t="s">
        <v>33</v>
      </c>
      <c r="K2" t="s">
        <v>34</v>
      </c>
      <c r="L2" t="s">
        <v>35</v>
      </c>
      <c r="M2" t="s">
        <v>36</v>
      </c>
      <c r="N2" t="s">
        <v>37</v>
      </c>
      <c r="O2">
        <v>0</v>
      </c>
      <c r="P2" t="s">
        <v>30</v>
      </c>
      <c r="Q2" t="s">
        <v>38</v>
      </c>
      <c r="R2" t="s">
        <v>30</v>
      </c>
      <c r="S2" t="s">
        <v>30</v>
      </c>
      <c r="T2" t="s">
        <v>30</v>
      </c>
      <c r="U2" t="s">
        <v>30</v>
      </c>
      <c r="V2" t="s">
        <v>39</v>
      </c>
      <c r="W2" t="s">
        <v>40</v>
      </c>
      <c r="X2">
        <v>0</v>
      </c>
      <c r="Y2" t="s">
        <v>30</v>
      </c>
    </row>
    <row r="3" spans="1:25" x14ac:dyDescent="0.2">
      <c r="A3">
        <v>2</v>
      </c>
      <c r="B3" t="s">
        <v>25</v>
      </c>
      <c r="C3" t="s">
        <v>41</v>
      </c>
      <c r="D3" t="s">
        <v>27</v>
      </c>
      <c r="E3" t="s">
        <v>42</v>
      </c>
      <c r="F3" t="s">
        <v>43</v>
      </c>
      <c r="G3" t="s">
        <v>44</v>
      </c>
      <c r="H3" t="s">
        <v>31</v>
      </c>
      <c r="I3" t="s">
        <v>45</v>
      </c>
      <c r="J3" t="s">
        <v>46</v>
      </c>
      <c r="K3" t="s">
        <v>47</v>
      </c>
      <c r="L3" t="s">
        <v>48</v>
      </c>
      <c r="M3" t="s">
        <v>49</v>
      </c>
      <c r="N3" t="s">
        <v>50</v>
      </c>
      <c r="O3">
        <v>1</v>
      </c>
      <c r="P3">
        <v>5.9</v>
      </c>
      <c r="Q3" t="s">
        <v>51</v>
      </c>
      <c r="R3">
        <v>3.6</v>
      </c>
      <c r="S3">
        <v>1</v>
      </c>
      <c r="T3">
        <v>1</v>
      </c>
      <c r="U3" t="s">
        <v>52</v>
      </c>
      <c r="V3" t="s">
        <v>53</v>
      </c>
      <c r="W3" t="s">
        <v>30</v>
      </c>
      <c r="X3">
        <v>1</v>
      </c>
      <c r="Y3">
        <v>5.9</v>
      </c>
    </row>
    <row r="4" spans="1:25" x14ac:dyDescent="0.2">
      <c r="A4">
        <v>3</v>
      </c>
      <c r="B4" t="s">
        <v>25</v>
      </c>
      <c r="C4" t="s">
        <v>54</v>
      </c>
      <c r="D4" t="s">
        <v>27</v>
      </c>
      <c r="E4" t="s">
        <v>42</v>
      </c>
      <c r="F4" t="s">
        <v>43</v>
      </c>
      <c r="G4" t="s">
        <v>44</v>
      </c>
      <c r="H4" t="s">
        <v>31</v>
      </c>
      <c r="I4" t="s">
        <v>45</v>
      </c>
      <c r="J4" t="s">
        <v>46</v>
      </c>
      <c r="K4" t="s">
        <v>47</v>
      </c>
      <c r="L4" t="s">
        <v>48</v>
      </c>
      <c r="M4" t="s">
        <v>49</v>
      </c>
      <c r="N4" t="s">
        <v>50</v>
      </c>
      <c r="O4">
        <v>1</v>
      </c>
      <c r="P4">
        <v>5.9</v>
      </c>
      <c r="Q4" t="s">
        <v>51</v>
      </c>
      <c r="R4">
        <v>3.5</v>
      </c>
      <c r="S4" t="s">
        <v>30</v>
      </c>
      <c r="T4" t="s">
        <v>30</v>
      </c>
      <c r="U4" t="s">
        <v>55</v>
      </c>
      <c r="V4" t="s">
        <v>39</v>
      </c>
      <c r="W4" t="s">
        <v>56</v>
      </c>
      <c r="X4">
        <v>1</v>
      </c>
      <c r="Y4">
        <v>5.9</v>
      </c>
    </row>
    <row r="5" spans="1:25" x14ac:dyDescent="0.2">
      <c r="A5">
        <v>4</v>
      </c>
      <c r="B5" t="s">
        <v>57</v>
      </c>
      <c r="C5" t="s">
        <v>58</v>
      </c>
      <c r="D5" t="s">
        <v>27</v>
      </c>
      <c r="E5" t="s">
        <v>28</v>
      </c>
      <c r="F5" t="s">
        <v>29</v>
      </c>
      <c r="G5" t="s">
        <v>30</v>
      </c>
      <c r="H5" t="s">
        <v>31</v>
      </c>
      <c r="I5" t="s">
        <v>59</v>
      </c>
      <c r="J5" t="s">
        <v>60</v>
      </c>
      <c r="K5" t="s">
        <v>61</v>
      </c>
      <c r="L5" t="s">
        <v>62</v>
      </c>
      <c r="M5" t="s">
        <v>63</v>
      </c>
      <c r="N5" t="s">
        <v>37</v>
      </c>
      <c r="O5">
        <v>0</v>
      </c>
      <c r="P5" t="s">
        <v>30</v>
      </c>
      <c r="Q5" t="s">
        <v>64</v>
      </c>
      <c r="R5">
        <v>4.8</v>
      </c>
      <c r="S5">
        <v>5.9</v>
      </c>
      <c r="T5">
        <v>3.8</v>
      </c>
      <c r="U5" t="s">
        <v>55</v>
      </c>
      <c r="V5" t="s">
        <v>53</v>
      </c>
      <c r="W5" t="s">
        <v>65</v>
      </c>
      <c r="X5">
        <v>0</v>
      </c>
      <c r="Y5" t="s">
        <v>30</v>
      </c>
    </row>
    <row r="6" spans="1:25" x14ac:dyDescent="0.2">
      <c r="A6">
        <v>5</v>
      </c>
      <c r="B6" t="s">
        <v>57</v>
      </c>
      <c r="C6" t="s">
        <v>66</v>
      </c>
      <c r="D6" t="s">
        <v>27</v>
      </c>
      <c r="E6" t="s">
        <v>42</v>
      </c>
      <c r="F6" t="s">
        <v>67</v>
      </c>
      <c r="G6" t="s">
        <v>52</v>
      </c>
      <c r="H6" t="s">
        <v>31</v>
      </c>
      <c r="I6" t="s">
        <v>68</v>
      </c>
      <c r="J6" t="s">
        <v>69</v>
      </c>
      <c r="K6" t="s">
        <v>70</v>
      </c>
      <c r="L6" t="s">
        <v>71</v>
      </c>
      <c r="M6" t="s">
        <v>72</v>
      </c>
      <c r="N6" t="s">
        <v>73</v>
      </c>
      <c r="O6">
        <v>5.4</v>
      </c>
      <c r="P6">
        <v>2</v>
      </c>
      <c r="Q6" t="s">
        <v>74</v>
      </c>
      <c r="R6">
        <v>10.8</v>
      </c>
      <c r="S6">
        <v>10.6</v>
      </c>
      <c r="T6">
        <v>38</v>
      </c>
      <c r="U6" t="s">
        <v>52</v>
      </c>
      <c r="V6" t="s">
        <v>53</v>
      </c>
      <c r="W6" t="s">
        <v>30</v>
      </c>
      <c r="X6">
        <v>5.4</v>
      </c>
      <c r="Y6">
        <v>2</v>
      </c>
    </row>
    <row r="7" spans="1:25" x14ac:dyDescent="0.2">
      <c r="A7">
        <v>6</v>
      </c>
      <c r="B7" t="s">
        <v>57</v>
      </c>
      <c r="C7" t="s">
        <v>75</v>
      </c>
      <c r="D7" t="s">
        <v>27</v>
      </c>
      <c r="E7" t="s">
        <v>42</v>
      </c>
      <c r="F7" t="s">
        <v>67</v>
      </c>
      <c r="G7" t="s">
        <v>31</v>
      </c>
      <c r="H7" t="s">
        <v>31</v>
      </c>
      <c r="I7" t="s">
        <v>68</v>
      </c>
      <c r="J7" t="s">
        <v>69</v>
      </c>
      <c r="K7" t="s">
        <v>70</v>
      </c>
      <c r="L7" t="s">
        <v>71</v>
      </c>
      <c r="M7" t="s">
        <v>72</v>
      </c>
      <c r="N7" t="s">
        <v>73</v>
      </c>
      <c r="O7">
        <v>4.0999999999999996</v>
      </c>
      <c r="P7">
        <v>1.5</v>
      </c>
      <c r="Q7" t="s">
        <v>74</v>
      </c>
      <c r="R7">
        <v>7.5</v>
      </c>
      <c r="S7">
        <v>8.3000000000000007</v>
      </c>
      <c r="T7">
        <v>8.5</v>
      </c>
      <c r="U7" t="s">
        <v>30</v>
      </c>
      <c r="V7" t="s">
        <v>53</v>
      </c>
      <c r="W7" t="s">
        <v>30</v>
      </c>
      <c r="X7">
        <v>4.0999999999999996</v>
      </c>
      <c r="Y7">
        <v>1.5</v>
      </c>
    </row>
    <row r="8" spans="1:25" x14ac:dyDescent="0.2">
      <c r="A8">
        <v>7</v>
      </c>
      <c r="B8" t="s">
        <v>76</v>
      </c>
      <c r="C8" t="s">
        <v>77</v>
      </c>
      <c r="D8" t="s">
        <v>27</v>
      </c>
      <c r="E8" t="s">
        <v>28</v>
      </c>
      <c r="F8" t="s">
        <v>29</v>
      </c>
      <c r="G8" t="s">
        <v>30</v>
      </c>
      <c r="H8" t="s">
        <v>31</v>
      </c>
      <c r="I8" t="s">
        <v>45</v>
      </c>
      <c r="J8" t="s">
        <v>78</v>
      </c>
      <c r="K8" t="s">
        <v>79</v>
      </c>
      <c r="L8" t="s">
        <v>80</v>
      </c>
      <c r="M8" t="s">
        <v>30</v>
      </c>
      <c r="N8" t="s">
        <v>50</v>
      </c>
      <c r="O8">
        <v>5</v>
      </c>
      <c r="P8" t="s">
        <v>30</v>
      </c>
      <c r="Q8" t="s">
        <v>51</v>
      </c>
      <c r="R8" t="s">
        <v>30</v>
      </c>
      <c r="S8" t="s">
        <v>30</v>
      </c>
      <c r="T8" t="s">
        <v>30</v>
      </c>
      <c r="U8" t="s">
        <v>30</v>
      </c>
      <c r="V8" t="s">
        <v>39</v>
      </c>
      <c r="W8" t="s">
        <v>30</v>
      </c>
      <c r="X8">
        <v>5</v>
      </c>
      <c r="Y8" t="s">
        <v>30</v>
      </c>
    </row>
    <row r="9" spans="1:25" x14ac:dyDescent="0.2">
      <c r="A9">
        <v>8</v>
      </c>
      <c r="B9" t="s">
        <v>76</v>
      </c>
      <c r="C9" t="s">
        <v>81</v>
      </c>
      <c r="D9" t="s">
        <v>27</v>
      </c>
      <c r="E9" t="s">
        <v>28</v>
      </c>
      <c r="F9" t="s">
        <v>29</v>
      </c>
      <c r="G9" t="s">
        <v>30</v>
      </c>
      <c r="H9" t="s">
        <v>31</v>
      </c>
      <c r="I9" t="s">
        <v>45</v>
      </c>
      <c r="J9" t="s">
        <v>78</v>
      </c>
      <c r="K9" t="s">
        <v>79</v>
      </c>
      <c r="L9" t="s">
        <v>80</v>
      </c>
      <c r="M9" t="s">
        <v>30</v>
      </c>
      <c r="N9" t="s">
        <v>50</v>
      </c>
      <c r="O9">
        <v>3</v>
      </c>
      <c r="P9" t="s">
        <v>30</v>
      </c>
      <c r="Q9" t="s">
        <v>51</v>
      </c>
      <c r="R9" t="s">
        <v>30</v>
      </c>
      <c r="S9" t="s">
        <v>30</v>
      </c>
      <c r="T9" t="s">
        <v>30</v>
      </c>
      <c r="U9" t="s">
        <v>30</v>
      </c>
      <c r="V9" t="s">
        <v>39</v>
      </c>
      <c r="W9" t="s">
        <v>30</v>
      </c>
      <c r="X9">
        <v>3</v>
      </c>
      <c r="Y9" t="s">
        <v>30</v>
      </c>
    </row>
    <row r="10" spans="1:25" x14ac:dyDescent="0.2">
      <c r="A10">
        <v>9</v>
      </c>
      <c r="B10" t="s">
        <v>82</v>
      </c>
      <c r="C10" t="s">
        <v>83</v>
      </c>
      <c r="D10" t="s">
        <v>27</v>
      </c>
      <c r="E10" t="s">
        <v>42</v>
      </c>
      <c r="F10" t="s">
        <v>67</v>
      </c>
      <c r="G10" t="s">
        <v>52</v>
      </c>
      <c r="H10" t="s">
        <v>31</v>
      </c>
      <c r="I10" t="s">
        <v>45</v>
      </c>
      <c r="J10" t="s">
        <v>78</v>
      </c>
      <c r="K10" t="s">
        <v>79</v>
      </c>
      <c r="L10" t="s">
        <v>80</v>
      </c>
      <c r="M10" t="s">
        <v>30</v>
      </c>
      <c r="N10" t="s">
        <v>50</v>
      </c>
      <c r="O10">
        <v>7.2</v>
      </c>
      <c r="P10">
        <v>0</v>
      </c>
      <c r="Q10" t="s">
        <v>51</v>
      </c>
      <c r="R10" t="s">
        <v>30</v>
      </c>
      <c r="S10" t="s">
        <v>30</v>
      </c>
      <c r="T10" t="s">
        <v>30</v>
      </c>
      <c r="U10" t="s">
        <v>30</v>
      </c>
      <c r="V10" t="s">
        <v>39</v>
      </c>
      <c r="W10" t="s">
        <v>30</v>
      </c>
      <c r="X10">
        <v>7.2</v>
      </c>
      <c r="Y10">
        <v>0</v>
      </c>
    </row>
    <row r="11" spans="1:25" x14ac:dyDescent="0.2">
      <c r="A11">
        <v>10</v>
      </c>
      <c r="B11" t="s">
        <v>82</v>
      </c>
      <c r="C11" t="s">
        <v>84</v>
      </c>
      <c r="D11" t="s">
        <v>39</v>
      </c>
      <c r="E11" t="s">
        <v>28</v>
      </c>
      <c r="F11" t="s">
        <v>29</v>
      </c>
      <c r="G11" t="s">
        <v>30</v>
      </c>
      <c r="H11" t="s">
        <v>31</v>
      </c>
      <c r="I11" t="s">
        <v>59</v>
      </c>
      <c r="J11" t="s">
        <v>85</v>
      </c>
      <c r="K11" t="s">
        <v>86</v>
      </c>
      <c r="L11" t="s">
        <v>87</v>
      </c>
      <c r="M11" t="s">
        <v>88</v>
      </c>
      <c r="N11" t="s">
        <v>50</v>
      </c>
      <c r="O11">
        <v>3</v>
      </c>
      <c r="P11" t="s">
        <v>30</v>
      </c>
      <c r="Q11" t="s">
        <v>51</v>
      </c>
      <c r="R11">
        <v>7</v>
      </c>
      <c r="S11">
        <v>8.1999999999999993</v>
      </c>
      <c r="T11">
        <v>9.8000000000000007</v>
      </c>
      <c r="U11" t="s">
        <v>55</v>
      </c>
      <c r="V11" t="s">
        <v>53</v>
      </c>
      <c r="W11" t="s">
        <v>30</v>
      </c>
      <c r="X11">
        <v>3</v>
      </c>
      <c r="Y11" t="s">
        <v>30</v>
      </c>
    </row>
    <row r="12" spans="1:25" x14ac:dyDescent="0.2">
      <c r="A12">
        <v>11</v>
      </c>
      <c r="B12" t="s">
        <v>82</v>
      </c>
      <c r="C12" t="s">
        <v>89</v>
      </c>
      <c r="D12" t="s">
        <v>39</v>
      </c>
      <c r="E12" t="s">
        <v>28</v>
      </c>
      <c r="F12" t="s">
        <v>29</v>
      </c>
      <c r="G12" t="s">
        <v>30</v>
      </c>
      <c r="H12" t="s">
        <v>31</v>
      </c>
      <c r="I12" t="s">
        <v>59</v>
      </c>
      <c r="J12" t="s">
        <v>85</v>
      </c>
      <c r="K12" t="s">
        <v>86</v>
      </c>
      <c r="L12" t="s">
        <v>87</v>
      </c>
      <c r="M12" t="s">
        <v>88</v>
      </c>
      <c r="N12" t="s">
        <v>90</v>
      </c>
      <c r="O12">
        <v>0.5</v>
      </c>
      <c r="P12" t="s">
        <v>30</v>
      </c>
      <c r="Q12" t="s">
        <v>51</v>
      </c>
      <c r="R12">
        <v>6.3</v>
      </c>
      <c r="S12">
        <v>8</v>
      </c>
      <c r="T12">
        <v>6</v>
      </c>
      <c r="U12" t="s">
        <v>52</v>
      </c>
      <c r="V12" t="s">
        <v>53</v>
      </c>
      <c r="W12" t="s">
        <v>30</v>
      </c>
      <c r="X12">
        <v>0.5</v>
      </c>
      <c r="Y12" t="s">
        <v>30</v>
      </c>
    </row>
    <row r="13" spans="1:25" x14ac:dyDescent="0.2">
      <c r="A13">
        <v>12</v>
      </c>
      <c r="B13" t="s">
        <v>76</v>
      </c>
      <c r="C13" t="s">
        <v>91</v>
      </c>
      <c r="D13" t="s">
        <v>39</v>
      </c>
      <c r="E13" t="s">
        <v>42</v>
      </c>
      <c r="F13" t="s">
        <v>43</v>
      </c>
      <c r="G13" t="s">
        <v>44</v>
      </c>
      <c r="H13" t="s">
        <v>31</v>
      </c>
      <c r="I13" t="s">
        <v>68</v>
      </c>
      <c r="J13" t="s">
        <v>69</v>
      </c>
      <c r="K13" t="s">
        <v>70</v>
      </c>
      <c r="L13" t="s">
        <v>71</v>
      </c>
      <c r="M13" t="s">
        <v>72</v>
      </c>
      <c r="N13" t="s">
        <v>73</v>
      </c>
      <c r="O13">
        <v>4.3</v>
      </c>
      <c r="P13">
        <v>1.9</v>
      </c>
      <c r="Q13" t="s">
        <v>74</v>
      </c>
      <c r="R13">
        <v>5.8</v>
      </c>
      <c r="S13">
        <v>5.3</v>
      </c>
      <c r="T13">
        <v>4.8</v>
      </c>
      <c r="U13" t="s">
        <v>30</v>
      </c>
      <c r="V13" t="s">
        <v>53</v>
      </c>
      <c r="W13" t="s">
        <v>30</v>
      </c>
      <c r="X13">
        <v>4.3</v>
      </c>
      <c r="Y13">
        <v>1.9</v>
      </c>
    </row>
    <row r="14" spans="1:25" x14ac:dyDescent="0.2">
      <c r="A14">
        <v>13</v>
      </c>
      <c r="B14" t="s">
        <v>76</v>
      </c>
      <c r="C14" t="s">
        <v>92</v>
      </c>
      <c r="D14" t="s">
        <v>39</v>
      </c>
      <c r="E14" t="s">
        <v>42</v>
      </c>
      <c r="F14" t="s">
        <v>43</v>
      </c>
      <c r="G14" t="s">
        <v>52</v>
      </c>
      <c r="H14" t="s">
        <v>31</v>
      </c>
      <c r="I14" t="s">
        <v>59</v>
      </c>
      <c r="J14" t="s">
        <v>85</v>
      </c>
      <c r="K14" t="s">
        <v>86</v>
      </c>
      <c r="L14" t="s">
        <v>87</v>
      </c>
      <c r="M14" t="s">
        <v>88</v>
      </c>
      <c r="N14" t="s">
        <v>50</v>
      </c>
      <c r="O14">
        <v>10</v>
      </c>
      <c r="P14">
        <v>6</v>
      </c>
      <c r="Q14" t="s">
        <v>51</v>
      </c>
      <c r="R14">
        <v>5.7</v>
      </c>
      <c r="S14">
        <v>6.8</v>
      </c>
      <c r="T14">
        <v>4.5</v>
      </c>
      <c r="U14" t="s">
        <v>52</v>
      </c>
      <c r="V14" t="s">
        <v>53</v>
      </c>
      <c r="W14" t="s">
        <v>93</v>
      </c>
      <c r="X14">
        <v>10</v>
      </c>
      <c r="Y14">
        <v>6</v>
      </c>
    </row>
    <row r="15" spans="1:25" x14ac:dyDescent="0.2">
      <c r="A15">
        <v>14</v>
      </c>
      <c r="B15" t="s">
        <v>76</v>
      </c>
      <c r="C15" t="s">
        <v>94</v>
      </c>
      <c r="D15" t="s">
        <v>39</v>
      </c>
      <c r="E15" t="s">
        <v>42</v>
      </c>
      <c r="F15" t="s">
        <v>43</v>
      </c>
      <c r="G15" t="s">
        <v>42</v>
      </c>
      <c r="H15" t="s">
        <v>31</v>
      </c>
      <c r="I15" t="s">
        <v>59</v>
      </c>
      <c r="J15" t="s">
        <v>95</v>
      </c>
      <c r="K15" t="s">
        <v>96</v>
      </c>
      <c r="L15" t="s">
        <v>97</v>
      </c>
      <c r="M15" t="s">
        <v>98</v>
      </c>
      <c r="N15" t="s">
        <v>50</v>
      </c>
      <c r="O15">
        <v>14.3</v>
      </c>
      <c r="P15">
        <v>2</v>
      </c>
      <c r="Q15" t="s">
        <v>99</v>
      </c>
      <c r="R15">
        <v>6.2</v>
      </c>
      <c r="S15">
        <v>6.7</v>
      </c>
      <c r="T15">
        <v>4.5</v>
      </c>
      <c r="U15" t="s">
        <v>52</v>
      </c>
      <c r="V15" t="s">
        <v>53</v>
      </c>
      <c r="W15" t="s">
        <v>100</v>
      </c>
      <c r="X15">
        <v>14.3</v>
      </c>
      <c r="Y15">
        <v>2</v>
      </c>
    </row>
    <row r="16" spans="1:25" x14ac:dyDescent="0.2">
      <c r="A16">
        <v>15</v>
      </c>
      <c r="B16" t="s">
        <v>76</v>
      </c>
      <c r="C16" t="s">
        <v>101</v>
      </c>
      <c r="D16" t="s">
        <v>39</v>
      </c>
      <c r="E16" t="s">
        <v>42</v>
      </c>
      <c r="F16" t="s">
        <v>43</v>
      </c>
      <c r="G16" t="s">
        <v>42</v>
      </c>
      <c r="H16" t="s">
        <v>31</v>
      </c>
      <c r="I16" t="s">
        <v>59</v>
      </c>
      <c r="J16" t="s">
        <v>85</v>
      </c>
      <c r="K16" t="s">
        <v>86</v>
      </c>
      <c r="L16" t="s">
        <v>87</v>
      </c>
      <c r="M16" t="s">
        <v>88</v>
      </c>
      <c r="N16" t="s">
        <v>102</v>
      </c>
      <c r="O16">
        <v>15</v>
      </c>
      <c r="P16">
        <v>1</v>
      </c>
      <c r="Q16" t="s">
        <v>103</v>
      </c>
      <c r="R16">
        <v>6.2</v>
      </c>
      <c r="S16">
        <v>6.7</v>
      </c>
      <c r="T16">
        <v>5.7</v>
      </c>
      <c r="U16" t="s">
        <v>52</v>
      </c>
      <c r="V16" t="s">
        <v>53</v>
      </c>
      <c r="W16" t="s">
        <v>30</v>
      </c>
      <c r="X16">
        <v>15</v>
      </c>
      <c r="Y16">
        <v>1</v>
      </c>
    </row>
    <row r="17" spans="1:25" x14ac:dyDescent="0.2">
      <c r="A17">
        <v>16</v>
      </c>
      <c r="B17" t="s">
        <v>76</v>
      </c>
      <c r="C17" t="s">
        <v>104</v>
      </c>
      <c r="D17" t="s">
        <v>39</v>
      </c>
      <c r="E17" t="s">
        <v>28</v>
      </c>
      <c r="F17" t="s">
        <v>29</v>
      </c>
      <c r="G17" t="s">
        <v>30</v>
      </c>
      <c r="H17" t="s">
        <v>31</v>
      </c>
      <c r="I17" t="s">
        <v>59</v>
      </c>
      <c r="J17" t="s">
        <v>60</v>
      </c>
      <c r="K17" t="s">
        <v>61</v>
      </c>
      <c r="L17" t="s">
        <v>62</v>
      </c>
      <c r="M17" t="s">
        <v>63</v>
      </c>
      <c r="N17" t="s">
        <v>102</v>
      </c>
      <c r="O17">
        <v>3</v>
      </c>
      <c r="P17" t="s">
        <v>30</v>
      </c>
      <c r="Q17" t="s">
        <v>51</v>
      </c>
      <c r="R17">
        <v>4.5999999999999996</v>
      </c>
      <c r="S17">
        <v>4</v>
      </c>
      <c r="T17">
        <v>3</v>
      </c>
      <c r="U17" t="s">
        <v>52</v>
      </c>
      <c r="V17" t="s">
        <v>53</v>
      </c>
      <c r="W17" t="s">
        <v>30</v>
      </c>
      <c r="X17">
        <v>3</v>
      </c>
      <c r="Y17" t="s">
        <v>30</v>
      </c>
    </row>
    <row r="18" spans="1:25" x14ac:dyDescent="0.2">
      <c r="A18">
        <v>17</v>
      </c>
      <c r="B18" t="s">
        <v>105</v>
      </c>
      <c r="C18" t="s">
        <v>106</v>
      </c>
      <c r="D18" t="s">
        <v>27</v>
      </c>
      <c r="E18" t="s">
        <v>42</v>
      </c>
      <c r="F18" t="s">
        <v>43</v>
      </c>
      <c r="G18" t="s">
        <v>31</v>
      </c>
      <c r="H18" t="s">
        <v>31</v>
      </c>
      <c r="I18" t="s">
        <v>68</v>
      </c>
      <c r="J18" t="s">
        <v>69</v>
      </c>
      <c r="K18" t="s">
        <v>70</v>
      </c>
      <c r="L18" t="s">
        <v>71</v>
      </c>
      <c r="M18" t="s">
        <v>72</v>
      </c>
      <c r="N18" t="s">
        <v>102</v>
      </c>
      <c r="O18">
        <v>8.5</v>
      </c>
      <c r="P18">
        <v>6</v>
      </c>
      <c r="Q18" t="s">
        <v>107</v>
      </c>
      <c r="R18">
        <v>9</v>
      </c>
      <c r="S18" t="s">
        <v>30</v>
      </c>
      <c r="T18" t="s">
        <v>30</v>
      </c>
      <c r="U18" t="s">
        <v>30</v>
      </c>
      <c r="V18" t="s">
        <v>39</v>
      </c>
      <c r="W18" t="s">
        <v>108</v>
      </c>
      <c r="X18">
        <v>8.5</v>
      </c>
      <c r="Y18">
        <v>6</v>
      </c>
    </row>
    <row r="19" spans="1:25" x14ac:dyDescent="0.2">
      <c r="A19">
        <v>18</v>
      </c>
      <c r="B19" t="s">
        <v>109</v>
      </c>
      <c r="C19" t="s">
        <v>110</v>
      </c>
      <c r="D19" t="s">
        <v>27</v>
      </c>
      <c r="E19" t="s">
        <v>28</v>
      </c>
      <c r="F19" t="s">
        <v>67</v>
      </c>
      <c r="G19" t="s">
        <v>30</v>
      </c>
      <c r="H19" t="s">
        <v>31</v>
      </c>
      <c r="I19" t="s">
        <v>111</v>
      </c>
      <c r="J19" t="s">
        <v>78</v>
      </c>
      <c r="K19" t="s">
        <v>30</v>
      </c>
      <c r="L19" t="s">
        <v>30</v>
      </c>
      <c r="M19" t="s">
        <v>30</v>
      </c>
      <c r="N19" t="s">
        <v>112</v>
      </c>
      <c r="O19">
        <v>0</v>
      </c>
      <c r="P19">
        <v>15</v>
      </c>
      <c r="Q19" t="s">
        <v>113</v>
      </c>
      <c r="R19">
        <v>15</v>
      </c>
      <c r="S19" t="s">
        <v>30</v>
      </c>
      <c r="T19" t="s">
        <v>30</v>
      </c>
      <c r="U19" t="s">
        <v>30</v>
      </c>
      <c r="V19" t="s">
        <v>39</v>
      </c>
      <c r="W19" t="s">
        <v>114</v>
      </c>
      <c r="X19">
        <v>0</v>
      </c>
      <c r="Y19">
        <v>15</v>
      </c>
    </row>
    <row r="20" spans="1:25" x14ac:dyDescent="0.2">
      <c r="A20">
        <v>19</v>
      </c>
      <c r="B20" t="s">
        <v>109</v>
      </c>
      <c r="C20" t="s">
        <v>115</v>
      </c>
      <c r="D20" t="s">
        <v>27</v>
      </c>
      <c r="E20" t="s">
        <v>28</v>
      </c>
      <c r="F20" t="s">
        <v>67</v>
      </c>
      <c r="G20" t="s">
        <v>30</v>
      </c>
      <c r="H20" t="s">
        <v>31</v>
      </c>
      <c r="I20" t="s">
        <v>111</v>
      </c>
      <c r="J20" t="s">
        <v>78</v>
      </c>
      <c r="K20" t="s">
        <v>30</v>
      </c>
      <c r="L20" t="s">
        <v>30</v>
      </c>
      <c r="M20" t="s">
        <v>30</v>
      </c>
      <c r="N20" t="s">
        <v>112</v>
      </c>
      <c r="O20">
        <v>0</v>
      </c>
      <c r="P20">
        <v>13</v>
      </c>
      <c r="Q20" t="s">
        <v>113</v>
      </c>
      <c r="R20">
        <v>12</v>
      </c>
      <c r="S20" t="s">
        <v>30</v>
      </c>
      <c r="T20" t="s">
        <v>30</v>
      </c>
      <c r="U20" t="s">
        <v>30</v>
      </c>
      <c r="V20" t="s">
        <v>39</v>
      </c>
      <c r="W20" t="s">
        <v>114</v>
      </c>
      <c r="X20">
        <v>0</v>
      </c>
      <c r="Y20">
        <v>13</v>
      </c>
    </row>
    <row r="21" spans="1:25" x14ac:dyDescent="0.2">
      <c r="A21">
        <v>20</v>
      </c>
      <c r="B21" t="s">
        <v>109</v>
      </c>
      <c r="C21" t="s">
        <v>30</v>
      </c>
      <c r="D21" t="s">
        <v>27</v>
      </c>
      <c r="E21" t="s">
        <v>30</v>
      </c>
      <c r="F21" t="s">
        <v>43</v>
      </c>
      <c r="G21" t="s">
        <v>116</v>
      </c>
      <c r="H21" t="s">
        <v>31</v>
      </c>
      <c r="I21" t="s">
        <v>117</v>
      </c>
      <c r="J21" t="s">
        <v>118</v>
      </c>
      <c r="K21" t="s">
        <v>119</v>
      </c>
      <c r="L21" t="s">
        <v>120</v>
      </c>
      <c r="M21" t="s">
        <v>121</v>
      </c>
      <c r="N21" t="s">
        <v>112</v>
      </c>
      <c r="O21">
        <v>0</v>
      </c>
      <c r="P21" t="s">
        <v>30</v>
      </c>
      <c r="Q21" t="s">
        <v>113</v>
      </c>
      <c r="R21">
        <v>70</v>
      </c>
      <c r="S21" t="s">
        <v>30</v>
      </c>
      <c r="T21" t="s">
        <v>30</v>
      </c>
      <c r="U21" t="s">
        <v>30</v>
      </c>
      <c r="V21" t="s">
        <v>53</v>
      </c>
      <c r="W21" t="s">
        <v>122</v>
      </c>
      <c r="X21">
        <v>0</v>
      </c>
      <c r="Y21" t="s">
        <v>30</v>
      </c>
    </row>
    <row r="22" spans="1:25" x14ac:dyDescent="0.2">
      <c r="A22">
        <v>21</v>
      </c>
      <c r="B22" t="s">
        <v>123</v>
      </c>
      <c r="C22" t="s">
        <v>124</v>
      </c>
      <c r="D22" t="s">
        <v>27</v>
      </c>
      <c r="E22" t="s">
        <v>28</v>
      </c>
      <c r="F22" t="s">
        <v>43</v>
      </c>
      <c r="G22" t="s">
        <v>30</v>
      </c>
      <c r="H22" t="s">
        <v>31</v>
      </c>
      <c r="I22" t="s">
        <v>59</v>
      </c>
      <c r="J22" t="s">
        <v>95</v>
      </c>
      <c r="K22" t="s">
        <v>96</v>
      </c>
      <c r="L22" t="s">
        <v>97</v>
      </c>
      <c r="M22" t="s">
        <v>98</v>
      </c>
      <c r="N22" t="s">
        <v>102</v>
      </c>
      <c r="O22">
        <v>1</v>
      </c>
      <c r="P22" t="s">
        <v>30</v>
      </c>
      <c r="Q22" t="s">
        <v>51</v>
      </c>
      <c r="R22">
        <v>6</v>
      </c>
      <c r="S22" t="s">
        <v>30</v>
      </c>
      <c r="T22" t="s">
        <v>30</v>
      </c>
      <c r="U22" t="s">
        <v>30</v>
      </c>
      <c r="V22" t="s">
        <v>39</v>
      </c>
      <c r="W22" t="s">
        <v>108</v>
      </c>
      <c r="X22">
        <v>1</v>
      </c>
      <c r="Y22" t="s">
        <v>30</v>
      </c>
    </row>
    <row r="23" spans="1:25" x14ac:dyDescent="0.2">
      <c r="A23">
        <v>22</v>
      </c>
      <c r="B23" t="s">
        <v>123</v>
      </c>
      <c r="C23" t="s">
        <v>125</v>
      </c>
      <c r="D23" t="s">
        <v>27</v>
      </c>
      <c r="E23" t="s">
        <v>28</v>
      </c>
      <c r="F23" t="s">
        <v>43</v>
      </c>
      <c r="G23" t="s">
        <v>30</v>
      </c>
      <c r="H23" t="s">
        <v>31</v>
      </c>
      <c r="I23" t="s">
        <v>59</v>
      </c>
      <c r="J23" t="s">
        <v>95</v>
      </c>
      <c r="K23" t="s">
        <v>96</v>
      </c>
      <c r="L23" t="s">
        <v>97</v>
      </c>
      <c r="M23" t="s">
        <v>98</v>
      </c>
      <c r="N23" t="s">
        <v>102</v>
      </c>
      <c r="O23">
        <v>1</v>
      </c>
      <c r="P23" t="s">
        <v>30</v>
      </c>
      <c r="Q23" t="s">
        <v>51</v>
      </c>
      <c r="R23">
        <v>4.5</v>
      </c>
      <c r="S23">
        <v>5.8</v>
      </c>
      <c r="T23">
        <v>2.5</v>
      </c>
      <c r="U23" t="s">
        <v>55</v>
      </c>
      <c r="V23" t="s">
        <v>53</v>
      </c>
      <c r="W23" t="s">
        <v>30</v>
      </c>
      <c r="X23">
        <v>1</v>
      </c>
      <c r="Y23" t="s">
        <v>30</v>
      </c>
    </row>
    <row r="24" spans="1:25" x14ac:dyDescent="0.2">
      <c r="A24">
        <v>23</v>
      </c>
      <c r="B24" t="s">
        <v>123</v>
      </c>
      <c r="C24" t="s">
        <v>126</v>
      </c>
      <c r="D24" t="s">
        <v>27</v>
      </c>
      <c r="E24" t="s">
        <v>28</v>
      </c>
      <c r="F24" t="s">
        <v>43</v>
      </c>
      <c r="G24" t="s">
        <v>30</v>
      </c>
      <c r="H24" t="s">
        <v>31</v>
      </c>
      <c r="I24" t="s">
        <v>59</v>
      </c>
      <c r="J24" t="s">
        <v>85</v>
      </c>
      <c r="K24" t="s">
        <v>86</v>
      </c>
      <c r="L24" t="s">
        <v>87</v>
      </c>
      <c r="M24" t="s">
        <v>88</v>
      </c>
      <c r="N24" t="s">
        <v>102</v>
      </c>
      <c r="O24">
        <v>3</v>
      </c>
      <c r="P24" t="s">
        <v>30</v>
      </c>
      <c r="Q24" t="s">
        <v>51</v>
      </c>
      <c r="R24">
        <v>8</v>
      </c>
      <c r="S24" t="s">
        <v>30</v>
      </c>
      <c r="T24" t="s">
        <v>30</v>
      </c>
      <c r="U24" t="s">
        <v>30</v>
      </c>
      <c r="V24" t="s">
        <v>39</v>
      </c>
      <c r="W24" t="s">
        <v>108</v>
      </c>
      <c r="X24">
        <v>3</v>
      </c>
      <c r="Y24" t="s">
        <v>30</v>
      </c>
    </row>
    <row r="25" spans="1:25" x14ac:dyDescent="0.2">
      <c r="A25">
        <v>24</v>
      </c>
      <c r="B25" t="s">
        <v>123</v>
      </c>
      <c r="C25" t="s">
        <v>127</v>
      </c>
      <c r="D25" t="s">
        <v>27</v>
      </c>
      <c r="E25" t="s">
        <v>28</v>
      </c>
      <c r="F25" t="s">
        <v>43</v>
      </c>
      <c r="G25" t="s">
        <v>30</v>
      </c>
      <c r="H25" t="s">
        <v>31</v>
      </c>
      <c r="I25" t="s">
        <v>59</v>
      </c>
      <c r="J25" t="s">
        <v>78</v>
      </c>
      <c r="K25" t="s">
        <v>30</v>
      </c>
      <c r="L25" t="s">
        <v>30</v>
      </c>
      <c r="M25" t="s">
        <v>30</v>
      </c>
      <c r="N25" t="s">
        <v>102</v>
      </c>
      <c r="O25">
        <v>2</v>
      </c>
      <c r="P25" t="s">
        <v>30</v>
      </c>
      <c r="Q25" t="s">
        <v>51</v>
      </c>
      <c r="R25">
        <v>5</v>
      </c>
      <c r="S25" t="s">
        <v>30</v>
      </c>
      <c r="T25" t="s">
        <v>30</v>
      </c>
      <c r="U25" t="s">
        <v>30</v>
      </c>
      <c r="V25" t="s">
        <v>39</v>
      </c>
      <c r="W25" t="s">
        <v>108</v>
      </c>
      <c r="X25">
        <v>2</v>
      </c>
      <c r="Y25" t="s">
        <v>30</v>
      </c>
    </row>
    <row r="26" spans="1:25" x14ac:dyDescent="0.2">
      <c r="A26">
        <v>25</v>
      </c>
      <c r="B26" t="s">
        <v>123</v>
      </c>
      <c r="C26" t="s">
        <v>128</v>
      </c>
      <c r="D26" t="s">
        <v>27</v>
      </c>
      <c r="E26" t="s">
        <v>28</v>
      </c>
      <c r="F26" t="s">
        <v>43</v>
      </c>
      <c r="G26" t="s">
        <v>30</v>
      </c>
      <c r="H26" t="s">
        <v>31</v>
      </c>
      <c r="I26" t="s">
        <v>129</v>
      </c>
      <c r="J26" t="s">
        <v>130</v>
      </c>
      <c r="K26" t="s">
        <v>131</v>
      </c>
      <c r="L26" t="s">
        <v>132</v>
      </c>
      <c r="M26" t="s">
        <v>133</v>
      </c>
      <c r="N26" t="s">
        <v>102</v>
      </c>
      <c r="O26">
        <v>1.5</v>
      </c>
      <c r="P26" t="s">
        <v>30</v>
      </c>
      <c r="Q26" t="s">
        <v>51</v>
      </c>
      <c r="R26">
        <v>8</v>
      </c>
      <c r="S26" t="s">
        <v>30</v>
      </c>
      <c r="T26" t="s">
        <v>30</v>
      </c>
      <c r="U26" t="s">
        <v>30</v>
      </c>
      <c r="V26" t="s">
        <v>39</v>
      </c>
      <c r="W26" t="s">
        <v>108</v>
      </c>
      <c r="X26">
        <v>1.5</v>
      </c>
      <c r="Y26" t="s">
        <v>30</v>
      </c>
    </row>
    <row r="27" spans="1:25" x14ac:dyDescent="0.2">
      <c r="A27">
        <v>26</v>
      </c>
      <c r="B27" t="s">
        <v>134</v>
      </c>
      <c r="C27" t="s">
        <v>135</v>
      </c>
      <c r="D27" t="s">
        <v>27</v>
      </c>
      <c r="E27" t="s">
        <v>42</v>
      </c>
      <c r="F27" t="s">
        <v>67</v>
      </c>
      <c r="G27" t="s">
        <v>52</v>
      </c>
      <c r="H27" t="s">
        <v>31</v>
      </c>
      <c r="I27" t="s">
        <v>45</v>
      </c>
      <c r="J27" t="s">
        <v>78</v>
      </c>
      <c r="K27" t="s">
        <v>30</v>
      </c>
      <c r="L27" t="s">
        <v>80</v>
      </c>
      <c r="M27" t="s">
        <v>30</v>
      </c>
      <c r="N27" t="s">
        <v>102</v>
      </c>
      <c r="O27">
        <v>6.1</v>
      </c>
      <c r="P27">
        <v>3</v>
      </c>
      <c r="Q27" t="s">
        <v>103</v>
      </c>
      <c r="R27">
        <v>5</v>
      </c>
      <c r="S27" t="s">
        <v>30</v>
      </c>
      <c r="T27" t="s">
        <v>30</v>
      </c>
      <c r="U27" t="s">
        <v>30</v>
      </c>
      <c r="V27" t="s">
        <v>39</v>
      </c>
      <c r="W27" t="s">
        <v>136</v>
      </c>
      <c r="X27">
        <v>6.1</v>
      </c>
      <c r="Y27">
        <v>3</v>
      </c>
    </row>
    <row r="28" spans="1:25" x14ac:dyDescent="0.2">
      <c r="A28">
        <v>27</v>
      </c>
      <c r="B28" t="s">
        <v>137</v>
      </c>
      <c r="C28" t="s">
        <v>138</v>
      </c>
      <c r="D28" t="s">
        <v>27</v>
      </c>
      <c r="E28" t="s">
        <v>28</v>
      </c>
      <c r="F28" t="s">
        <v>43</v>
      </c>
      <c r="G28" t="s">
        <v>30</v>
      </c>
      <c r="H28" t="s">
        <v>31</v>
      </c>
      <c r="I28" t="s">
        <v>139</v>
      </c>
      <c r="J28" t="s">
        <v>140</v>
      </c>
      <c r="K28" t="s">
        <v>141</v>
      </c>
      <c r="L28" t="s">
        <v>142</v>
      </c>
      <c r="M28" t="s">
        <v>143</v>
      </c>
      <c r="N28" t="s">
        <v>144</v>
      </c>
      <c r="O28">
        <v>0</v>
      </c>
      <c r="P28" t="s">
        <v>30</v>
      </c>
      <c r="Q28" t="s">
        <v>145</v>
      </c>
      <c r="R28">
        <v>7</v>
      </c>
      <c r="S28" t="s">
        <v>30</v>
      </c>
      <c r="T28" t="s">
        <v>30</v>
      </c>
      <c r="U28" t="s">
        <v>30</v>
      </c>
      <c r="V28" t="s">
        <v>53</v>
      </c>
      <c r="W28" t="s">
        <v>108</v>
      </c>
      <c r="X28">
        <v>0</v>
      </c>
      <c r="Y28" t="s">
        <v>30</v>
      </c>
    </row>
    <row r="29" spans="1:25" x14ac:dyDescent="0.2">
      <c r="A29">
        <v>28</v>
      </c>
      <c r="B29" t="s">
        <v>137</v>
      </c>
      <c r="C29" t="s">
        <v>146</v>
      </c>
      <c r="D29" t="s">
        <v>27</v>
      </c>
      <c r="E29" t="s">
        <v>28</v>
      </c>
      <c r="F29" t="s">
        <v>43</v>
      </c>
      <c r="G29" t="s">
        <v>30</v>
      </c>
      <c r="H29" t="s">
        <v>31</v>
      </c>
      <c r="I29" t="s">
        <v>139</v>
      </c>
      <c r="J29" t="s">
        <v>140</v>
      </c>
      <c r="K29" t="s">
        <v>141</v>
      </c>
      <c r="L29" t="s">
        <v>142</v>
      </c>
      <c r="M29" t="s">
        <v>143</v>
      </c>
      <c r="N29" t="s">
        <v>144</v>
      </c>
      <c r="O29">
        <v>0</v>
      </c>
      <c r="P29" t="s">
        <v>30</v>
      </c>
      <c r="Q29" t="s">
        <v>145</v>
      </c>
      <c r="R29">
        <v>3</v>
      </c>
      <c r="S29" t="s">
        <v>30</v>
      </c>
      <c r="T29" t="s">
        <v>30</v>
      </c>
      <c r="U29" t="s">
        <v>30</v>
      </c>
      <c r="V29" t="s">
        <v>39</v>
      </c>
      <c r="W29" t="s">
        <v>108</v>
      </c>
      <c r="X29">
        <v>0</v>
      </c>
      <c r="Y29" t="s">
        <v>30</v>
      </c>
    </row>
    <row r="30" spans="1:25" x14ac:dyDescent="0.2">
      <c r="A30">
        <v>29</v>
      </c>
      <c r="B30" t="s">
        <v>137</v>
      </c>
      <c r="C30" t="s">
        <v>147</v>
      </c>
      <c r="D30" t="s">
        <v>27</v>
      </c>
      <c r="E30" t="s">
        <v>28</v>
      </c>
      <c r="F30" t="s">
        <v>43</v>
      </c>
      <c r="G30" t="s">
        <v>30</v>
      </c>
      <c r="H30" t="s">
        <v>31</v>
      </c>
      <c r="I30" t="s">
        <v>139</v>
      </c>
      <c r="J30" t="s">
        <v>140</v>
      </c>
      <c r="K30" t="s">
        <v>141</v>
      </c>
      <c r="L30" t="s">
        <v>142</v>
      </c>
      <c r="M30" t="s">
        <v>143</v>
      </c>
      <c r="N30" t="s">
        <v>144</v>
      </c>
      <c r="O30">
        <v>0</v>
      </c>
      <c r="P30" t="s">
        <v>30</v>
      </c>
      <c r="Q30" t="s">
        <v>145</v>
      </c>
      <c r="R30">
        <v>3</v>
      </c>
      <c r="S30" t="s">
        <v>30</v>
      </c>
      <c r="T30" t="s">
        <v>30</v>
      </c>
      <c r="U30" t="s">
        <v>30</v>
      </c>
      <c r="V30" t="s">
        <v>39</v>
      </c>
      <c r="W30" t="s">
        <v>108</v>
      </c>
      <c r="X30">
        <v>0</v>
      </c>
      <c r="Y30" t="s">
        <v>30</v>
      </c>
    </row>
    <row r="31" spans="1:25" x14ac:dyDescent="0.2">
      <c r="A31">
        <v>30</v>
      </c>
      <c r="B31" t="s">
        <v>148</v>
      </c>
      <c r="C31" t="s">
        <v>149</v>
      </c>
      <c r="D31" t="s">
        <v>27</v>
      </c>
      <c r="E31" t="s">
        <v>42</v>
      </c>
      <c r="F31" t="s">
        <v>43</v>
      </c>
      <c r="G31" t="s">
        <v>28</v>
      </c>
      <c r="H31" t="s">
        <v>31</v>
      </c>
      <c r="I31" t="s">
        <v>59</v>
      </c>
      <c r="J31" t="s">
        <v>150</v>
      </c>
      <c r="K31" t="s">
        <v>151</v>
      </c>
      <c r="L31" t="s">
        <v>152</v>
      </c>
      <c r="M31" t="s">
        <v>153</v>
      </c>
      <c r="N31" t="s">
        <v>144</v>
      </c>
      <c r="O31">
        <v>0</v>
      </c>
      <c r="P31">
        <v>3</v>
      </c>
      <c r="Q31" t="s">
        <v>113</v>
      </c>
      <c r="R31">
        <v>4</v>
      </c>
      <c r="S31">
        <v>2.8</v>
      </c>
      <c r="T31">
        <v>1.4</v>
      </c>
      <c r="U31" t="s">
        <v>55</v>
      </c>
      <c r="V31" t="s">
        <v>53</v>
      </c>
      <c r="W31" t="s">
        <v>30</v>
      </c>
      <c r="X31">
        <v>0</v>
      </c>
      <c r="Y31">
        <v>3</v>
      </c>
    </row>
    <row r="32" spans="1:25" x14ac:dyDescent="0.2">
      <c r="A32">
        <v>31</v>
      </c>
      <c r="B32" t="s">
        <v>148</v>
      </c>
      <c r="C32" t="s">
        <v>154</v>
      </c>
      <c r="D32" t="s">
        <v>39</v>
      </c>
      <c r="E32" t="s">
        <v>28</v>
      </c>
      <c r="F32" t="s">
        <v>29</v>
      </c>
      <c r="G32" t="s">
        <v>30</v>
      </c>
      <c r="H32" t="s">
        <v>31</v>
      </c>
      <c r="I32" t="s">
        <v>59</v>
      </c>
      <c r="J32" t="s">
        <v>150</v>
      </c>
      <c r="K32" t="s">
        <v>151</v>
      </c>
      <c r="L32" t="s">
        <v>152</v>
      </c>
      <c r="M32" t="s">
        <v>153</v>
      </c>
      <c r="N32" t="s">
        <v>144</v>
      </c>
      <c r="O32">
        <v>0</v>
      </c>
      <c r="P32" t="s">
        <v>30</v>
      </c>
      <c r="Q32" t="s">
        <v>113</v>
      </c>
      <c r="R32">
        <v>4</v>
      </c>
      <c r="S32" t="s">
        <v>30</v>
      </c>
      <c r="T32" t="s">
        <v>30</v>
      </c>
      <c r="U32" t="s">
        <v>30</v>
      </c>
      <c r="V32" t="s">
        <v>39</v>
      </c>
      <c r="W32" t="s">
        <v>108</v>
      </c>
      <c r="X32">
        <v>0</v>
      </c>
      <c r="Y32" t="s">
        <v>30</v>
      </c>
    </row>
    <row r="33" spans="1:25" x14ac:dyDescent="0.2">
      <c r="A33">
        <v>32</v>
      </c>
      <c r="B33" t="s">
        <v>155</v>
      </c>
      <c r="C33" t="s">
        <v>156</v>
      </c>
      <c r="D33" t="s">
        <v>39</v>
      </c>
      <c r="E33" t="s">
        <v>42</v>
      </c>
      <c r="F33" t="s">
        <v>43</v>
      </c>
      <c r="G33" t="s">
        <v>28</v>
      </c>
      <c r="H33" t="s">
        <v>31</v>
      </c>
      <c r="I33" t="s">
        <v>59</v>
      </c>
      <c r="J33" t="s">
        <v>95</v>
      </c>
      <c r="K33" t="s">
        <v>96</v>
      </c>
      <c r="L33" t="s">
        <v>97</v>
      </c>
      <c r="M33" t="s">
        <v>98</v>
      </c>
      <c r="N33" t="s">
        <v>90</v>
      </c>
      <c r="O33">
        <v>0.3</v>
      </c>
      <c r="P33">
        <v>1</v>
      </c>
      <c r="Q33" t="s">
        <v>157</v>
      </c>
      <c r="R33">
        <v>3</v>
      </c>
      <c r="S33">
        <v>3.3</v>
      </c>
      <c r="T33">
        <v>0.7</v>
      </c>
      <c r="U33" t="s">
        <v>30</v>
      </c>
      <c r="V33" t="s">
        <v>53</v>
      </c>
      <c r="W33" t="s">
        <v>30</v>
      </c>
      <c r="X33">
        <v>0.3</v>
      </c>
      <c r="Y33">
        <v>1</v>
      </c>
    </row>
    <row r="34" spans="1:25" x14ac:dyDescent="0.2">
      <c r="A34">
        <v>33</v>
      </c>
      <c r="B34" t="s">
        <v>158</v>
      </c>
      <c r="C34" t="s">
        <v>30</v>
      </c>
      <c r="D34" t="s">
        <v>27</v>
      </c>
      <c r="E34" t="s">
        <v>28</v>
      </c>
      <c r="F34" t="s">
        <v>29</v>
      </c>
      <c r="G34" t="s">
        <v>116</v>
      </c>
      <c r="H34" t="s">
        <v>31</v>
      </c>
      <c r="I34" t="s">
        <v>129</v>
      </c>
      <c r="J34" t="s">
        <v>159</v>
      </c>
      <c r="K34" t="s">
        <v>160</v>
      </c>
      <c r="L34" t="s">
        <v>161</v>
      </c>
      <c r="M34" t="s">
        <v>162</v>
      </c>
      <c r="N34" t="s">
        <v>102</v>
      </c>
      <c r="O34">
        <v>3</v>
      </c>
      <c r="P34">
        <v>20</v>
      </c>
      <c r="Q34" t="s">
        <v>51</v>
      </c>
      <c r="R34" t="s">
        <v>30</v>
      </c>
      <c r="S34" t="s">
        <v>30</v>
      </c>
      <c r="T34" t="s">
        <v>30</v>
      </c>
      <c r="U34" t="s">
        <v>30</v>
      </c>
      <c r="V34" t="s">
        <v>39</v>
      </c>
      <c r="W34" t="s">
        <v>108</v>
      </c>
      <c r="X34">
        <v>3</v>
      </c>
      <c r="Y34">
        <v>20</v>
      </c>
    </row>
    <row r="35" spans="1:25" x14ac:dyDescent="0.2">
      <c r="A35">
        <v>34</v>
      </c>
      <c r="B35" t="s">
        <v>155</v>
      </c>
      <c r="C35" t="s">
        <v>30</v>
      </c>
      <c r="D35" t="s">
        <v>27</v>
      </c>
      <c r="E35" t="s">
        <v>30</v>
      </c>
      <c r="F35" t="s">
        <v>30</v>
      </c>
      <c r="G35" t="s">
        <v>163</v>
      </c>
      <c r="H35" t="s">
        <v>31</v>
      </c>
      <c r="I35" t="s">
        <v>129</v>
      </c>
      <c r="J35" t="s">
        <v>159</v>
      </c>
      <c r="K35" t="s">
        <v>160</v>
      </c>
      <c r="L35" t="s">
        <v>161</v>
      </c>
      <c r="M35" t="s">
        <v>162</v>
      </c>
      <c r="N35" t="s">
        <v>102</v>
      </c>
      <c r="O35">
        <v>2</v>
      </c>
      <c r="P35">
        <v>15</v>
      </c>
      <c r="Q35" t="s">
        <v>51</v>
      </c>
      <c r="R35" t="s">
        <v>30</v>
      </c>
      <c r="S35" t="s">
        <v>30</v>
      </c>
      <c r="T35" t="s">
        <v>30</v>
      </c>
      <c r="U35" t="s">
        <v>30</v>
      </c>
      <c r="V35" t="s">
        <v>39</v>
      </c>
      <c r="W35" t="s">
        <v>108</v>
      </c>
      <c r="X35">
        <v>2</v>
      </c>
      <c r="Y35">
        <v>15</v>
      </c>
    </row>
    <row r="36" spans="1:25" x14ac:dyDescent="0.2">
      <c r="A36">
        <v>35</v>
      </c>
      <c r="B36" t="s">
        <v>155</v>
      </c>
      <c r="C36" t="s">
        <v>164</v>
      </c>
      <c r="D36" t="s">
        <v>27</v>
      </c>
      <c r="E36" t="s">
        <v>28</v>
      </c>
      <c r="F36" t="s">
        <v>43</v>
      </c>
      <c r="G36" t="s">
        <v>28</v>
      </c>
      <c r="H36" t="s">
        <v>31</v>
      </c>
      <c r="I36" t="s">
        <v>129</v>
      </c>
      <c r="J36" t="s">
        <v>130</v>
      </c>
      <c r="K36" t="s">
        <v>131</v>
      </c>
      <c r="L36" t="s">
        <v>132</v>
      </c>
      <c r="M36" t="s">
        <v>133</v>
      </c>
      <c r="N36" t="s">
        <v>144</v>
      </c>
      <c r="O36">
        <v>0</v>
      </c>
      <c r="P36">
        <v>3</v>
      </c>
      <c r="Q36" t="s">
        <v>113</v>
      </c>
      <c r="R36" t="s">
        <v>30</v>
      </c>
      <c r="S36" t="s">
        <v>30</v>
      </c>
      <c r="T36" t="s">
        <v>30</v>
      </c>
      <c r="U36" t="s">
        <v>30</v>
      </c>
      <c r="V36" t="s">
        <v>39</v>
      </c>
      <c r="W36" t="s">
        <v>30</v>
      </c>
      <c r="X36">
        <v>0</v>
      </c>
      <c r="Y36">
        <v>3</v>
      </c>
    </row>
    <row r="37" spans="1:25" x14ac:dyDescent="0.2">
      <c r="A37">
        <v>36</v>
      </c>
      <c r="B37" t="s">
        <v>155</v>
      </c>
      <c r="C37" t="s">
        <v>165</v>
      </c>
      <c r="D37" t="s">
        <v>27</v>
      </c>
      <c r="E37" t="s">
        <v>44</v>
      </c>
      <c r="F37" t="s">
        <v>43</v>
      </c>
      <c r="G37" t="s">
        <v>44</v>
      </c>
      <c r="H37" t="s">
        <v>31</v>
      </c>
      <c r="I37" t="s">
        <v>45</v>
      </c>
      <c r="J37" t="s">
        <v>46</v>
      </c>
      <c r="K37" t="s">
        <v>47</v>
      </c>
      <c r="L37" t="s">
        <v>48</v>
      </c>
      <c r="M37" t="s">
        <v>49</v>
      </c>
      <c r="N37" t="s">
        <v>166</v>
      </c>
      <c r="O37">
        <v>3</v>
      </c>
      <c r="P37">
        <v>4</v>
      </c>
      <c r="Q37" t="s">
        <v>51</v>
      </c>
      <c r="R37" t="s">
        <v>30</v>
      </c>
      <c r="S37" t="s">
        <v>30</v>
      </c>
      <c r="T37" t="s">
        <v>30</v>
      </c>
      <c r="U37" t="s">
        <v>30</v>
      </c>
      <c r="V37" t="s">
        <v>39</v>
      </c>
      <c r="W37" t="s">
        <v>30</v>
      </c>
      <c r="X37">
        <v>3</v>
      </c>
      <c r="Y37">
        <v>4</v>
      </c>
    </row>
    <row r="38" spans="1:25" x14ac:dyDescent="0.2">
      <c r="A38">
        <v>37</v>
      </c>
      <c r="B38" t="s">
        <v>155</v>
      </c>
      <c r="C38" t="s">
        <v>167</v>
      </c>
      <c r="D38" t="s">
        <v>27</v>
      </c>
      <c r="E38" t="s">
        <v>52</v>
      </c>
      <c r="F38" t="s">
        <v>43</v>
      </c>
      <c r="G38" t="s">
        <v>52</v>
      </c>
      <c r="H38" t="s">
        <v>31</v>
      </c>
      <c r="I38" t="s">
        <v>45</v>
      </c>
      <c r="J38" t="s">
        <v>46</v>
      </c>
      <c r="K38" t="s">
        <v>47</v>
      </c>
      <c r="L38" t="s">
        <v>48</v>
      </c>
      <c r="M38" t="s">
        <v>49</v>
      </c>
      <c r="N38" t="s">
        <v>168</v>
      </c>
      <c r="O38">
        <v>7</v>
      </c>
      <c r="P38">
        <v>2</v>
      </c>
      <c r="Q38" t="s">
        <v>51</v>
      </c>
      <c r="R38" t="s">
        <v>30</v>
      </c>
      <c r="S38" t="s">
        <v>30</v>
      </c>
      <c r="T38" t="s">
        <v>30</v>
      </c>
      <c r="U38" t="s">
        <v>30</v>
      </c>
      <c r="V38" t="s">
        <v>39</v>
      </c>
      <c r="W38" t="s">
        <v>30</v>
      </c>
      <c r="X38">
        <v>7</v>
      </c>
      <c r="Y38">
        <v>2</v>
      </c>
    </row>
    <row r="39" spans="1:25" x14ac:dyDescent="0.2">
      <c r="A39">
        <v>38</v>
      </c>
      <c r="B39" t="s">
        <v>155</v>
      </c>
      <c r="C39" t="s">
        <v>169</v>
      </c>
      <c r="D39" t="s">
        <v>27</v>
      </c>
      <c r="E39" t="s">
        <v>52</v>
      </c>
      <c r="F39" t="s">
        <v>43</v>
      </c>
      <c r="G39" t="s">
        <v>52</v>
      </c>
      <c r="H39" t="s">
        <v>31</v>
      </c>
      <c r="I39" t="s">
        <v>45</v>
      </c>
      <c r="J39" t="s">
        <v>46</v>
      </c>
      <c r="K39" t="s">
        <v>47</v>
      </c>
      <c r="L39" t="s">
        <v>48</v>
      </c>
      <c r="M39" t="s">
        <v>49</v>
      </c>
      <c r="N39" t="s">
        <v>168</v>
      </c>
      <c r="O39">
        <v>7</v>
      </c>
      <c r="P39">
        <v>2</v>
      </c>
      <c r="Q39" t="s">
        <v>51</v>
      </c>
      <c r="R39" t="s">
        <v>30</v>
      </c>
      <c r="S39" t="s">
        <v>30</v>
      </c>
      <c r="T39" t="s">
        <v>30</v>
      </c>
      <c r="U39" t="s">
        <v>30</v>
      </c>
      <c r="V39" t="s">
        <v>39</v>
      </c>
      <c r="W39" t="s">
        <v>30</v>
      </c>
      <c r="X39">
        <v>7</v>
      </c>
      <c r="Y39">
        <v>2</v>
      </c>
    </row>
    <row r="40" spans="1:25" x14ac:dyDescent="0.2">
      <c r="A40">
        <v>39</v>
      </c>
      <c r="B40" t="s">
        <v>170</v>
      </c>
      <c r="C40" t="s">
        <v>171</v>
      </c>
      <c r="D40" t="s">
        <v>27</v>
      </c>
      <c r="E40" t="s">
        <v>28</v>
      </c>
      <c r="F40" t="s">
        <v>29</v>
      </c>
      <c r="G40" t="s">
        <v>30</v>
      </c>
      <c r="H40" t="s">
        <v>31</v>
      </c>
      <c r="I40" t="s">
        <v>111</v>
      </c>
      <c r="J40" t="s">
        <v>78</v>
      </c>
      <c r="K40" t="s">
        <v>30</v>
      </c>
      <c r="L40" t="s">
        <v>30</v>
      </c>
      <c r="M40" t="s">
        <v>30</v>
      </c>
      <c r="N40" t="s">
        <v>30</v>
      </c>
      <c r="O40" t="s">
        <v>30</v>
      </c>
      <c r="P40" t="s">
        <v>30</v>
      </c>
      <c r="Q40" t="s">
        <v>30</v>
      </c>
      <c r="R40" t="s">
        <v>30</v>
      </c>
      <c r="S40" t="s">
        <v>30</v>
      </c>
      <c r="T40" t="s">
        <v>30</v>
      </c>
      <c r="U40" t="s">
        <v>30</v>
      </c>
      <c r="V40" t="s">
        <v>39</v>
      </c>
      <c r="W40" t="s">
        <v>172</v>
      </c>
      <c r="X40" t="s">
        <v>30</v>
      </c>
      <c r="Y40" t="s">
        <v>30</v>
      </c>
    </row>
    <row r="41" spans="1:25" x14ac:dyDescent="0.2">
      <c r="A41">
        <v>40</v>
      </c>
      <c r="B41" t="s">
        <v>173</v>
      </c>
      <c r="C41" t="s">
        <v>174</v>
      </c>
      <c r="D41" t="s">
        <v>39</v>
      </c>
      <c r="E41" t="s">
        <v>28</v>
      </c>
      <c r="F41" t="s">
        <v>43</v>
      </c>
      <c r="G41" t="s">
        <v>30</v>
      </c>
      <c r="H41" t="s">
        <v>31</v>
      </c>
      <c r="I41" t="s">
        <v>59</v>
      </c>
      <c r="J41" t="s">
        <v>95</v>
      </c>
      <c r="K41" t="s">
        <v>96</v>
      </c>
      <c r="L41" t="s">
        <v>97</v>
      </c>
      <c r="M41" t="s">
        <v>98</v>
      </c>
      <c r="N41" t="s">
        <v>145</v>
      </c>
      <c r="O41">
        <v>0</v>
      </c>
      <c r="P41" t="s">
        <v>30</v>
      </c>
      <c r="Q41" t="s">
        <v>145</v>
      </c>
      <c r="R41">
        <v>5.5</v>
      </c>
      <c r="S41">
        <v>5.3</v>
      </c>
      <c r="T41">
        <v>4.4000000000000004</v>
      </c>
      <c r="U41" t="s">
        <v>55</v>
      </c>
      <c r="V41" t="s">
        <v>53</v>
      </c>
      <c r="W41" t="s">
        <v>175</v>
      </c>
      <c r="X41">
        <v>0</v>
      </c>
      <c r="Y41" t="s">
        <v>30</v>
      </c>
    </row>
    <row r="42" spans="1:25" x14ac:dyDescent="0.2">
      <c r="A42">
        <v>41</v>
      </c>
      <c r="B42" t="s">
        <v>173</v>
      </c>
      <c r="C42" t="s">
        <v>176</v>
      </c>
      <c r="D42" t="s">
        <v>39</v>
      </c>
      <c r="E42" t="s">
        <v>28</v>
      </c>
      <c r="F42" t="s">
        <v>43</v>
      </c>
      <c r="G42" t="s">
        <v>30</v>
      </c>
      <c r="H42" t="s">
        <v>31</v>
      </c>
      <c r="I42" t="s">
        <v>129</v>
      </c>
      <c r="J42" t="s">
        <v>159</v>
      </c>
      <c r="K42" t="s">
        <v>160</v>
      </c>
      <c r="L42" t="s">
        <v>161</v>
      </c>
      <c r="M42" t="s">
        <v>162</v>
      </c>
      <c r="N42" t="s">
        <v>90</v>
      </c>
      <c r="O42">
        <v>1.75</v>
      </c>
      <c r="P42" t="s">
        <v>30</v>
      </c>
      <c r="Q42" t="s">
        <v>177</v>
      </c>
      <c r="R42">
        <v>9.4</v>
      </c>
      <c r="S42">
        <v>17.7</v>
      </c>
      <c r="T42">
        <v>21</v>
      </c>
      <c r="U42" t="s">
        <v>55</v>
      </c>
      <c r="V42" t="s">
        <v>53</v>
      </c>
      <c r="W42" t="s">
        <v>30</v>
      </c>
      <c r="X42">
        <v>1.75</v>
      </c>
      <c r="Y42" t="s">
        <v>30</v>
      </c>
    </row>
    <row r="43" spans="1:25" x14ac:dyDescent="0.2">
      <c r="A43">
        <v>42</v>
      </c>
      <c r="B43" t="s">
        <v>178</v>
      </c>
      <c r="C43" t="s">
        <v>179</v>
      </c>
      <c r="D43" t="s">
        <v>27</v>
      </c>
      <c r="E43" t="s">
        <v>28</v>
      </c>
      <c r="F43" t="s">
        <v>43</v>
      </c>
      <c r="G43" t="s">
        <v>30</v>
      </c>
      <c r="H43" t="s">
        <v>31</v>
      </c>
      <c r="I43" t="s">
        <v>45</v>
      </c>
      <c r="J43" t="s">
        <v>46</v>
      </c>
      <c r="K43" t="s">
        <v>47</v>
      </c>
      <c r="L43" t="s">
        <v>48</v>
      </c>
      <c r="M43" t="s">
        <v>49</v>
      </c>
      <c r="N43" t="s">
        <v>102</v>
      </c>
      <c r="O43">
        <v>1</v>
      </c>
      <c r="P43" t="s">
        <v>30</v>
      </c>
      <c r="Q43" t="s">
        <v>51</v>
      </c>
      <c r="R43">
        <v>3.5</v>
      </c>
      <c r="S43">
        <v>3.9</v>
      </c>
      <c r="T43">
        <v>1.29</v>
      </c>
      <c r="U43" t="s">
        <v>52</v>
      </c>
      <c r="V43" t="s">
        <v>39</v>
      </c>
      <c r="W43" t="s">
        <v>30</v>
      </c>
      <c r="X43">
        <v>1</v>
      </c>
      <c r="Y43" t="s">
        <v>30</v>
      </c>
    </row>
    <row r="44" spans="1:25" x14ac:dyDescent="0.2">
      <c r="A44">
        <v>43</v>
      </c>
      <c r="B44" t="s">
        <v>178</v>
      </c>
      <c r="C44" t="s">
        <v>180</v>
      </c>
      <c r="D44" t="s">
        <v>27</v>
      </c>
      <c r="E44" t="s">
        <v>28</v>
      </c>
      <c r="F44" t="s">
        <v>43</v>
      </c>
      <c r="G44" t="s">
        <v>30</v>
      </c>
      <c r="H44" t="s">
        <v>31</v>
      </c>
      <c r="I44" t="s">
        <v>181</v>
      </c>
      <c r="J44" t="s">
        <v>78</v>
      </c>
      <c r="K44" t="s">
        <v>30</v>
      </c>
      <c r="L44" t="s">
        <v>30</v>
      </c>
      <c r="M44" t="s">
        <v>30</v>
      </c>
      <c r="N44" t="s">
        <v>144</v>
      </c>
      <c r="O44">
        <v>0</v>
      </c>
      <c r="P44" t="s">
        <v>30</v>
      </c>
      <c r="Q44" t="s">
        <v>182</v>
      </c>
      <c r="R44">
        <v>17.5</v>
      </c>
      <c r="S44" t="s">
        <v>30</v>
      </c>
      <c r="T44" t="s">
        <v>30</v>
      </c>
      <c r="U44" t="s">
        <v>52</v>
      </c>
      <c r="V44" t="s">
        <v>53</v>
      </c>
      <c r="W44" t="s">
        <v>183</v>
      </c>
      <c r="X44">
        <v>0</v>
      </c>
      <c r="Y44" t="s">
        <v>30</v>
      </c>
    </row>
    <row r="45" spans="1:25" x14ac:dyDescent="0.2">
      <c r="A45">
        <v>44</v>
      </c>
      <c r="B45" t="s">
        <v>178</v>
      </c>
      <c r="C45" t="s">
        <v>184</v>
      </c>
      <c r="D45" t="s">
        <v>27</v>
      </c>
      <c r="E45" t="s">
        <v>28</v>
      </c>
      <c r="F45" t="s">
        <v>43</v>
      </c>
      <c r="G45" t="s">
        <v>30</v>
      </c>
      <c r="H45" t="s">
        <v>31</v>
      </c>
      <c r="I45" t="s">
        <v>45</v>
      </c>
      <c r="J45" t="s">
        <v>46</v>
      </c>
      <c r="K45" t="s">
        <v>47</v>
      </c>
      <c r="L45" t="s">
        <v>48</v>
      </c>
      <c r="M45" t="s">
        <v>49</v>
      </c>
      <c r="N45" t="s">
        <v>102</v>
      </c>
      <c r="O45">
        <v>1</v>
      </c>
      <c r="P45" t="s">
        <v>30</v>
      </c>
      <c r="Q45" t="s">
        <v>51</v>
      </c>
      <c r="R45">
        <v>3.4</v>
      </c>
      <c r="S45">
        <v>3.5</v>
      </c>
      <c r="T45">
        <v>1.9</v>
      </c>
      <c r="U45" t="s">
        <v>52</v>
      </c>
      <c r="V45" t="s">
        <v>39</v>
      </c>
      <c r="W45" t="s">
        <v>30</v>
      </c>
      <c r="X45">
        <v>1</v>
      </c>
      <c r="Y45" t="s">
        <v>30</v>
      </c>
    </row>
    <row r="46" spans="1:25" x14ac:dyDescent="0.2">
      <c r="A46">
        <v>45</v>
      </c>
      <c r="B46" t="s">
        <v>185</v>
      </c>
      <c r="C46" t="s">
        <v>186</v>
      </c>
      <c r="D46" t="s">
        <v>27</v>
      </c>
      <c r="E46" t="s">
        <v>42</v>
      </c>
      <c r="F46" t="s">
        <v>43</v>
      </c>
      <c r="G46" t="s">
        <v>44</v>
      </c>
      <c r="H46" t="s">
        <v>31</v>
      </c>
      <c r="I46" t="s">
        <v>59</v>
      </c>
      <c r="J46" t="s">
        <v>95</v>
      </c>
      <c r="K46" t="s">
        <v>96</v>
      </c>
      <c r="L46" t="s">
        <v>97</v>
      </c>
      <c r="M46" t="s">
        <v>98</v>
      </c>
      <c r="N46" t="s">
        <v>102</v>
      </c>
      <c r="O46">
        <v>1</v>
      </c>
      <c r="P46">
        <v>0.5</v>
      </c>
      <c r="Q46" t="s">
        <v>51</v>
      </c>
      <c r="R46">
        <v>3.9</v>
      </c>
      <c r="S46">
        <v>3.5</v>
      </c>
      <c r="T46">
        <v>1.29</v>
      </c>
      <c r="U46" t="s">
        <v>52</v>
      </c>
      <c r="V46" t="s">
        <v>39</v>
      </c>
      <c r="W46" t="s">
        <v>30</v>
      </c>
      <c r="X46">
        <v>1</v>
      </c>
      <c r="Y46">
        <v>0.5</v>
      </c>
    </row>
    <row r="47" spans="1:25" x14ac:dyDescent="0.2">
      <c r="A47">
        <v>46</v>
      </c>
      <c r="B47" t="s">
        <v>173</v>
      </c>
      <c r="C47" t="s">
        <v>187</v>
      </c>
      <c r="D47" t="s">
        <v>27</v>
      </c>
      <c r="E47" t="s">
        <v>28</v>
      </c>
      <c r="F47" t="s">
        <v>67</v>
      </c>
      <c r="G47" t="s">
        <v>30</v>
      </c>
      <c r="H47" t="s">
        <v>31</v>
      </c>
      <c r="I47" t="s">
        <v>139</v>
      </c>
      <c r="J47" t="s">
        <v>140</v>
      </c>
      <c r="K47" t="s">
        <v>141</v>
      </c>
      <c r="L47" t="s">
        <v>142</v>
      </c>
      <c r="M47" t="s">
        <v>143</v>
      </c>
      <c r="N47" t="s">
        <v>30</v>
      </c>
      <c r="O47">
        <v>0</v>
      </c>
      <c r="P47" t="s">
        <v>30</v>
      </c>
      <c r="Q47" t="s">
        <v>145</v>
      </c>
      <c r="R47">
        <v>15</v>
      </c>
      <c r="S47" t="s">
        <v>30</v>
      </c>
      <c r="T47" t="s">
        <v>30</v>
      </c>
      <c r="U47" t="s">
        <v>30</v>
      </c>
      <c r="V47" t="s">
        <v>53</v>
      </c>
      <c r="W47" t="s">
        <v>188</v>
      </c>
      <c r="X47">
        <v>0</v>
      </c>
      <c r="Y47" t="s">
        <v>30</v>
      </c>
    </row>
    <row r="48" spans="1:25" x14ac:dyDescent="0.2">
      <c r="A48">
        <v>47</v>
      </c>
      <c r="B48" t="s">
        <v>173</v>
      </c>
      <c r="C48" t="s">
        <v>189</v>
      </c>
      <c r="D48" t="s">
        <v>27</v>
      </c>
      <c r="E48" t="s">
        <v>28</v>
      </c>
      <c r="F48" t="s">
        <v>67</v>
      </c>
      <c r="G48" t="s">
        <v>30</v>
      </c>
      <c r="H48" t="s">
        <v>31</v>
      </c>
      <c r="I48" t="s">
        <v>190</v>
      </c>
      <c r="J48" t="s">
        <v>191</v>
      </c>
      <c r="K48" t="s">
        <v>192</v>
      </c>
      <c r="L48" t="s">
        <v>193</v>
      </c>
      <c r="M48" t="s">
        <v>194</v>
      </c>
      <c r="N48" t="s">
        <v>30</v>
      </c>
      <c r="O48">
        <v>0</v>
      </c>
      <c r="P48" t="s">
        <v>30</v>
      </c>
      <c r="Q48" t="s">
        <v>145</v>
      </c>
      <c r="R48">
        <v>5</v>
      </c>
      <c r="S48" t="s">
        <v>30</v>
      </c>
      <c r="T48" t="s">
        <v>30</v>
      </c>
      <c r="U48" t="s">
        <v>30</v>
      </c>
      <c r="V48" t="s">
        <v>53</v>
      </c>
      <c r="W48" t="s">
        <v>195</v>
      </c>
      <c r="X48">
        <v>0</v>
      </c>
      <c r="Y48" t="s">
        <v>30</v>
      </c>
    </row>
    <row r="49" spans="1:25" x14ac:dyDescent="0.2">
      <c r="A49">
        <v>48</v>
      </c>
      <c r="B49" t="s">
        <v>173</v>
      </c>
      <c r="C49" t="s">
        <v>196</v>
      </c>
      <c r="D49" t="s">
        <v>27</v>
      </c>
      <c r="E49" t="s">
        <v>28</v>
      </c>
      <c r="F49" t="s">
        <v>67</v>
      </c>
      <c r="G49" t="s">
        <v>30</v>
      </c>
      <c r="H49" t="s">
        <v>31</v>
      </c>
      <c r="I49" t="s">
        <v>190</v>
      </c>
      <c r="J49" t="s">
        <v>191</v>
      </c>
      <c r="K49" t="s">
        <v>192</v>
      </c>
      <c r="L49" t="s">
        <v>193</v>
      </c>
      <c r="M49" t="s">
        <v>194</v>
      </c>
      <c r="N49" t="s">
        <v>30</v>
      </c>
      <c r="O49">
        <v>0</v>
      </c>
      <c r="P49" t="s">
        <v>30</v>
      </c>
      <c r="Q49" t="s">
        <v>145</v>
      </c>
      <c r="R49">
        <v>7</v>
      </c>
      <c r="S49" t="s">
        <v>30</v>
      </c>
      <c r="T49" t="s">
        <v>30</v>
      </c>
      <c r="U49" t="s">
        <v>30</v>
      </c>
      <c r="V49" t="s">
        <v>53</v>
      </c>
      <c r="W49" t="s">
        <v>197</v>
      </c>
      <c r="X49">
        <v>0</v>
      </c>
      <c r="Y49" t="s">
        <v>30</v>
      </c>
    </row>
    <row r="50" spans="1:25" x14ac:dyDescent="0.2">
      <c r="A50">
        <v>49</v>
      </c>
      <c r="B50" t="s">
        <v>173</v>
      </c>
      <c r="C50" t="s">
        <v>198</v>
      </c>
      <c r="D50" t="s">
        <v>27</v>
      </c>
      <c r="E50" t="s">
        <v>28</v>
      </c>
      <c r="F50" t="s">
        <v>67</v>
      </c>
      <c r="G50" t="s">
        <v>30</v>
      </c>
      <c r="H50" t="s">
        <v>31</v>
      </c>
      <c r="I50" t="s">
        <v>190</v>
      </c>
      <c r="J50" t="s">
        <v>191</v>
      </c>
      <c r="K50" t="s">
        <v>192</v>
      </c>
      <c r="L50" t="s">
        <v>193</v>
      </c>
      <c r="M50" t="s">
        <v>194</v>
      </c>
      <c r="N50" t="s">
        <v>30</v>
      </c>
      <c r="O50">
        <v>0</v>
      </c>
      <c r="P50" t="s">
        <v>30</v>
      </c>
      <c r="Q50" t="s">
        <v>145</v>
      </c>
      <c r="R50" t="s">
        <v>30</v>
      </c>
      <c r="S50" t="s">
        <v>30</v>
      </c>
      <c r="T50" t="s">
        <v>30</v>
      </c>
      <c r="U50" t="s">
        <v>30</v>
      </c>
      <c r="V50" t="s">
        <v>39</v>
      </c>
      <c r="W50" t="s">
        <v>199</v>
      </c>
      <c r="X50">
        <v>0</v>
      </c>
      <c r="Y50" t="s">
        <v>30</v>
      </c>
    </row>
    <row r="51" spans="1:25" x14ac:dyDescent="0.2">
      <c r="A51">
        <v>50</v>
      </c>
      <c r="B51" t="s">
        <v>173</v>
      </c>
      <c r="C51" t="s">
        <v>200</v>
      </c>
      <c r="D51" t="s">
        <v>27</v>
      </c>
      <c r="E51" t="s">
        <v>28</v>
      </c>
      <c r="F51" t="s">
        <v>67</v>
      </c>
      <c r="G51" t="s">
        <v>30</v>
      </c>
      <c r="H51" t="s">
        <v>31</v>
      </c>
      <c r="I51" t="s">
        <v>190</v>
      </c>
      <c r="J51" t="s">
        <v>191</v>
      </c>
      <c r="K51" t="s">
        <v>192</v>
      </c>
      <c r="L51" t="s">
        <v>193</v>
      </c>
      <c r="M51" t="s">
        <v>194</v>
      </c>
      <c r="N51" t="s">
        <v>30</v>
      </c>
      <c r="O51">
        <v>0</v>
      </c>
      <c r="P51" t="s">
        <v>30</v>
      </c>
      <c r="Q51" t="s">
        <v>145</v>
      </c>
      <c r="R51" t="s">
        <v>30</v>
      </c>
      <c r="S51" t="s">
        <v>30</v>
      </c>
      <c r="T51" t="s">
        <v>30</v>
      </c>
      <c r="U51" t="s">
        <v>30</v>
      </c>
      <c r="V51" t="s">
        <v>39</v>
      </c>
      <c r="W51" t="s">
        <v>199</v>
      </c>
      <c r="X51">
        <v>0</v>
      </c>
      <c r="Y51" t="s">
        <v>30</v>
      </c>
    </row>
    <row r="52" spans="1:25" x14ac:dyDescent="0.2">
      <c r="A52">
        <v>51</v>
      </c>
      <c r="B52" t="s">
        <v>173</v>
      </c>
      <c r="C52" t="s">
        <v>201</v>
      </c>
      <c r="D52" t="s">
        <v>27</v>
      </c>
      <c r="E52" t="s">
        <v>28</v>
      </c>
      <c r="F52" t="s">
        <v>67</v>
      </c>
      <c r="G52" t="s">
        <v>30</v>
      </c>
      <c r="H52" t="s">
        <v>31</v>
      </c>
      <c r="I52" t="s">
        <v>190</v>
      </c>
      <c r="J52" t="s">
        <v>191</v>
      </c>
      <c r="K52" t="s">
        <v>192</v>
      </c>
      <c r="L52" t="s">
        <v>193</v>
      </c>
      <c r="M52" t="s">
        <v>194</v>
      </c>
      <c r="N52" t="s">
        <v>30</v>
      </c>
      <c r="O52">
        <v>0</v>
      </c>
      <c r="P52" t="s">
        <v>30</v>
      </c>
      <c r="Q52" t="s">
        <v>145</v>
      </c>
      <c r="R52" t="s">
        <v>30</v>
      </c>
      <c r="S52" t="s">
        <v>30</v>
      </c>
      <c r="T52" t="s">
        <v>30</v>
      </c>
      <c r="U52" t="s">
        <v>30</v>
      </c>
      <c r="V52" t="s">
        <v>39</v>
      </c>
      <c r="W52" t="s">
        <v>199</v>
      </c>
      <c r="X52">
        <v>0</v>
      </c>
      <c r="Y52" t="s">
        <v>30</v>
      </c>
    </row>
    <row r="53" spans="1:25" x14ac:dyDescent="0.2">
      <c r="A53">
        <v>52</v>
      </c>
      <c r="B53" t="s">
        <v>173</v>
      </c>
      <c r="C53" t="s">
        <v>202</v>
      </c>
      <c r="D53" t="s">
        <v>27</v>
      </c>
      <c r="E53" t="s">
        <v>28</v>
      </c>
      <c r="F53" t="s">
        <v>67</v>
      </c>
      <c r="G53" t="s">
        <v>30</v>
      </c>
      <c r="H53" t="s">
        <v>31</v>
      </c>
      <c r="I53" t="s">
        <v>190</v>
      </c>
      <c r="J53" t="s">
        <v>191</v>
      </c>
      <c r="K53" t="s">
        <v>192</v>
      </c>
      <c r="L53" t="s">
        <v>193</v>
      </c>
      <c r="M53" t="s">
        <v>194</v>
      </c>
      <c r="N53" t="s">
        <v>30</v>
      </c>
      <c r="O53">
        <v>0</v>
      </c>
      <c r="P53" t="s">
        <v>30</v>
      </c>
      <c r="Q53" t="s">
        <v>145</v>
      </c>
      <c r="R53" t="s">
        <v>30</v>
      </c>
      <c r="S53" t="s">
        <v>30</v>
      </c>
      <c r="T53" t="s">
        <v>30</v>
      </c>
      <c r="U53" t="s">
        <v>30</v>
      </c>
      <c r="V53" t="s">
        <v>39</v>
      </c>
      <c r="W53" t="s">
        <v>199</v>
      </c>
      <c r="X53">
        <v>0</v>
      </c>
      <c r="Y53" t="s">
        <v>30</v>
      </c>
    </row>
    <row r="54" spans="1:25" x14ac:dyDescent="0.2">
      <c r="A54">
        <v>53</v>
      </c>
      <c r="B54" t="s">
        <v>173</v>
      </c>
      <c r="C54" t="s">
        <v>203</v>
      </c>
      <c r="D54" t="s">
        <v>27</v>
      </c>
      <c r="E54" t="s">
        <v>28</v>
      </c>
      <c r="F54" t="s">
        <v>67</v>
      </c>
      <c r="G54" t="s">
        <v>30</v>
      </c>
      <c r="H54" t="s">
        <v>31</v>
      </c>
      <c r="I54" t="s">
        <v>190</v>
      </c>
      <c r="J54" t="s">
        <v>191</v>
      </c>
      <c r="K54" t="s">
        <v>192</v>
      </c>
      <c r="L54" t="s">
        <v>193</v>
      </c>
      <c r="M54" t="s">
        <v>194</v>
      </c>
      <c r="N54" t="s">
        <v>30</v>
      </c>
      <c r="O54">
        <v>0</v>
      </c>
      <c r="P54" t="s">
        <v>30</v>
      </c>
      <c r="Q54" t="s">
        <v>145</v>
      </c>
      <c r="R54" t="s">
        <v>30</v>
      </c>
      <c r="S54" t="s">
        <v>30</v>
      </c>
      <c r="T54" t="s">
        <v>30</v>
      </c>
      <c r="U54" t="s">
        <v>30</v>
      </c>
      <c r="V54" t="s">
        <v>39</v>
      </c>
      <c r="W54" t="s">
        <v>199</v>
      </c>
      <c r="X54">
        <v>0</v>
      </c>
      <c r="Y54" t="s">
        <v>30</v>
      </c>
    </row>
    <row r="55" spans="1:25" x14ac:dyDescent="0.2">
      <c r="A55">
        <v>54</v>
      </c>
      <c r="B55" t="s">
        <v>204</v>
      </c>
      <c r="C55" t="s">
        <v>205</v>
      </c>
      <c r="D55" t="s">
        <v>27</v>
      </c>
      <c r="E55" t="s">
        <v>28</v>
      </c>
      <c r="F55" t="s">
        <v>43</v>
      </c>
      <c r="G55" t="s">
        <v>30</v>
      </c>
      <c r="H55" t="s">
        <v>31</v>
      </c>
      <c r="I55" t="s">
        <v>190</v>
      </c>
      <c r="J55" t="s">
        <v>191</v>
      </c>
      <c r="K55" t="s">
        <v>192</v>
      </c>
      <c r="L55" t="s">
        <v>193</v>
      </c>
      <c r="M55" t="s">
        <v>194</v>
      </c>
      <c r="N55" t="s">
        <v>30</v>
      </c>
      <c r="O55">
        <v>0</v>
      </c>
      <c r="P55" t="s">
        <v>30</v>
      </c>
      <c r="Q55" t="s">
        <v>206</v>
      </c>
      <c r="R55" t="s">
        <v>30</v>
      </c>
      <c r="S55" t="s">
        <v>30</v>
      </c>
      <c r="T55" t="s">
        <v>30</v>
      </c>
      <c r="U55" t="s">
        <v>30</v>
      </c>
      <c r="V55" t="s">
        <v>53</v>
      </c>
      <c r="W55" t="s">
        <v>30</v>
      </c>
      <c r="X55">
        <v>0</v>
      </c>
      <c r="Y55" t="s">
        <v>30</v>
      </c>
    </row>
    <row r="56" spans="1:25" x14ac:dyDescent="0.2">
      <c r="A56">
        <v>55</v>
      </c>
      <c r="B56" t="s">
        <v>204</v>
      </c>
      <c r="C56" t="s">
        <v>207</v>
      </c>
      <c r="D56" t="s">
        <v>27</v>
      </c>
      <c r="E56" t="s">
        <v>28</v>
      </c>
      <c r="F56" t="s">
        <v>43</v>
      </c>
      <c r="G56" t="s">
        <v>30</v>
      </c>
      <c r="H56" t="s">
        <v>31</v>
      </c>
      <c r="I56" t="s">
        <v>190</v>
      </c>
      <c r="J56" t="s">
        <v>191</v>
      </c>
      <c r="K56" t="s">
        <v>192</v>
      </c>
      <c r="L56" t="s">
        <v>193</v>
      </c>
      <c r="M56" t="s">
        <v>194</v>
      </c>
      <c r="N56" t="s">
        <v>30</v>
      </c>
      <c r="O56">
        <v>0</v>
      </c>
      <c r="P56" t="s">
        <v>30</v>
      </c>
      <c r="Q56" t="s">
        <v>206</v>
      </c>
      <c r="R56" t="s">
        <v>30</v>
      </c>
      <c r="S56" t="s">
        <v>30</v>
      </c>
      <c r="T56" t="s">
        <v>30</v>
      </c>
      <c r="U56" t="s">
        <v>30</v>
      </c>
      <c r="V56" t="s">
        <v>53</v>
      </c>
      <c r="W56" t="s">
        <v>30</v>
      </c>
      <c r="X56">
        <v>0</v>
      </c>
      <c r="Y56" t="s">
        <v>30</v>
      </c>
    </row>
    <row r="57" spans="1:25" x14ac:dyDescent="0.2">
      <c r="A57">
        <v>56</v>
      </c>
      <c r="B57" t="s">
        <v>204</v>
      </c>
      <c r="C57" t="s">
        <v>208</v>
      </c>
      <c r="D57" t="s">
        <v>27</v>
      </c>
      <c r="E57" t="s">
        <v>28</v>
      </c>
      <c r="F57" t="s">
        <v>43</v>
      </c>
      <c r="G57" t="s">
        <v>30</v>
      </c>
      <c r="H57" t="s">
        <v>31</v>
      </c>
      <c r="I57" t="s">
        <v>190</v>
      </c>
      <c r="J57" t="s">
        <v>191</v>
      </c>
      <c r="K57" t="s">
        <v>192</v>
      </c>
      <c r="L57" t="s">
        <v>193</v>
      </c>
      <c r="M57" t="s">
        <v>194</v>
      </c>
      <c r="N57" t="s">
        <v>30</v>
      </c>
      <c r="O57">
        <v>0</v>
      </c>
      <c r="P57" t="s">
        <v>30</v>
      </c>
      <c r="Q57" t="s">
        <v>206</v>
      </c>
      <c r="R57" t="s">
        <v>30</v>
      </c>
      <c r="S57" t="s">
        <v>30</v>
      </c>
      <c r="T57" t="s">
        <v>30</v>
      </c>
      <c r="U57" t="s">
        <v>30</v>
      </c>
      <c r="V57" t="s">
        <v>39</v>
      </c>
      <c r="W57" t="s">
        <v>30</v>
      </c>
      <c r="X57">
        <v>0</v>
      </c>
      <c r="Y57" t="s">
        <v>30</v>
      </c>
    </row>
    <row r="58" spans="1:25" x14ac:dyDescent="0.2">
      <c r="A58">
        <v>57</v>
      </c>
      <c r="B58" t="s">
        <v>204</v>
      </c>
      <c r="C58" t="s">
        <v>209</v>
      </c>
      <c r="D58" t="s">
        <v>27</v>
      </c>
      <c r="E58" t="s">
        <v>28</v>
      </c>
      <c r="F58" t="s">
        <v>43</v>
      </c>
      <c r="G58" t="s">
        <v>30</v>
      </c>
      <c r="H58" t="s">
        <v>31</v>
      </c>
      <c r="I58" t="s">
        <v>190</v>
      </c>
      <c r="J58" t="s">
        <v>191</v>
      </c>
      <c r="K58" t="s">
        <v>192</v>
      </c>
      <c r="L58" t="s">
        <v>193</v>
      </c>
      <c r="M58" t="s">
        <v>194</v>
      </c>
      <c r="N58" t="s">
        <v>30</v>
      </c>
      <c r="O58">
        <v>0</v>
      </c>
      <c r="P58" t="s">
        <v>30</v>
      </c>
      <c r="Q58" t="s">
        <v>206</v>
      </c>
      <c r="R58" t="s">
        <v>30</v>
      </c>
      <c r="S58" t="s">
        <v>30</v>
      </c>
      <c r="T58" t="s">
        <v>30</v>
      </c>
      <c r="U58" t="s">
        <v>30</v>
      </c>
      <c r="V58" t="s">
        <v>39</v>
      </c>
      <c r="W58" t="s">
        <v>30</v>
      </c>
      <c r="X58">
        <v>0</v>
      </c>
      <c r="Y58" t="s">
        <v>30</v>
      </c>
    </row>
    <row r="59" spans="1:25" x14ac:dyDescent="0.2">
      <c r="A59">
        <v>58</v>
      </c>
      <c r="B59" t="s">
        <v>204</v>
      </c>
      <c r="C59" t="s">
        <v>210</v>
      </c>
      <c r="D59" t="s">
        <v>27</v>
      </c>
      <c r="E59" t="s">
        <v>28</v>
      </c>
      <c r="F59" t="s">
        <v>43</v>
      </c>
      <c r="G59" t="s">
        <v>30</v>
      </c>
      <c r="H59" t="s">
        <v>31</v>
      </c>
      <c r="I59" t="s">
        <v>190</v>
      </c>
      <c r="J59" t="s">
        <v>191</v>
      </c>
      <c r="K59" t="s">
        <v>192</v>
      </c>
      <c r="L59" t="s">
        <v>193</v>
      </c>
      <c r="M59" t="s">
        <v>194</v>
      </c>
      <c r="N59" t="s">
        <v>30</v>
      </c>
      <c r="O59">
        <v>0</v>
      </c>
      <c r="P59" t="s">
        <v>30</v>
      </c>
      <c r="Q59" t="s">
        <v>206</v>
      </c>
      <c r="R59" t="s">
        <v>30</v>
      </c>
      <c r="S59" t="s">
        <v>30</v>
      </c>
      <c r="T59" t="s">
        <v>30</v>
      </c>
      <c r="U59" t="s">
        <v>30</v>
      </c>
      <c r="V59" t="s">
        <v>39</v>
      </c>
      <c r="W59" t="s">
        <v>30</v>
      </c>
      <c r="X59">
        <v>0</v>
      </c>
      <c r="Y59" t="s">
        <v>30</v>
      </c>
    </row>
    <row r="60" spans="1:25" x14ac:dyDescent="0.2">
      <c r="A60">
        <v>59</v>
      </c>
      <c r="B60" t="s">
        <v>204</v>
      </c>
      <c r="C60" t="s">
        <v>211</v>
      </c>
      <c r="D60" t="s">
        <v>27</v>
      </c>
      <c r="E60" t="s">
        <v>28</v>
      </c>
      <c r="F60" t="s">
        <v>43</v>
      </c>
      <c r="G60" t="s">
        <v>30</v>
      </c>
      <c r="H60" t="s">
        <v>31</v>
      </c>
      <c r="I60" t="s">
        <v>190</v>
      </c>
      <c r="J60" t="s">
        <v>191</v>
      </c>
      <c r="K60" t="s">
        <v>192</v>
      </c>
      <c r="L60" t="s">
        <v>193</v>
      </c>
      <c r="M60" t="s">
        <v>194</v>
      </c>
      <c r="N60" t="s">
        <v>30</v>
      </c>
      <c r="O60">
        <v>0</v>
      </c>
      <c r="P60" t="s">
        <v>30</v>
      </c>
      <c r="Q60" t="s">
        <v>206</v>
      </c>
      <c r="R60" t="s">
        <v>30</v>
      </c>
      <c r="S60" t="s">
        <v>30</v>
      </c>
      <c r="T60" t="s">
        <v>30</v>
      </c>
      <c r="U60" t="s">
        <v>30</v>
      </c>
      <c r="V60" t="s">
        <v>39</v>
      </c>
      <c r="W60" t="s">
        <v>30</v>
      </c>
      <c r="X60">
        <v>0</v>
      </c>
      <c r="Y60" t="s">
        <v>30</v>
      </c>
    </row>
    <row r="61" spans="1:25" x14ac:dyDescent="0.2">
      <c r="A61">
        <v>60</v>
      </c>
      <c r="B61" t="s">
        <v>204</v>
      </c>
      <c r="C61" t="s">
        <v>212</v>
      </c>
      <c r="D61" t="s">
        <v>27</v>
      </c>
      <c r="E61" t="s">
        <v>28</v>
      </c>
      <c r="F61" t="s">
        <v>43</v>
      </c>
      <c r="G61" t="s">
        <v>30</v>
      </c>
      <c r="H61" t="s">
        <v>31</v>
      </c>
      <c r="I61" t="s">
        <v>190</v>
      </c>
      <c r="J61" t="s">
        <v>191</v>
      </c>
      <c r="K61" t="s">
        <v>192</v>
      </c>
      <c r="L61" t="s">
        <v>193</v>
      </c>
      <c r="M61" t="s">
        <v>194</v>
      </c>
      <c r="N61" t="s">
        <v>30</v>
      </c>
      <c r="O61">
        <v>0</v>
      </c>
      <c r="P61" t="s">
        <v>30</v>
      </c>
      <c r="Q61" t="s">
        <v>206</v>
      </c>
      <c r="R61" t="s">
        <v>30</v>
      </c>
      <c r="S61" t="s">
        <v>30</v>
      </c>
      <c r="T61" t="s">
        <v>30</v>
      </c>
      <c r="U61" t="s">
        <v>30</v>
      </c>
      <c r="V61" t="s">
        <v>39</v>
      </c>
      <c r="W61" t="s">
        <v>30</v>
      </c>
      <c r="X61">
        <v>0</v>
      </c>
      <c r="Y61" t="s">
        <v>30</v>
      </c>
    </row>
    <row r="62" spans="1:25" x14ac:dyDescent="0.2">
      <c r="A62">
        <v>61</v>
      </c>
      <c r="B62" t="s">
        <v>204</v>
      </c>
      <c r="C62" t="s">
        <v>213</v>
      </c>
      <c r="D62" t="s">
        <v>27</v>
      </c>
      <c r="E62" t="s">
        <v>28</v>
      </c>
      <c r="F62" t="s">
        <v>43</v>
      </c>
      <c r="G62" t="s">
        <v>30</v>
      </c>
      <c r="H62" t="s">
        <v>31</v>
      </c>
      <c r="I62" t="s">
        <v>190</v>
      </c>
      <c r="J62" t="s">
        <v>191</v>
      </c>
      <c r="K62" t="s">
        <v>192</v>
      </c>
      <c r="L62" t="s">
        <v>193</v>
      </c>
      <c r="M62" t="s">
        <v>194</v>
      </c>
      <c r="N62" t="s">
        <v>30</v>
      </c>
      <c r="O62">
        <v>0</v>
      </c>
      <c r="P62" t="s">
        <v>30</v>
      </c>
      <c r="Q62" t="s">
        <v>206</v>
      </c>
      <c r="R62" t="s">
        <v>30</v>
      </c>
      <c r="S62" t="s">
        <v>30</v>
      </c>
      <c r="T62" t="s">
        <v>30</v>
      </c>
      <c r="U62" t="s">
        <v>30</v>
      </c>
      <c r="V62" t="s">
        <v>39</v>
      </c>
      <c r="W62" t="s">
        <v>30</v>
      </c>
      <c r="X62">
        <v>0</v>
      </c>
      <c r="Y62" t="s">
        <v>30</v>
      </c>
    </row>
    <row r="63" spans="1:25" x14ac:dyDescent="0.2">
      <c r="A63">
        <v>62</v>
      </c>
      <c r="B63" t="s">
        <v>204</v>
      </c>
      <c r="C63" t="s">
        <v>214</v>
      </c>
      <c r="D63" t="s">
        <v>27</v>
      </c>
      <c r="E63" t="s">
        <v>28</v>
      </c>
      <c r="F63" t="s">
        <v>43</v>
      </c>
      <c r="G63" t="s">
        <v>30</v>
      </c>
      <c r="H63" t="s">
        <v>31</v>
      </c>
      <c r="I63" t="s">
        <v>190</v>
      </c>
      <c r="J63" t="s">
        <v>191</v>
      </c>
      <c r="K63" t="s">
        <v>192</v>
      </c>
      <c r="L63" t="s">
        <v>193</v>
      </c>
      <c r="M63" t="s">
        <v>194</v>
      </c>
      <c r="N63" t="s">
        <v>30</v>
      </c>
      <c r="O63">
        <v>0</v>
      </c>
      <c r="P63" t="s">
        <v>30</v>
      </c>
      <c r="Q63" t="s">
        <v>206</v>
      </c>
      <c r="R63" t="s">
        <v>30</v>
      </c>
      <c r="S63" t="s">
        <v>30</v>
      </c>
      <c r="T63" t="s">
        <v>30</v>
      </c>
      <c r="U63" t="s">
        <v>30</v>
      </c>
      <c r="V63" t="s">
        <v>39</v>
      </c>
      <c r="W63" t="s">
        <v>30</v>
      </c>
      <c r="X63">
        <v>0</v>
      </c>
      <c r="Y63" t="s">
        <v>30</v>
      </c>
    </row>
    <row r="64" spans="1:25" x14ac:dyDescent="0.2">
      <c r="A64">
        <v>63</v>
      </c>
      <c r="B64" t="s">
        <v>204</v>
      </c>
      <c r="C64" t="s">
        <v>215</v>
      </c>
      <c r="D64" t="s">
        <v>27</v>
      </c>
      <c r="E64" t="s">
        <v>28</v>
      </c>
      <c r="F64" t="s">
        <v>43</v>
      </c>
      <c r="G64" t="s">
        <v>30</v>
      </c>
      <c r="H64" t="s">
        <v>31</v>
      </c>
      <c r="I64" t="s">
        <v>129</v>
      </c>
      <c r="J64" t="s">
        <v>159</v>
      </c>
      <c r="K64" t="s">
        <v>160</v>
      </c>
      <c r="L64" t="s">
        <v>161</v>
      </c>
      <c r="M64" t="s">
        <v>162</v>
      </c>
      <c r="N64" t="s">
        <v>90</v>
      </c>
      <c r="O64">
        <v>0.5</v>
      </c>
      <c r="P64" t="s">
        <v>30</v>
      </c>
      <c r="Q64" t="s">
        <v>216</v>
      </c>
      <c r="R64" t="s">
        <v>30</v>
      </c>
      <c r="S64" t="s">
        <v>30</v>
      </c>
      <c r="T64" t="s">
        <v>30</v>
      </c>
      <c r="U64" t="s">
        <v>30</v>
      </c>
      <c r="V64" t="s">
        <v>53</v>
      </c>
      <c r="W64" t="s">
        <v>217</v>
      </c>
      <c r="X64">
        <v>0.5</v>
      </c>
      <c r="Y64" t="s">
        <v>30</v>
      </c>
    </row>
    <row r="65" spans="1:25" x14ac:dyDescent="0.2">
      <c r="A65">
        <v>64</v>
      </c>
      <c r="B65" t="s">
        <v>170</v>
      </c>
      <c r="C65" t="s">
        <v>218</v>
      </c>
      <c r="D65" t="s">
        <v>39</v>
      </c>
      <c r="E65" t="s">
        <v>28</v>
      </c>
      <c r="F65" t="s">
        <v>29</v>
      </c>
      <c r="G65" t="s">
        <v>30</v>
      </c>
      <c r="H65" t="s">
        <v>31</v>
      </c>
      <c r="I65" t="s">
        <v>59</v>
      </c>
      <c r="J65" t="s">
        <v>95</v>
      </c>
      <c r="K65" t="s">
        <v>96</v>
      </c>
      <c r="L65" t="s">
        <v>97</v>
      </c>
      <c r="M65" t="s">
        <v>98</v>
      </c>
      <c r="N65" t="s">
        <v>102</v>
      </c>
      <c r="O65">
        <v>4</v>
      </c>
      <c r="P65">
        <v>10</v>
      </c>
      <c r="Q65" t="s">
        <v>51</v>
      </c>
      <c r="R65" t="s">
        <v>30</v>
      </c>
      <c r="S65" t="s">
        <v>30</v>
      </c>
      <c r="T65" t="s">
        <v>30</v>
      </c>
      <c r="U65" t="s">
        <v>30</v>
      </c>
      <c r="V65" t="s">
        <v>39</v>
      </c>
      <c r="W65" t="s">
        <v>30</v>
      </c>
      <c r="X65">
        <v>4</v>
      </c>
      <c r="Y65">
        <v>10</v>
      </c>
    </row>
    <row r="66" spans="1:25" x14ac:dyDescent="0.2">
      <c r="A66">
        <v>65</v>
      </c>
      <c r="B66" t="s">
        <v>170</v>
      </c>
      <c r="C66" t="s">
        <v>219</v>
      </c>
      <c r="D66" t="s">
        <v>39</v>
      </c>
      <c r="E66" t="s">
        <v>28</v>
      </c>
      <c r="F66" t="s">
        <v>29</v>
      </c>
      <c r="G66" t="s">
        <v>30</v>
      </c>
      <c r="H66" t="s">
        <v>31</v>
      </c>
      <c r="I66" t="s">
        <v>59</v>
      </c>
      <c r="J66" t="s">
        <v>95</v>
      </c>
      <c r="K66" t="s">
        <v>96</v>
      </c>
      <c r="L66" t="s">
        <v>97</v>
      </c>
      <c r="M66" t="s">
        <v>98</v>
      </c>
      <c r="N66" t="s">
        <v>102</v>
      </c>
      <c r="O66">
        <v>2</v>
      </c>
      <c r="P66">
        <v>5</v>
      </c>
      <c r="Q66" t="s">
        <v>220</v>
      </c>
      <c r="R66" t="s">
        <v>30</v>
      </c>
      <c r="S66" t="s">
        <v>30</v>
      </c>
      <c r="T66" t="s">
        <v>30</v>
      </c>
      <c r="U66" t="s">
        <v>30</v>
      </c>
      <c r="V66" t="s">
        <v>39</v>
      </c>
      <c r="W66" t="s">
        <v>30</v>
      </c>
      <c r="X66">
        <v>2</v>
      </c>
      <c r="Y66">
        <v>5</v>
      </c>
    </row>
    <row r="67" spans="1:25" x14ac:dyDescent="0.2">
      <c r="A67">
        <v>66</v>
      </c>
      <c r="B67" t="s">
        <v>221</v>
      </c>
      <c r="C67" t="s">
        <v>222</v>
      </c>
      <c r="D67" t="s">
        <v>39</v>
      </c>
      <c r="E67" t="s">
        <v>42</v>
      </c>
      <c r="F67" t="s">
        <v>67</v>
      </c>
      <c r="G67" t="s">
        <v>42</v>
      </c>
      <c r="H67" t="s">
        <v>31</v>
      </c>
      <c r="I67" t="s">
        <v>45</v>
      </c>
      <c r="J67" t="s">
        <v>46</v>
      </c>
      <c r="K67" t="s">
        <v>47</v>
      </c>
      <c r="L67" t="s">
        <v>48</v>
      </c>
      <c r="M67" t="s">
        <v>49</v>
      </c>
      <c r="N67" t="s">
        <v>90</v>
      </c>
      <c r="O67">
        <v>8.3000000000000007</v>
      </c>
      <c r="P67">
        <v>2.5</v>
      </c>
      <c r="Q67" t="s">
        <v>223</v>
      </c>
      <c r="R67">
        <v>3.8</v>
      </c>
      <c r="S67">
        <v>3.9</v>
      </c>
      <c r="T67">
        <v>1.5</v>
      </c>
      <c r="U67" t="s">
        <v>52</v>
      </c>
      <c r="V67" t="s">
        <v>53</v>
      </c>
      <c r="W67" t="s">
        <v>30</v>
      </c>
      <c r="X67">
        <v>8.3000000000000007</v>
      </c>
      <c r="Y67">
        <v>2.5</v>
      </c>
    </row>
    <row r="68" spans="1:25" x14ac:dyDescent="0.2">
      <c r="A68">
        <v>67</v>
      </c>
      <c r="B68" t="s">
        <v>224</v>
      </c>
      <c r="C68" t="s">
        <v>225</v>
      </c>
      <c r="D68" t="s">
        <v>39</v>
      </c>
      <c r="E68" t="s">
        <v>28</v>
      </c>
      <c r="F68" t="s">
        <v>29</v>
      </c>
      <c r="G68" t="s">
        <v>30</v>
      </c>
      <c r="H68" t="s">
        <v>31</v>
      </c>
      <c r="I68" t="s">
        <v>59</v>
      </c>
      <c r="J68" t="s">
        <v>85</v>
      </c>
      <c r="K68" t="s">
        <v>86</v>
      </c>
      <c r="L68" t="s">
        <v>87</v>
      </c>
      <c r="M68" t="s">
        <v>88</v>
      </c>
      <c r="N68" t="s">
        <v>90</v>
      </c>
      <c r="O68">
        <v>0</v>
      </c>
      <c r="P68" t="s">
        <v>30</v>
      </c>
      <c r="Q68" t="s">
        <v>113</v>
      </c>
      <c r="R68">
        <v>3.7</v>
      </c>
      <c r="S68">
        <v>3.8</v>
      </c>
      <c r="T68">
        <v>1.4</v>
      </c>
      <c r="U68" t="s">
        <v>55</v>
      </c>
      <c r="V68" t="s">
        <v>53</v>
      </c>
      <c r="W68" t="s">
        <v>30</v>
      </c>
      <c r="X68">
        <v>0</v>
      </c>
      <c r="Y68" t="s">
        <v>30</v>
      </c>
    </row>
    <row r="69" spans="1:25" x14ac:dyDescent="0.2">
      <c r="A69">
        <v>68</v>
      </c>
      <c r="B69" t="s">
        <v>224</v>
      </c>
      <c r="C69" t="s">
        <v>226</v>
      </c>
      <c r="D69" t="s">
        <v>39</v>
      </c>
      <c r="E69" t="s">
        <v>42</v>
      </c>
      <c r="F69" t="s">
        <v>43</v>
      </c>
      <c r="G69" t="s">
        <v>31</v>
      </c>
      <c r="H69" t="s">
        <v>31</v>
      </c>
      <c r="I69" t="s">
        <v>45</v>
      </c>
      <c r="J69" t="s">
        <v>46</v>
      </c>
      <c r="K69" t="s">
        <v>47</v>
      </c>
      <c r="L69" t="s">
        <v>48</v>
      </c>
      <c r="M69" t="s">
        <v>49</v>
      </c>
      <c r="N69" t="s">
        <v>102</v>
      </c>
      <c r="O69">
        <v>11.5</v>
      </c>
      <c r="P69" t="s">
        <v>30</v>
      </c>
      <c r="Q69" t="s">
        <v>220</v>
      </c>
      <c r="R69">
        <v>3.6</v>
      </c>
      <c r="S69">
        <v>3.5</v>
      </c>
      <c r="T69">
        <v>1.1000000000000001</v>
      </c>
      <c r="U69" t="s">
        <v>52</v>
      </c>
      <c r="V69" t="s">
        <v>53</v>
      </c>
      <c r="W69" t="s">
        <v>30</v>
      </c>
      <c r="X69">
        <v>11.5</v>
      </c>
      <c r="Y69" t="s">
        <v>30</v>
      </c>
    </row>
    <row r="70" spans="1:25" x14ac:dyDescent="0.2">
      <c r="A70">
        <v>69</v>
      </c>
      <c r="B70" t="s">
        <v>224</v>
      </c>
      <c r="C70" t="s">
        <v>227</v>
      </c>
      <c r="D70" t="s">
        <v>27</v>
      </c>
      <c r="E70" t="s">
        <v>42</v>
      </c>
      <c r="F70" t="s">
        <v>43</v>
      </c>
      <c r="G70" t="s">
        <v>52</v>
      </c>
      <c r="H70" t="s">
        <v>31</v>
      </c>
      <c r="I70" t="s">
        <v>45</v>
      </c>
      <c r="J70" t="s">
        <v>46</v>
      </c>
      <c r="K70" t="s">
        <v>47</v>
      </c>
      <c r="L70" t="s">
        <v>48</v>
      </c>
      <c r="M70" t="s">
        <v>49</v>
      </c>
      <c r="N70" t="s">
        <v>102</v>
      </c>
      <c r="O70">
        <v>11.2</v>
      </c>
      <c r="P70">
        <v>1</v>
      </c>
      <c r="Q70" t="s">
        <v>51</v>
      </c>
      <c r="R70">
        <v>3.5</v>
      </c>
      <c r="S70">
        <v>3.5</v>
      </c>
      <c r="T70">
        <v>1.5</v>
      </c>
      <c r="U70" t="s">
        <v>52</v>
      </c>
      <c r="V70" t="s">
        <v>53</v>
      </c>
      <c r="W70" t="s">
        <v>30</v>
      </c>
      <c r="X70">
        <v>11.2</v>
      </c>
      <c r="Y70">
        <v>1</v>
      </c>
    </row>
    <row r="71" spans="1:25" x14ac:dyDescent="0.2">
      <c r="A71">
        <v>70</v>
      </c>
      <c r="B71" t="s">
        <v>221</v>
      </c>
      <c r="C71" t="s">
        <v>228</v>
      </c>
      <c r="D71" t="s">
        <v>27</v>
      </c>
      <c r="E71" t="s">
        <v>42</v>
      </c>
      <c r="F71" t="s">
        <v>67</v>
      </c>
      <c r="G71" t="s">
        <v>31</v>
      </c>
      <c r="H71" t="s">
        <v>31</v>
      </c>
      <c r="I71" t="s">
        <v>45</v>
      </c>
      <c r="J71" t="s">
        <v>46</v>
      </c>
      <c r="K71" t="s">
        <v>47</v>
      </c>
      <c r="L71" t="s">
        <v>48</v>
      </c>
      <c r="M71" t="s">
        <v>49</v>
      </c>
      <c r="N71" t="s">
        <v>102</v>
      </c>
      <c r="O71">
        <v>3</v>
      </c>
      <c r="P71">
        <v>0</v>
      </c>
      <c r="Q71" t="s">
        <v>51</v>
      </c>
      <c r="R71">
        <v>3.5</v>
      </c>
      <c r="S71" t="s">
        <v>30</v>
      </c>
      <c r="T71" t="s">
        <v>30</v>
      </c>
      <c r="U71" t="s">
        <v>30</v>
      </c>
      <c r="V71" t="s">
        <v>39</v>
      </c>
      <c r="W71" t="s">
        <v>108</v>
      </c>
      <c r="X71">
        <v>3</v>
      </c>
      <c r="Y71">
        <v>0</v>
      </c>
    </row>
    <row r="72" spans="1:25" x14ac:dyDescent="0.2">
      <c r="A72">
        <v>71</v>
      </c>
      <c r="B72" t="s">
        <v>221</v>
      </c>
      <c r="C72" t="s">
        <v>229</v>
      </c>
      <c r="D72" t="s">
        <v>27</v>
      </c>
      <c r="E72" t="s">
        <v>42</v>
      </c>
      <c r="F72" t="s">
        <v>67</v>
      </c>
      <c r="G72" t="s">
        <v>31</v>
      </c>
      <c r="H72" t="s">
        <v>31</v>
      </c>
      <c r="I72" t="s">
        <v>230</v>
      </c>
      <c r="J72" t="s">
        <v>78</v>
      </c>
      <c r="K72" t="s">
        <v>30</v>
      </c>
      <c r="L72" t="s">
        <v>30</v>
      </c>
      <c r="M72" t="s">
        <v>30</v>
      </c>
      <c r="N72" t="s">
        <v>102</v>
      </c>
      <c r="O72">
        <v>5</v>
      </c>
      <c r="P72">
        <v>2</v>
      </c>
      <c r="Q72" t="s">
        <v>51</v>
      </c>
      <c r="R72" t="s">
        <v>30</v>
      </c>
      <c r="S72" t="s">
        <v>30</v>
      </c>
      <c r="T72" t="s">
        <v>30</v>
      </c>
      <c r="U72" t="s">
        <v>30</v>
      </c>
      <c r="V72" t="s">
        <v>39</v>
      </c>
      <c r="W72" t="s">
        <v>30</v>
      </c>
      <c r="X72">
        <v>5</v>
      </c>
      <c r="Y72">
        <v>2</v>
      </c>
    </row>
    <row r="73" spans="1:25" x14ac:dyDescent="0.2">
      <c r="A73">
        <v>72</v>
      </c>
      <c r="B73" t="s">
        <v>123</v>
      </c>
      <c r="C73" t="s">
        <v>231</v>
      </c>
      <c r="D73" t="s">
        <v>39</v>
      </c>
      <c r="E73" t="s">
        <v>28</v>
      </c>
      <c r="F73" t="s">
        <v>29</v>
      </c>
      <c r="G73" t="s">
        <v>30</v>
      </c>
      <c r="H73" t="s">
        <v>31</v>
      </c>
      <c r="I73" t="s">
        <v>59</v>
      </c>
      <c r="J73" t="s">
        <v>85</v>
      </c>
      <c r="K73" t="s">
        <v>86</v>
      </c>
      <c r="L73" t="s">
        <v>87</v>
      </c>
      <c r="M73" t="s">
        <v>88</v>
      </c>
      <c r="N73" t="s">
        <v>102</v>
      </c>
      <c r="O73">
        <v>3</v>
      </c>
      <c r="P73">
        <v>10</v>
      </c>
      <c r="Q73" t="s">
        <v>51</v>
      </c>
      <c r="R73">
        <v>6.6</v>
      </c>
      <c r="S73">
        <v>5.7</v>
      </c>
      <c r="T73">
        <v>7</v>
      </c>
      <c r="U73" t="s">
        <v>55</v>
      </c>
      <c r="V73" t="s">
        <v>53</v>
      </c>
      <c r="W73" t="s">
        <v>30</v>
      </c>
      <c r="X73">
        <v>3</v>
      </c>
      <c r="Y73">
        <v>10</v>
      </c>
    </row>
    <row r="74" spans="1:25" x14ac:dyDescent="0.2">
      <c r="A74">
        <v>73</v>
      </c>
      <c r="B74" t="s">
        <v>123</v>
      </c>
      <c r="C74" t="s">
        <v>232</v>
      </c>
      <c r="D74" t="s">
        <v>39</v>
      </c>
      <c r="E74" t="s">
        <v>42</v>
      </c>
      <c r="F74" t="s">
        <v>67</v>
      </c>
      <c r="G74" t="s">
        <v>42</v>
      </c>
      <c r="H74" t="s">
        <v>31</v>
      </c>
      <c r="I74" t="s">
        <v>59</v>
      </c>
      <c r="J74" t="s">
        <v>78</v>
      </c>
      <c r="K74" t="s">
        <v>30</v>
      </c>
      <c r="L74" t="s">
        <v>30</v>
      </c>
      <c r="M74" t="s">
        <v>30</v>
      </c>
      <c r="N74" t="s">
        <v>90</v>
      </c>
      <c r="O74">
        <v>1.5</v>
      </c>
      <c r="P74">
        <v>5</v>
      </c>
      <c r="Q74" t="s">
        <v>99</v>
      </c>
      <c r="R74">
        <v>6</v>
      </c>
      <c r="S74" t="s">
        <v>30</v>
      </c>
      <c r="T74" t="s">
        <v>30</v>
      </c>
      <c r="U74" t="s">
        <v>30</v>
      </c>
      <c r="V74" t="s">
        <v>39</v>
      </c>
      <c r="W74" t="s">
        <v>108</v>
      </c>
      <c r="X74">
        <v>1.5</v>
      </c>
      <c r="Y74">
        <v>5</v>
      </c>
    </row>
    <row r="75" spans="1:25" x14ac:dyDescent="0.2">
      <c r="A75">
        <v>74</v>
      </c>
      <c r="B75" t="s">
        <v>123</v>
      </c>
      <c r="C75" t="s">
        <v>233</v>
      </c>
      <c r="D75" t="s">
        <v>39</v>
      </c>
      <c r="E75" t="s">
        <v>28</v>
      </c>
      <c r="F75" t="s">
        <v>29</v>
      </c>
      <c r="G75" t="s">
        <v>30</v>
      </c>
      <c r="H75" t="s">
        <v>31</v>
      </c>
      <c r="I75" t="s">
        <v>59</v>
      </c>
      <c r="J75" t="s">
        <v>95</v>
      </c>
      <c r="K75" t="s">
        <v>96</v>
      </c>
      <c r="L75" t="s">
        <v>97</v>
      </c>
      <c r="M75" t="s">
        <v>98</v>
      </c>
      <c r="N75" t="s">
        <v>102</v>
      </c>
      <c r="O75">
        <v>4</v>
      </c>
      <c r="P75">
        <v>5</v>
      </c>
      <c r="Q75" t="s">
        <v>51</v>
      </c>
      <c r="R75">
        <v>7</v>
      </c>
      <c r="S75">
        <v>6.5</v>
      </c>
      <c r="T75" t="s">
        <v>30</v>
      </c>
      <c r="U75" t="s">
        <v>30</v>
      </c>
      <c r="V75" t="s">
        <v>39</v>
      </c>
      <c r="W75" t="s">
        <v>30</v>
      </c>
      <c r="X75">
        <v>4</v>
      </c>
      <c r="Y75">
        <v>5</v>
      </c>
    </row>
    <row r="76" spans="1:25" x14ac:dyDescent="0.2">
      <c r="A76">
        <v>75</v>
      </c>
      <c r="B76" t="s">
        <v>234</v>
      </c>
      <c r="C76" t="s">
        <v>235</v>
      </c>
      <c r="D76" t="s">
        <v>27</v>
      </c>
      <c r="E76" t="s">
        <v>42</v>
      </c>
      <c r="F76" t="s">
        <v>43</v>
      </c>
      <c r="G76" t="s">
        <v>31</v>
      </c>
      <c r="H76" t="s">
        <v>31</v>
      </c>
      <c r="I76" t="s">
        <v>129</v>
      </c>
      <c r="J76" t="s">
        <v>130</v>
      </c>
      <c r="K76" t="s">
        <v>131</v>
      </c>
      <c r="L76" t="s">
        <v>132</v>
      </c>
      <c r="M76" t="s">
        <v>133</v>
      </c>
      <c r="N76" t="s">
        <v>102</v>
      </c>
      <c r="O76">
        <v>1.5</v>
      </c>
      <c r="P76" t="s">
        <v>30</v>
      </c>
      <c r="Q76" t="s">
        <v>236</v>
      </c>
      <c r="R76" t="s">
        <v>30</v>
      </c>
      <c r="S76" t="s">
        <v>30</v>
      </c>
      <c r="T76" t="s">
        <v>30</v>
      </c>
      <c r="U76" t="s">
        <v>30</v>
      </c>
      <c r="V76" t="s">
        <v>39</v>
      </c>
      <c r="W76" t="s">
        <v>30</v>
      </c>
      <c r="X76">
        <v>1.5</v>
      </c>
      <c r="Y76" t="s">
        <v>30</v>
      </c>
    </row>
    <row r="77" spans="1:25" x14ac:dyDescent="0.2">
      <c r="A77">
        <v>76</v>
      </c>
      <c r="B77" t="s">
        <v>234</v>
      </c>
      <c r="C77" t="s">
        <v>237</v>
      </c>
      <c r="D77" t="s">
        <v>27</v>
      </c>
      <c r="E77" t="s">
        <v>42</v>
      </c>
      <c r="F77" t="s">
        <v>43</v>
      </c>
      <c r="G77" t="s">
        <v>44</v>
      </c>
      <c r="H77" t="s">
        <v>31</v>
      </c>
      <c r="I77" t="s">
        <v>59</v>
      </c>
      <c r="J77" t="s">
        <v>85</v>
      </c>
      <c r="K77" t="s">
        <v>86</v>
      </c>
      <c r="L77" t="s">
        <v>87</v>
      </c>
      <c r="M77" t="s">
        <v>88</v>
      </c>
      <c r="N77" t="s">
        <v>102</v>
      </c>
      <c r="O77">
        <v>4.2</v>
      </c>
      <c r="P77">
        <v>0.5</v>
      </c>
      <c r="Q77" t="s">
        <v>51</v>
      </c>
      <c r="R77">
        <v>7.1</v>
      </c>
      <c r="S77">
        <v>8.4</v>
      </c>
      <c r="T77" t="s">
        <v>30</v>
      </c>
      <c r="U77" t="s">
        <v>55</v>
      </c>
      <c r="V77" t="s">
        <v>39</v>
      </c>
      <c r="W77" t="s">
        <v>30</v>
      </c>
      <c r="X77">
        <v>4.2</v>
      </c>
      <c r="Y77">
        <v>0.5</v>
      </c>
    </row>
    <row r="78" spans="1:25" x14ac:dyDescent="0.2">
      <c r="A78">
        <v>77</v>
      </c>
      <c r="B78" t="s">
        <v>234</v>
      </c>
      <c r="C78" t="s">
        <v>238</v>
      </c>
      <c r="D78" t="s">
        <v>27</v>
      </c>
      <c r="E78" t="s">
        <v>42</v>
      </c>
      <c r="F78" t="s">
        <v>43</v>
      </c>
      <c r="G78" t="s">
        <v>31</v>
      </c>
      <c r="H78" t="s">
        <v>31</v>
      </c>
      <c r="I78" t="s">
        <v>59</v>
      </c>
      <c r="J78" t="s">
        <v>78</v>
      </c>
      <c r="K78" t="s">
        <v>30</v>
      </c>
      <c r="L78" t="s">
        <v>30</v>
      </c>
      <c r="M78" t="s">
        <v>30</v>
      </c>
      <c r="N78" t="s">
        <v>102</v>
      </c>
      <c r="O78">
        <v>5</v>
      </c>
      <c r="P78">
        <v>0.5</v>
      </c>
      <c r="Q78" t="s">
        <v>236</v>
      </c>
      <c r="R78" t="s">
        <v>30</v>
      </c>
      <c r="S78" t="s">
        <v>30</v>
      </c>
      <c r="T78">
        <v>8</v>
      </c>
      <c r="U78" t="s">
        <v>30</v>
      </c>
      <c r="V78" t="s">
        <v>39</v>
      </c>
      <c r="W78" t="s">
        <v>30</v>
      </c>
      <c r="X78">
        <v>5</v>
      </c>
      <c r="Y78">
        <v>0.5</v>
      </c>
    </row>
    <row r="79" spans="1:25" x14ac:dyDescent="0.2">
      <c r="A79">
        <v>78</v>
      </c>
      <c r="B79" t="s">
        <v>234</v>
      </c>
      <c r="C79" t="s">
        <v>239</v>
      </c>
      <c r="D79" t="s">
        <v>27</v>
      </c>
      <c r="E79" t="s">
        <v>28</v>
      </c>
      <c r="F79" t="s">
        <v>240</v>
      </c>
      <c r="G79" t="s">
        <v>30</v>
      </c>
      <c r="H79" t="s">
        <v>31</v>
      </c>
      <c r="I79" t="s">
        <v>59</v>
      </c>
      <c r="J79" t="s">
        <v>78</v>
      </c>
      <c r="K79" t="s">
        <v>30</v>
      </c>
      <c r="L79" t="s">
        <v>30</v>
      </c>
      <c r="M79" t="s">
        <v>30</v>
      </c>
      <c r="N79" t="s">
        <v>102</v>
      </c>
      <c r="O79">
        <v>4</v>
      </c>
      <c r="P79" t="s">
        <v>30</v>
      </c>
      <c r="Q79" t="s">
        <v>51</v>
      </c>
      <c r="R79" t="s">
        <v>30</v>
      </c>
      <c r="S79" t="s">
        <v>30</v>
      </c>
      <c r="T79" t="s">
        <v>30</v>
      </c>
      <c r="U79" t="s">
        <v>30</v>
      </c>
      <c r="V79" t="s">
        <v>39</v>
      </c>
      <c r="W79" t="s">
        <v>30</v>
      </c>
      <c r="X79">
        <v>4</v>
      </c>
      <c r="Y79" t="s">
        <v>30</v>
      </c>
    </row>
    <row r="80" spans="1:25" x14ac:dyDescent="0.2">
      <c r="A80">
        <v>79</v>
      </c>
      <c r="B80" t="s">
        <v>234</v>
      </c>
      <c r="C80" t="s">
        <v>241</v>
      </c>
      <c r="D80" t="s">
        <v>27</v>
      </c>
      <c r="E80" t="s">
        <v>28</v>
      </c>
      <c r="F80" t="s">
        <v>240</v>
      </c>
      <c r="G80" t="s">
        <v>30</v>
      </c>
      <c r="H80" t="s">
        <v>31</v>
      </c>
      <c r="I80" t="s">
        <v>59</v>
      </c>
      <c r="J80" t="s">
        <v>85</v>
      </c>
      <c r="K80" t="s">
        <v>86</v>
      </c>
      <c r="L80" t="s">
        <v>87</v>
      </c>
      <c r="M80" t="s">
        <v>88</v>
      </c>
      <c r="N80" t="s">
        <v>102</v>
      </c>
      <c r="O80">
        <v>4</v>
      </c>
      <c r="P80" t="s">
        <v>30</v>
      </c>
      <c r="Q80" t="s">
        <v>51</v>
      </c>
      <c r="R80">
        <v>7.6</v>
      </c>
      <c r="S80">
        <v>7.1</v>
      </c>
      <c r="T80">
        <v>7.1</v>
      </c>
      <c r="U80" t="s">
        <v>52</v>
      </c>
      <c r="V80" t="s">
        <v>39</v>
      </c>
      <c r="W80" t="s">
        <v>30</v>
      </c>
      <c r="X80">
        <v>4</v>
      </c>
      <c r="Y80" t="s">
        <v>30</v>
      </c>
    </row>
    <row r="81" spans="1:25" x14ac:dyDescent="0.2">
      <c r="A81">
        <v>80</v>
      </c>
      <c r="B81" t="s">
        <v>242</v>
      </c>
      <c r="C81" t="s">
        <v>243</v>
      </c>
      <c r="D81" t="s">
        <v>27</v>
      </c>
      <c r="E81" t="s">
        <v>42</v>
      </c>
      <c r="F81" t="s">
        <v>43</v>
      </c>
      <c r="G81" t="s">
        <v>31</v>
      </c>
      <c r="H81" t="s">
        <v>31</v>
      </c>
      <c r="I81" t="s">
        <v>59</v>
      </c>
      <c r="J81" t="s">
        <v>78</v>
      </c>
      <c r="K81" t="s">
        <v>30</v>
      </c>
      <c r="L81" t="s">
        <v>30</v>
      </c>
      <c r="M81" t="s">
        <v>30</v>
      </c>
      <c r="N81" t="s">
        <v>102</v>
      </c>
      <c r="O81">
        <v>3</v>
      </c>
      <c r="P81" t="s">
        <v>30</v>
      </c>
      <c r="Q81" t="s">
        <v>51</v>
      </c>
      <c r="R81">
        <v>4</v>
      </c>
      <c r="S81" t="s">
        <v>30</v>
      </c>
      <c r="T81" t="s">
        <v>30</v>
      </c>
      <c r="U81" t="s">
        <v>30</v>
      </c>
      <c r="V81" t="s">
        <v>39</v>
      </c>
      <c r="W81" t="s">
        <v>244</v>
      </c>
      <c r="X81">
        <v>3</v>
      </c>
      <c r="Y81" t="s">
        <v>30</v>
      </c>
    </row>
    <row r="82" spans="1:25" x14ac:dyDescent="0.2">
      <c r="A82">
        <v>81</v>
      </c>
      <c r="B82" t="s">
        <v>242</v>
      </c>
      <c r="C82" t="s">
        <v>245</v>
      </c>
      <c r="D82" t="s">
        <v>27</v>
      </c>
      <c r="E82" t="s">
        <v>28</v>
      </c>
      <c r="F82" t="s">
        <v>246</v>
      </c>
      <c r="G82" t="s">
        <v>30</v>
      </c>
      <c r="H82" t="s">
        <v>31</v>
      </c>
      <c r="I82" t="s">
        <v>59</v>
      </c>
      <c r="J82" t="s">
        <v>85</v>
      </c>
      <c r="K82" t="s">
        <v>86</v>
      </c>
      <c r="L82" t="s">
        <v>87</v>
      </c>
      <c r="M82" t="s">
        <v>88</v>
      </c>
      <c r="N82" t="s">
        <v>102</v>
      </c>
      <c r="O82">
        <v>2</v>
      </c>
      <c r="P82" t="s">
        <v>30</v>
      </c>
      <c r="Q82" t="s">
        <v>51</v>
      </c>
      <c r="R82">
        <v>6.7</v>
      </c>
      <c r="S82">
        <v>7.5</v>
      </c>
      <c r="T82">
        <v>6</v>
      </c>
      <c r="U82" t="s">
        <v>55</v>
      </c>
      <c r="V82" t="s">
        <v>53</v>
      </c>
      <c r="W82" t="s">
        <v>244</v>
      </c>
      <c r="X82">
        <v>2</v>
      </c>
      <c r="Y82" t="s">
        <v>30</v>
      </c>
    </row>
    <row r="83" spans="1:25" x14ac:dyDescent="0.2">
      <c r="A83">
        <v>82</v>
      </c>
      <c r="B83" t="s">
        <v>242</v>
      </c>
      <c r="C83" t="s">
        <v>247</v>
      </c>
      <c r="D83" t="s">
        <v>27</v>
      </c>
      <c r="E83" t="s">
        <v>28</v>
      </c>
      <c r="F83" t="s">
        <v>246</v>
      </c>
      <c r="G83" t="s">
        <v>30</v>
      </c>
      <c r="H83" t="s">
        <v>31</v>
      </c>
      <c r="I83" t="s">
        <v>45</v>
      </c>
      <c r="J83" t="s">
        <v>46</v>
      </c>
      <c r="K83" t="s">
        <v>47</v>
      </c>
      <c r="L83" t="s">
        <v>48</v>
      </c>
      <c r="M83" t="s">
        <v>49</v>
      </c>
      <c r="N83" t="s">
        <v>102</v>
      </c>
      <c r="O83">
        <v>2</v>
      </c>
      <c r="P83" t="s">
        <v>30</v>
      </c>
      <c r="Q83" t="s">
        <v>51</v>
      </c>
      <c r="R83" t="s">
        <v>30</v>
      </c>
      <c r="S83" t="s">
        <v>30</v>
      </c>
      <c r="T83" t="s">
        <v>30</v>
      </c>
      <c r="U83" t="s">
        <v>30</v>
      </c>
      <c r="V83" t="s">
        <v>39</v>
      </c>
      <c r="W83" t="s">
        <v>30</v>
      </c>
      <c r="X83">
        <v>2</v>
      </c>
      <c r="Y83" t="s">
        <v>30</v>
      </c>
    </row>
    <row r="84" spans="1:25" x14ac:dyDescent="0.2">
      <c r="A84">
        <v>83</v>
      </c>
      <c r="B84" t="s">
        <v>242</v>
      </c>
      <c r="C84" t="s">
        <v>248</v>
      </c>
      <c r="D84" t="s">
        <v>27</v>
      </c>
      <c r="E84" t="s">
        <v>28</v>
      </c>
      <c r="F84" t="s">
        <v>246</v>
      </c>
      <c r="G84" t="s">
        <v>30</v>
      </c>
      <c r="H84" t="s">
        <v>31</v>
      </c>
      <c r="I84" t="s">
        <v>45</v>
      </c>
      <c r="J84" t="s">
        <v>46</v>
      </c>
      <c r="K84" t="s">
        <v>47</v>
      </c>
      <c r="L84" t="s">
        <v>48</v>
      </c>
      <c r="M84" t="s">
        <v>49</v>
      </c>
      <c r="N84" t="s">
        <v>102</v>
      </c>
      <c r="O84">
        <v>1.5</v>
      </c>
      <c r="P84" t="s">
        <v>30</v>
      </c>
      <c r="Q84" t="s">
        <v>51</v>
      </c>
      <c r="R84" t="s">
        <v>30</v>
      </c>
      <c r="S84" t="s">
        <v>30</v>
      </c>
      <c r="T84" t="s">
        <v>30</v>
      </c>
      <c r="U84" t="s">
        <v>30</v>
      </c>
      <c r="V84" t="s">
        <v>39</v>
      </c>
      <c r="W84" t="s">
        <v>30</v>
      </c>
      <c r="X84">
        <v>1.5</v>
      </c>
      <c r="Y84" t="s">
        <v>30</v>
      </c>
    </row>
    <row r="85" spans="1:25" x14ac:dyDescent="0.2">
      <c r="A85">
        <v>84</v>
      </c>
      <c r="B85" t="s">
        <v>249</v>
      </c>
      <c r="C85" t="s">
        <v>250</v>
      </c>
      <c r="D85" t="s">
        <v>27</v>
      </c>
      <c r="E85" t="s">
        <v>42</v>
      </c>
      <c r="F85" t="s">
        <v>43</v>
      </c>
      <c r="G85" t="s">
        <v>31</v>
      </c>
      <c r="H85" t="s">
        <v>31</v>
      </c>
      <c r="I85" t="s">
        <v>45</v>
      </c>
      <c r="J85" t="s">
        <v>78</v>
      </c>
      <c r="K85" t="s">
        <v>30</v>
      </c>
      <c r="L85" t="s">
        <v>80</v>
      </c>
      <c r="M85" t="s">
        <v>30</v>
      </c>
      <c r="N85" t="s">
        <v>102</v>
      </c>
      <c r="O85" t="s">
        <v>30</v>
      </c>
      <c r="P85" t="s">
        <v>30</v>
      </c>
      <c r="Q85" t="s">
        <v>220</v>
      </c>
      <c r="R85" t="s">
        <v>30</v>
      </c>
      <c r="S85" t="s">
        <v>30</v>
      </c>
      <c r="T85" t="s">
        <v>30</v>
      </c>
      <c r="U85" t="s">
        <v>30</v>
      </c>
      <c r="V85" t="s">
        <v>39</v>
      </c>
      <c r="W85" t="s">
        <v>251</v>
      </c>
      <c r="X85" t="s">
        <v>30</v>
      </c>
      <c r="Y85" t="s">
        <v>30</v>
      </c>
    </row>
    <row r="86" spans="1:25" x14ac:dyDescent="0.2">
      <c r="A86">
        <v>85</v>
      </c>
      <c r="B86" t="s">
        <v>249</v>
      </c>
      <c r="C86" t="s">
        <v>252</v>
      </c>
      <c r="D86" t="s">
        <v>27</v>
      </c>
      <c r="E86" t="s">
        <v>42</v>
      </c>
      <c r="F86" t="s">
        <v>43</v>
      </c>
      <c r="G86" t="s">
        <v>31</v>
      </c>
      <c r="H86" t="s">
        <v>31</v>
      </c>
      <c r="I86" t="s">
        <v>59</v>
      </c>
      <c r="J86" t="s">
        <v>78</v>
      </c>
      <c r="K86" t="s">
        <v>30</v>
      </c>
      <c r="L86" t="s">
        <v>30</v>
      </c>
      <c r="M86" t="s">
        <v>30</v>
      </c>
      <c r="N86" t="s">
        <v>102</v>
      </c>
      <c r="O86">
        <v>9</v>
      </c>
      <c r="P86">
        <v>4</v>
      </c>
      <c r="Q86" t="s">
        <v>107</v>
      </c>
      <c r="R86">
        <v>7.7</v>
      </c>
      <c r="S86">
        <v>6.1</v>
      </c>
      <c r="T86">
        <v>8.9</v>
      </c>
      <c r="U86" t="s">
        <v>55</v>
      </c>
      <c r="V86" t="s">
        <v>30</v>
      </c>
      <c r="W86" t="s">
        <v>253</v>
      </c>
      <c r="X86">
        <v>9</v>
      </c>
      <c r="Y86">
        <v>4</v>
      </c>
    </row>
    <row r="87" spans="1:25" x14ac:dyDescent="0.2">
      <c r="A87">
        <v>86</v>
      </c>
      <c r="B87" t="s">
        <v>254</v>
      </c>
      <c r="C87" t="s">
        <v>255</v>
      </c>
      <c r="D87" t="s">
        <v>27</v>
      </c>
      <c r="E87" t="s">
        <v>42</v>
      </c>
      <c r="F87" t="s">
        <v>43</v>
      </c>
      <c r="G87" t="s">
        <v>52</v>
      </c>
      <c r="H87" t="s">
        <v>31</v>
      </c>
      <c r="I87" t="s">
        <v>256</v>
      </c>
      <c r="J87" t="s">
        <v>257</v>
      </c>
      <c r="K87" t="s">
        <v>258</v>
      </c>
      <c r="L87" t="s">
        <v>259</v>
      </c>
      <c r="M87" t="s">
        <v>260</v>
      </c>
      <c r="N87" t="s">
        <v>102</v>
      </c>
      <c r="O87">
        <v>6.5</v>
      </c>
      <c r="P87">
        <v>0.5</v>
      </c>
      <c r="Q87" t="s">
        <v>51</v>
      </c>
      <c r="R87">
        <v>100</v>
      </c>
      <c r="S87" t="s">
        <v>30</v>
      </c>
      <c r="T87" t="s">
        <v>30</v>
      </c>
      <c r="U87" t="s">
        <v>30</v>
      </c>
      <c r="V87" t="s">
        <v>39</v>
      </c>
      <c r="W87" t="s">
        <v>30</v>
      </c>
      <c r="X87">
        <v>6.5</v>
      </c>
      <c r="Y87">
        <v>0.5</v>
      </c>
    </row>
    <row r="88" spans="1:25" x14ac:dyDescent="0.2">
      <c r="A88">
        <v>87</v>
      </c>
      <c r="B88" t="s">
        <v>254</v>
      </c>
      <c r="C88" t="s">
        <v>261</v>
      </c>
      <c r="D88" t="s">
        <v>27</v>
      </c>
      <c r="E88" t="s">
        <v>42</v>
      </c>
      <c r="F88" t="s">
        <v>43</v>
      </c>
      <c r="G88" t="s">
        <v>52</v>
      </c>
      <c r="H88" t="s">
        <v>31</v>
      </c>
      <c r="I88" t="s">
        <v>45</v>
      </c>
      <c r="J88" t="s">
        <v>46</v>
      </c>
      <c r="K88" t="s">
        <v>47</v>
      </c>
      <c r="L88" t="s">
        <v>48</v>
      </c>
      <c r="M88" t="s">
        <v>49</v>
      </c>
      <c r="N88" t="s">
        <v>102</v>
      </c>
      <c r="O88">
        <v>8.5</v>
      </c>
      <c r="P88">
        <v>0.5</v>
      </c>
      <c r="Q88" t="s">
        <v>51</v>
      </c>
      <c r="R88">
        <v>3.5</v>
      </c>
      <c r="S88" t="s">
        <v>30</v>
      </c>
      <c r="T88" t="s">
        <v>30</v>
      </c>
      <c r="U88" t="s">
        <v>30</v>
      </c>
      <c r="V88" t="s">
        <v>39</v>
      </c>
      <c r="W88" t="s">
        <v>108</v>
      </c>
      <c r="X88">
        <v>8.5</v>
      </c>
      <c r="Y88">
        <v>0.5</v>
      </c>
    </row>
    <row r="89" spans="1:25" x14ac:dyDescent="0.2">
      <c r="A89">
        <v>88</v>
      </c>
      <c r="B89" t="s">
        <v>254</v>
      </c>
      <c r="C89" t="s">
        <v>30</v>
      </c>
      <c r="D89" t="s">
        <v>27</v>
      </c>
      <c r="E89" t="s">
        <v>30</v>
      </c>
      <c r="F89" t="s">
        <v>30</v>
      </c>
      <c r="G89" t="s">
        <v>163</v>
      </c>
      <c r="H89" t="s">
        <v>31</v>
      </c>
      <c r="I89" t="s">
        <v>139</v>
      </c>
      <c r="J89" t="s">
        <v>140</v>
      </c>
      <c r="K89" t="s">
        <v>141</v>
      </c>
      <c r="L89" t="s">
        <v>142</v>
      </c>
      <c r="M89" t="s">
        <v>143</v>
      </c>
      <c r="N89" t="s">
        <v>145</v>
      </c>
      <c r="O89">
        <v>0</v>
      </c>
      <c r="P89" t="s">
        <v>30</v>
      </c>
      <c r="Q89" t="s">
        <v>262</v>
      </c>
      <c r="R89" t="s">
        <v>30</v>
      </c>
      <c r="S89" t="s">
        <v>30</v>
      </c>
      <c r="T89" t="s">
        <v>30</v>
      </c>
      <c r="U89" t="s">
        <v>30</v>
      </c>
      <c r="V89" t="s">
        <v>39</v>
      </c>
      <c r="W89" t="s">
        <v>30</v>
      </c>
      <c r="X89">
        <v>0</v>
      </c>
      <c r="Y89" t="s">
        <v>30</v>
      </c>
    </row>
    <row r="90" spans="1:25" x14ac:dyDescent="0.2">
      <c r="A90">
        <v>89</v>
      </c>
      <c r="B90" t="s">
        <v>254</v>
      </c>
      <c r="C90" t="s">
        <v>30</v>
      </c>
      <c r="D90" t="s">
        <v>27</v>
      </c>
      <c r="E90" t="s">
        <v>30</v>
      </c>
      <c r="F90" t="s">
        <v>30</v>
      </c>
      <c r="G90" t="s">
        <v>163</v>
      </c>
      <c r="H90" t="s">
        <v>31</v>
      </c>
      <c r="I90" t="s">
        <v>190</v>
      </c>
      <c r="J90" t="s">
        <v>191</v>
      </c>
      <c r="K90" t="s">
        <v>192</v>
      </c>
      <c r="L90" t="s">
        <v>193</v>
      </c>
      <c r="M90" t="s">
        <v>194</v>
      </c>
      <c r="N90" t="s">
        <v>145</v>
      </c>
      <c r="O90">
        <v>0</v>
      </c>
      <c r="P90" t="s">
        <v>30</v>
      </c>
      <c r="Q90" t="s">
        <v>262</v>
      </c>
      <c r="R90" t="s">
        <v>30</v>
      </c>
      <c r="S90" t="s">
        <v>30</v>
      </c>
      <c r="T90" t="s">
        <v>30</v>
      </c>
      <c r="U90" t="s">
        <v>30</v>
      </c>
      <c r="V90" t="s">
        <v>39</v>
      </c>
      <c r="W90" t="s">
        <v>30</v>
      </c>
      <c r="X90">
        <v>0</v>
      </c>
      <c r="Y90" t="s">
        <v>30</v>
      </c>
    </row>
    <row r="91" spans="1:25" x14ac:dyDescent="0.2">
      <c r="A91">
        <v>90</v>
      </c>
      <c r="B91" t="s">
        <v>254</v>
      </c>
      <c r="C91" t="s">
        <v>30</v>
      </c>
      <c r="D91" t="s">
        <v>27</v>
      </c>
      <c r="E91" t="s">
        <v>30</v>
      </c>
      <c r="F91" t="s">
        <v>30</v>
      </c>
      <c r="G91" t="s">
        <v>163</v>
      </c>
      <c r="H91" t="s">
        <v>31</v>
      </c>
      <c r="I91" t="s">
        <v>190</v>
      </c>
      <c r="J91" t="s">
        <v>191</v>
      </c>
      <c r="K91" t="s">
        <v>192</v>
      </c>
      <c r="L91" t="s">
        <v>193</v>
      </c>
      <c r="M91" t="s">
        <v>194</v>
      </c>
      <c r="N91" t="s">
        <v>145</v>
      </c>
      <c r="O91">
        <v>0</v>
      </c>
      <c r="P91" t="s">
        <v>30</v>
      </c>
      <c r="Q91" t="s">
        <v>262</v>
      </c>
      <c r="R91" t="s">
        <v>30</v>
      </c>
      <c r="S91" t="s">
        <v>30</v>
      </c>
      <c r="T91" t="s">
        <v>30</v>
      </c>
      <c r="U91" t="s">
        <v>30</v>
      </c>
      <c r="V91" t="s">
        <v>39</v>
      </c>
      <c r="W91" t="s">
        <v>30</v>
      </c>
      <c r="X91">
        <v>0</v>
      </c>
      <c r="Y91" t="s">
        <v>30</v>
      </c>
    </row>
    <row r="92" spans="1:25" x14ac:dyDescent="0.2">
      <c r="A92">
        <v>91</v>
      </c>
      <c r="B92" t="s">
        <v>254</v>
      </c>
      <c r="C92" t="s">
        <v>30</v>
      </c>
      <c r="D92" t="s">
        <v>27</v>
      </c>
      <c r="E92" t="s">
        <v>30</v>
      </c>
      <c r="F92" t="s">
        <v>30</v>
      </c>
      <c r="G92" t="s">
        <v>163</v>
      </c>
      <c r="H92" t="s">
        <v>31</v>
      </c>
      <c r="I92" t="s">
        <v>263</v>
      </c>
      <c r="J92" t="s">
        <v>78</v>
      </c>
      <c r="K92" t="s">
        <v>30</v>
      </c>
      <c r="L92" t="s">
        <v>30</v>
      </c>
      <c r="M92" t="s">
        <v>30</v>
      </c>
      <c r="N92" t="s">
        <v>145</v>
      </c>
      <c r="O92">
        <v>0</v>
      </c>
      <c r="P92" t="s">
        <v>30</v>
      </c>
      <c r="Q92" t="s">
        <v>262</v>
      </c>
      <c r="R92" t="s">
        <v>30</v>
      </c>
      <c r="S92" t="s">
        <v>30</v>
      </c>
      <c r="T92" t="s">
        <v>30</v>
      </c>
      <c r="U92" t="s">
        <v>30</v>
      </c>
      <c r="V92" t="s">
        <v>39</v>
      </c>
      <c r="W92" t="s">
        <v>30</v>
      </c>
      <c r="X92">
        <v>0</v>
      </c>
      <c r="Y92" t="s">
        <v>30</v>
      </c>
    </row>
    <row r="93" spans="1:25" x14ac:dyDescent="0.2">
      <c r="A93">
        <v>92</v>
      </c>
      <c r="B93" t="s">
        <v>254</v>
      </c>
      <c r="C93" t="s">
        <v>30</v>
      </c>
      <c r="D93" t="s">
        <v>27</v>
      </c>
      <c r="E93" t="s">
        <v>30</v>
      </c>
      <c r="F93" t="s">
        <v>30</v>
      </c>
      <c r="G93" t="s">
        <v>163</v>
      </c>
      <c r="H93" t="s">
        <v>31</v>
      </c>
      <c r="I93" t="s">
        <v>190</v>
      </c>
      <c r="J93" t="s">
        <v>191</v>
      </c>
      <c r="K93" t="s">
        <v>192</v>
      </c>
      <c r="L93" t="s">
        <v>193</v>
      </c>
      <c r="M93" t="s">
        <v>194</v>
      </c>
      <c r="N93" t="s">
        <v>145</v>
      </c>
      <c r="O93">
        <v>0</v>
      </c>
      <c r="P93" t="s">
        <v>30</v>
      </c>
      <c r="Q93" t="s">
        <v>262</v>
      </c>
      <c r="R93" t="s">
        <v>30</v>
      </c>
      <c r="S93" t="s">
        <v>30</v>
      </c>
      <c r="T93" t="s">
        <v>30</v>
      </c>
      <c r="U93" t="s">
        <v>30</v>
      </c>
      <c r="V93" t="s">
        <v>39</v>
      </c>
      <c r="W93" t="s">
        <v>30</v>
      </c>
      <c r="X93">
        <v>0</v>
      </c>
      <c r="Y93" t="s">
        <v>30</v>
      </c>
    </row>
    <row r="94" spans="1:25" x14ac:dyDescent="0.2">
      <c r="A94">
        <v>93</v>
      </c>
      <c r="B94" t="s">
        <v>264</v>
      </c>
      <c r="C94" t="s">
        <v>265</v>
      </c>
      <c r="D94" t="s">
        <v>27</v>
      </c>
      <c r="E94" t="s">
        <v>28</v>
      </c>
      <c r="F94" t="s">
        <v>29</v>
      </c>
      <c r="G94" t="s">
        <v>30</v>
      </c>
      <c r="H94" t="s">
        <v>31</v>
      </c>
      <c r="I94" t="s">
        <v>45</v>
      </c>
      <c r="J94" t="s">
        <v>46</v>
      </c>
      <c r="K94" t="s">
        <v>47</v>
      </c>
      <c r="L94" t="s">
        <v>48</v>
      </c>
      <c r="M94" t="s">
        <v>49</v>
      </c>
      <c r="N94" t="s">
        <v>113</v>
      </c>
      <c r="O94">
        <v>0</v>
      </c>
      <c r="P94">
        <v>2</v>
      </c>
      <c r="Q94" t="s">
        <v>113</v>
      </c>
      <c r="R94">
        <v>3.6</v>
      </c>
      <c r="S94">
        <v>4</v>
      </c>
      <c r="T94">
        <v>1.7</v>
      </c>
      <c r="U94" t="s">
        <v>52</v>
      </c>
      <c r="V94" t="s">
        <v>39</v>
      </c>
      <c r="W94" t="s">
        <v>30</v>
      </c>
      <c r="X94">
        <v>0</v>
      </c>
      <c r="Y94">
        <v>2</v>
      </c>
    </row>
    <row r="95" spans="1:25" x14ac:dyDescent="0.2">
      <c r="A95">
        <v>94</v>
      </c>
      <c r="B95" t="s">
        <v>264</v>
      </c>
      <c r="C95" t="s">
        <v>266</v>
      </c>
      <c r="D95" t="s">
        <v>27</v>
      </c>
      <c r="E95" t="s">
        <v>42</v>
      </c>
      <c r="F95" t="s">
        <v>67</v>
      </c>
      <c r="G95" t="s">
        <v>42</v>
      </c>
      <c r="H95" t="s">
        <v>31</v>
      </c>
      <c r="I95" t="s">
        <v>45</v>
      </c>
      <c r="J95" t="s">
        <v>78</v>
      </c>
      <c r="K95" t="s">
        <v>30</v>
      </c>
      <c r="L95" t="s">
        <v>80</v>
      </c>
      <c r="M95" t="s">
        <v>30</v>
      </c>
      <c r="N95" t="s">
        <v>102</v>
      </c>
      <c r="O95">
        <v>8</v>
      </c>
      <c r="P95">
        <v>3.5</v>
      </c>
      <c r="Q95" t="s">
        <v>103</v>
      </c>
      <c r="R95">
        <v>3.5</v>
      </c>
      <c r="S95" t="s">
        <v>30</v>
      </c>
      <c r="T95" t="s">
        <v>30</v>
      </c>
      <c r="U95" t="s">
        <v>30</v>
      </c>
      <c r="V95" t="s">
        <v>39</v>
      </c>
      <c r="W95" t="s">
        <v>108</v>
      </c>
      <c r="X95">
        <v>8</v>
      </c>
      <c r="Y95">
        <v>3.5</v>
      </c>
    </row>
    <row r="96" spans="1:25" x14ac:dyDescent="0.2">
      <c r="A96">
        <v>95</v>
      </c>
      <c r="B96" t="s">
        <v>264</v>
      </c>
      <c r="C96" t="s">
        <v>30</v>
      </c>
      <c r="D96" t="s">
        <v>27</v>
      </c>
      <c r="E96" t="s">
        <v>30</v>
      </c>
      <c r="F96" t="s">
        <v>267</v>
      </c>
      <c r="G96" t="s">
        <v>116</v>
      </c>
      <c r="H96" t="s">
        <v>31</v>
      </c>
      <c r="I96" t="s">
        <v>129</v>
      </c>
      <c r="J96" t="s">
        <v>268</v>
      </c>
      <c r="K96" t="s">
        <v>269</v>
      </c>
      <c r="L96" t="s">
        <v>270</v>
      </c>
      <c r="M96" t="s">
        <v>271</v>
      </c>
      <c r="N96" t="s">
        <v>30</v>
      </c>
      <c r="O96" t="s">
        <v>30</v>
      </c>
      <c r="P96" t="s">
        <v>30</v>
      </c>
      <c r="Q96" t="s">
        <v>30</v>
      </c>
      <c r="R96" t="s">
        <v>30</v>
      </c>
      <c r="S96" t="s">
        <v>30</v>
      </c>
      <c r="T96" t="s">
        <v>30</v>
      </c>
      <c r="U96" t="s">
        <v>30</v>
      </c>
      <c r="V96" t="s">
        <v>39</v>
      </c>
      <c r="W96" t="s">
        <v>272</v>
      </c>
      <c r="X96" t="s">
        <v>30</v>
      </c>
      <c r="Y96" t="s">
        <v>30</v>
      </c>
    </row>
    <row r="97" spans="1:25" x14ac:dyDescent="0.2">
      <c r="A97">
        <v>96</v>
      </c>
      <c r="B97" t="s">
        <v>273</v>
      </c>
      <c r="C97" t="s">
        <v>274</v>
      </c>
      <c r="D97" t="s">
        <v>27</v>
      </c>
      <c r="E97" t="s">
        <v>42</v>
      </c>
      <c r="F97" t="s">
        <v>67</v>
      </c>
      <c r="G97" t="s">
        <v>28</v>
      </c>
      <c r="H97" t="s">
        <v>31</v>
      </c>
      <c r="I97" t="s">
        <v>45</v>
      </c>
      <c r="J97" t="s">
        <v>78</v>
      </c>
      <c r="K97" t="s">
        <v>30</v>
      </c>
      <c r="L97" t="s">
        <v>80</v>
      </c>
      <c r="M97" t="s">
        <v>30</v>
      </c>
      <c r="N97" t="s">
        <v>102</v>
      </c>
      <c r="O97">
        <v>1</v>
      </c>
      <c r="P97">
        <v>5</v>
      </c>
      <c r="Q97" t="s">
        <v>51</v>
      </c>
      <c r="R97">
        <v>3.9</v>
      </c>
      <c r="S97">
        <v>3.9</v>
      </c>
      <c r="T97">
        <v>1.2</v>
      </c>
      <c r="U97" t="s">
        <v>52</v>
      </c>
      <c r="V97" t="s">
        <v>53</v>
      </c>
      <c r="W97" t="s">
        <v>30</v>
      </c>
      <c r="X97">
        <v>1</v>
      </c>
      <c r="Y97">
        <v>5</v>
      </c>
    </row>
    <row r="98" spans="1:25" x14ac:dyDescent="0.2">
      <c r="A98">
        <v>97</v>
      </c>
      <c r="B98" t="s">
        <v>273</v>
      </c>
      <c r="C98" t="s">
        <v>275</v>
      </c>
      <c r="D98" t="s">
        <v>27</v>
      </c>
      <c r="E98" t="s">
        <v>42</v>
      </c>
      <c r="F98" t="s">
        <v>67</v>
      </c>
      <c r="G98" t="s">
        <v>52</v>
      </c>
      <c r="H98" t="s">
        <v>31</v>
      </c>
      <c r="I98" t="s">
        <v>45</v>
      </c>
      <c r="J98" t="s">
        <v>78</v>
      </c>
      <c r="K98" t="s">
        <v>30</v>
      </c>
      <c r="L98" t="s">
        <v>80</v>
      </c>
      <c r="M98" t="s">
        <v>30</v>
      </c>
      <c r="N98" t="s">
        <v>102</v>
      </c>
      <c r="O98">
        <v>8</v>
      </c>
      <c r="P98">
        <v>7</v>
      </c>
      <c r="Q98" t="s">
        <v>99</v>
      </c>
      <c r="R98">
        <v>4</v>
      </c>
      <c r="S98" t="s">
        <v>30</v>
      </c>
      <c r="T98" t="s">
        <v>30</v>
      </c>
      <c r="U98" t="s">
        <v>30</v>
      </c>
      <c r="V98" t="s">
        <v>39</v>
      </c>
      <c r="W98" t="s">
        <v>108</v>
      </c>
      <c r="X98">
        <v>8</v>
      </c>
      <c r="Y98">
        <v>7</v>
      </c>
    </row>
    <row r="99" spans="1:25" x14ac:dyDescent="0.2">
      <c r="A99">
        <v>98</v>
      </c>
      <c r="B99" t="s">
        <v>273</v>
      </c>
      <c r="C99" t="s">
        <v>276</v>
      </c>
      <c r="D99" t="s">
        <v>27</v>
      </c>
      <c r="E99" t="s">
        <v>42</v>
      </c>
      <c r="F99" t="s">
        <v>67</v>
      </c>
      <c r="G99" t="s">
        <v>42</v>
      </c>
      <c r="H99" t="s">
        <v>31</v>
      </c>
      <c r="I99" t="s">
        <v>45</v>
      </c>
      <c r="J99" t="s">
        <v>78</v>
      </c>
      <c r="K99" t="s">
        <v>30</v>
      </c>
      <c r="L99" t="s">
        <v>80</v>
      </c>
      <c r="M99" t="s">
        <v>30</v>
      </c>
      <c r="N99" t="s">
        <v>102</v>
      </c>
      <c r="O99">
        <v>6</v>
      </c>
      <c r="P99">
        <v>2</v>
      </c>
      <c r="Q99" t="s">
        <v>51</v>
      </c>
      <c r="R99">
        <v>4</v>
      </c>
      <c r="S99" t="s">
        <v>30</v>
      </c>
      <c r="T99" t="s">
        <v>30</v>
      </c>
      <c r="U99" t="s">
        <v>30</v>
      </c>
      <c r="V99" t="s">
        <v>39</v>
      </c>
      <c r="W99" t="s">
        <v>108</v>
      </c>
      <c r="X99">
        <v>6</v>
      </c>
      <c r="Y99">
        <v>2</v>
      </c>
    </row>
    <row r="100" spans="1:25" x14ac:dyDescent="0.2">
      <c r="A100">
        <v>99</v>
      </c>
      <c r="B100" t="s">
        <v>277</v>
      </c>
      <c r="C100" t="s">
        <v>278</v>
      </c>
      <c r="D100" t="s">
        <v>27</v>
      </c>
      <c r="E100" t="s">
        <v>28</v>
      </c>
      <c r="F100" t="s">
        <v>267</v>
      </c>
      <c r="G100" t="s">
        <v>30</v>
      </c>
      <c r="H100" t="s">
        <v>31</v>
      </c>
      <c r="I100" t="s">
        <v>129</v>
      </c>
      <c r="J100" t="s">
        <v>159</v>
      </c>
      <c r="K100" t="s">
        <v>160</v>
      </c>
      <c r="L100" t="s">
        <v>161</v>
      </c>
      <c r="M100" t="s">
        <v>162</v>
      </c>
      <c r="N100" t="s">
        <v>113</v>
      </c>
      <c r="O100">
        <v>0</v>
      </c>
      <c r="P100">
        <v>10</v>
      </c>
      <c r="Q100" t="s">
        <v>113</v>
      </c>
      <c r="R100" t="s">
        <v>30</v>
      </c>
      <c r="S100" t="s">
        <v>30</v>
      </c>
      <c r="T100" t="s">
        <v>30</v>
      </c>
      <c r="U100" t="s">
        <v>30</v>
      </c>
      <c r="V100" t="s">
        <v>39</v>
      </c>
      <c r="W100" t="s">
        <v>30</v>
      </c>
      <c r="X100">
        <v>0</v>
      </c>
      <c r="Y100">
        <v>10</v>
      </c>
    </row>
    <row r="101" spans="1:25" x14ac:dyDescent="0.2">
      <c r="A101">
        <v>100</v>
      </c>
      <c r="B101" t="s">
        <v>277</v>
      </c>
      <c r="C101" t="s">
        <v>279</v>
      </c>
      <c r="D101" t="s">
        <v>27</v>
      </c>
      <c r="E101" t="s">
        <v>42</v>
      </c>
      <c r="F101" t="s">
        <v>67</v>
      </c>
      <c r="G101" t="s">
        <v>30</v>
      </c>
      <c r="H101" t="s">
        <v>31</v>
      </c>
      <c r="I101" t="s">
        <v>45</v>
      </c>
      <c r="J101" t="s">
        <v>78</v>
      </c>
      <c r="K101" t="s">
        <v>30</v>
      </c>
      <c r="L101" t="s">
        <v>80</v>
      </c>
      <c r="M101" t="s">
        <v>30</v>
      </c>
      <c r="N101" t="s">
        <v>102</v>
      </c>
      <c r="O101">
        <v>7</v>
      </c>
      <c r="P101">
        <v>5</v>
      </c>
      <c r="Q101" t="s">
        <v>103</v>
      </c>
      <c r="R101">
        <v>4</v>
      </c>
      <c r="S101" t="s">
        <v>30</v>
      </c>
      <c r="T101" t="s">
        <v>30</v>
      </c>
      <c r="U101" t="s">
        <v>30</v>
      </c>
      <c r="V101" t="s">
        <v>39</v>
      </c>
      <c r="W101" t="s">
        <v>280</v>
      </c>
      <c r="X101">
        <v>7</v>
      </c>
      <c r="Y101">
        <v>5</v>
      </c>
    </row>
    <row r="102" spans="1:25" x14ac:dyDescent="0.2">
      <c r="A102">
        <v>101</v>
      </c>
      <c r="B102" t="s">
        <v>277</v>
      </c>
      <c r="C102" t="s">
        <v>281</v>
      </c>
      <c r="D102" t="s">
        <v>27</v>
      </c>
      <c r="E102" t="s">
        <v>42</v>
      </c>
      <c r="F102" t="s">
        <v>67</v>
      </c>
      <c r="G102" t="s">
        <v>30</v>
      </c>
      <c r="H102" t="s">
        <v>31</v>
      </c>
      <c r="I102" t="s">
        <v>45</v>
      </c>
      <c r="J102" t="s">
        <v>78</v>
      </c>
      <c r="K102" t="s">
        <v>30</v>
      </c>
      <c r="L102" t="s">
        <v>80</v>
      </c>
      <c r="M102" t="s">
        <v>30</v>
      </c>
      <c r="N102" t="s">
        <v>102</v>
      </c>
      <c r="O102">
        <v>1</v>
      </c>
      <c r="P102">
        <v>5</v>
      </c>
      <c r="Q102" t="s">
        <v>51</v>
      </c>
      <c r="R102">
        <v>4</v>
      </c>
      <c r="S102" t="s">
        <v>30</v>
      </c>
      <c r="T102" t="s">
        <v>30</v>
      </c>
      <c r="U102" t="s">
        <v>30</v>
      </c>
      <c r="V102" t="s">
        <v>39</v>
      </c>
      <c r="W102" t="s">
        <v>280</v>
      </c>
      <c r="X102">
        <v>1</v>
      </c>
      <c r="Y102">
        <v>5</v>
      </c>
    </row>
    <row r="103" spans="1:25" x14ac:dyDescent="0.2">
      <c r="A103">
        <v>102</v>
      </c>
      <c r="B103" t="s">
        <v>282</v>
      </c>
      <c r="C103" t="s">
        <v>283</v>
      </c>
      <c r="D103" t="s">
        <v>27</v>
      </c>
      <c r="E103" t="s">
        <v>28</v>
      </c>
      <c r="F103" t="s">
        <v>43</v>
      </c>
      <c r="G103" t="s">
        <v>30</v>
      </c>
      <c r="H103" t="s">
        <v>31</v>
      </c>
      <c r="I103" t="s">
        <v>59</v>
      </c>
      <c r="J103" t="s">
        <v>85</v>
      </c>
      <c r="K103" t="s">
        <v>86</v>
      </c>
      <c r="L103" t="s">
        <v>87</v>
      </c>
      <c r="M103" t="s">
        <v>88</v>
      </c>
      <c r="N103" t="s">
        <v>168</v>
      </c>
      <c r="O103">
        <v>3</v>
      </c>
      <c r="P103" t="s">
        <v>30</v>
      </c>
      <c r="Q103" t="s">
        <v>51</v>
      </c>
      <c r="R103">
        <v>7</v>
      </c>
      <c r="S103" t="s">
        <v>30</v>
      </c>
      <c r="T103" t="s">
        <v>30</v>
      </c>
      <c r="U103" t="s">
        <v>30</v>
      </c>
      <c r="V103" t="s">
        <v>39</v>
      </c>
      <c r="W103" t="s">
        <v>30</v>
      </c>
      <c r="X103">
        <v>3</v>
      </c>
      <c r="Y103" t="s">
        <v>30</v>
      </c>
    </row>
    <row r="104" spans="1:25" x14ac:dyDescent="0.2">
      <c r="A104">
        <v>103</v>
      </c>
      <c r="B104" t="s">
        <v>282</v>
      </c>
      <c r="C104" t="s">
        <v>284</v>
      </c>
      <c r="D104" t="s">
        <v>27</v>
      </c>
      <c r="E104" t="s">
        <v>28</v>
      </c>
      <c r="F104" t="s">
        <v>43</v>
      </c>
      <c r="G104" t="s">
        <v>30</v>
      </c>
      <c r="H104" t="s">
        <v>31</v>
      </c>
      <c r="I104" t="s">
        <v>59</v>
      </c>
      <c r="J104" t="s">
        <v>85</v>
      </c>
      <c r="K104" t="s">
        <v>86</v>
      </c>
      <c r="L104" t="s">
        <v>87</v>
      </c>
      <c r="M104" t="s">
        <v>88</v>
      </c>
      <c r="N104" t="s">
        <v>102</v>
      </c>
      <c r="O104">
        <v>3</v>
      </c>
      <c r="P104" t="s">
        <v>30</v>
      </c>
      <c r="Q104" t="s">
        <v>51</v>
      </c>
      <c r="R104">
        <v>6</v>
      </c>
      <c r="S104" t="s">
        <v>30</v>
      </c>
      <c r="T104" t="s">
        <v>30</v>
      </c>
      <c r="U104" t="s">
        <v>30</v>
      </c>
      <c r="V104" t="s">
        <v>53</v>
      </c>
      <c r="W104" t="s">
        <v>30</v>
      </c>
      <c r="X104">
        <v>3</v>
      </c>
      <c r="Y104" t="s">
        <v>30</v>
      </c>
    </row>
    <row r="105" spans="1:25" x14ac:dyDescent="0.2">
      <c r="A105">
        <v>104</v>
      </c>
      <c r="B105" t="s">
        <v>285</v>
      </c>
      <c r="C105" t="s">
        <v>286</v>
      </c>
      <c r="D105" t="s">
        <v>27</v>
      </c>
      <c r="E105" t="s">
        <v>42</v>
      </c>
      <c r="F105" t="s">
        <v>43</v>
      </c>
      <c r="G105" t="s">
        <v>42</v>
      </c>
      <c r="H105" t="s">
        <v>31</v>
      </c>
      <c r="I105" t="s">
        <v>45</v>
      </c>
      <c r="J105" t="s">
        <v>78</v>
      </c>
      <c r="K105" t="s">
        <v>30</v>
      </c>
      <c r="L105" t="s">
        <v>80</v>
      </c>
      <c r="M105" t="s">
        <v>30</v>
      </c>
      <c r="N105" t="s">
        <v>102</v>
      </c>
      <c r="O105" t="s">
        <v>30</v>
      </c>
      <c r="P105" t="s">
        <v>30</v>
      </c>
      <c r="Q105" t="s">
        <v>223</v>
      </c>
      <c r="R105">
        <v>2</v>
      </c>
      <c r="S105">
        <v>1.9</v>
      </c>
      <c r="T105">
        <v>0.28999999999999998</v>
      </c>
      <c r="U105" t="s">
        <v>52</v>
      </c>
      <c r="V105" t="s">
        <v>53</v>
      </c>
      <c r="W105" t="s">
        <v>30</v>
      </c>
      <c r="X105" t="s">
        <v>30</v>
      </c>
      <c r="Y105" t="s">
        <v>30</v>
      </c>
    </row>
    <row r="106" spans="1:25" x14ac:dyDescent="0.2">
      <c r="A106">
        <v>105</v>
      </c>
      <c r="B106" t="s">
        <v>287</v>
      </c>
      <c r="C106" t="s">
        <v>288</v>
      </c>
      <c r="D106" t="s">
        <v>27</v>
      </c>
      <c r="E106" t="s">
        <v>30</v>
      </c>
      <c r="F106" t="s">
        <v>246</v>
      </c>
      <c r="G106" t="s">
        <v>30</v>
      </c>
      <c r="H106" t="s">
        <v>31</v>
      </c>
      <c r="I106" t="s">
        <v>190</v>
      </c>
      <c r="J106" t="s">
        <v>191</v>
      </c>
      <c r="K106" t="s">
        <v>192</v>
      </c>
      <c r="L106" t="s">
        <v>193</v>
      </c>
      <c r="M106" t="s">
        <v>194</v>
      </c>
      <c r="N106" t="s">
        <v>144</v>
      </c>
      <c r="O106">
        <v>0</v>
      </c>
      <c r="P106" t="s">
        <v>30</v>
      </c>
      <c r="Q106" t="s">
        <v>145</v>
      </c>
      <c r="R106" t="s">
        <v>30</v>
      </c>
      <c r="S106" t="s">
        <v>30</v>
      </c>
      <c r="T106" t="s">
        <v>30</v>
      </c>
      <c r="U106" t="s">
        <v>30</v>
      </c>
      <c r="V106" t="s">
        <v>53</v>
      </c>
      <c r="W106" t="s">
        <v>30</v>
      </c>
      <c r="X106">
        <v>0</v>
      </c>
      <c r="Y106" t="s">
        <v>30</v>
      </c>
    </row>
    <row r="107" spans="1:25" x14ac:dyDescent="0.2">
      <c r="A107">
        <v>106</v>
      </c>
      <c r="B107" t="s">
        <v>287</v>
      </c>
      <c r="C107" t="s">
        <v>289</v>
      </c>
      <c r="D107" t="s">
        <v>27</v>
      </c>
      <c r="E107" t="s">
        <v>30</v>
      </c>
      <c r="F107" t="s">
        <v>246</v>
      </c>
      <c r="G107" t="s">
        <v>30</v>
      </c>
      <c r="H107" t="s">
        <v>31</v>
      </c>
      <c r="I107" t="s">
        <v>190</v>
      </c>
      <c r="J107" t="s">
        <v>191</v>
      </c>
      <c r="K107" t="s">
        <v>192</v>
      </c>
      <c r="L107" t="s">
        <v>193</v>
      </c>
      <c r="M107" t="s">
        <v>194</v>
      </c>
      <c r="N107" t="s">
        <v>144</v>
      </c>
      <c r="O107">
        <v>0</v>
      </c>
      <c r="P107" t="s">
        <v>30</v>
      </c>
      <c r="Q107" t="s">
        <v>145</v>
      </c>
      <c r="R107" t="s">
        <v>30</v>
      </c>
      <c r="S107" t="s">
        <v>30</v>
      </c>
      <c r="T107" t="s">
        <v>30</v>
      </c>
      <c r="U107" t="s">
        <v>30</v>
      </c>
      <c r="V107" t="s">
        <v>53</v>
      </c>
      <c r="W107" t="s">
        <v>30</v>
      </c>
      <c r="X107">
        <v>0</v>
      </c>
      <c r="Y107" t="s">
        <v>30</v>
      </c>
    </row>
    <row r="108" spans="1:25" x14ac:dyDescent="0.2">
      <c r="A108">
        <v>107</v>
      </c>
      <c r="B108" t="s">
        <v>287</v>
      </c>
      <c r="C108" t="s">
        <v>290</v>
      </c>
      <c r="D108" t="s">
        <v>27</v>
      </c>
      <c r="E108" t="s">
        <v>30</v>
      </c>
      <c r="F108" t="s">
        <v>246</v>
      </c>
      <c r="G108" t="s">
        <v>30</v>
      </c>
      <c r="H108" t="s">
        <v>31</v>
      </c>
      <c r="I108" t="s">
        <v>190</v>
      </c>
      <c r="J108" t="s">
        <v>191</v>
      </c>
      <c r="K108" t="s">
        <v>192</v>
      </c>
      <c r="L108" t="s">
        <v>193</v>
      </c>
      <c r="M108" t="s">
        <v>194</v>
      </c>
      <c r="N108" t="s">
        <v>144</v>
      </c>
      <c r="O108">
        <v>0</v>
      </c>
      <c r="P108" t="s">
        <v>30</v>
      </c>
      <c r="Q108" t="s">
        <v>145</v>
      </c>
      <c r="R108" t="s">
        <v>30</v>
      </c>
      <c r="S108" t="s">
        <v>30</v>
      </c>
      <c r="T108" t="s">
        <v>30</v>
      </c>
      <c r="U108" t="s">
        <v>30</v>
      </c>
      <c r="V108" t="s">
        <v>39</v>
      </c>
      <c r="W108" t="s">
        <v>30</v>
      </c>
      <c r="X108">
        <v>0</v>
      </c>
      <c r="Y108" t="s">
        <v>30</v>
      </c>
    </row>
    <row r="109" spans="1:25" x14ac:dyDescent="0.2">
      <c r="A109">
        <v>108</v>
      </c>
      <c r="B109" t="s">
        <v>287</v>
      </c>
      <c r="C109" t="s">
        <v>291</v>
      </c>
      <c r="D109" t="s">
        <v>27</v>
      </c>
      <c r="E109" t="s">
        <v>30</v>
      </c>
      <c r="F109" t="s">
        <v>246</v>
      </c>
      <c r="G109" t="s">
        <v>30</v>
      </c>
      <c r="H109" t="s">
        <v>31</v>
      </c>
      <c r="I109" t="s">
        <v>190</v>
      </c>
      <c r="J109" t="s">
        <v>191</v>
      </c>
      <c r="K109" t="s">
        <v>192</v>
      </c>
      <c r="L109" t="s">
        <v>193</v>
      </c>
      <c r="M109" t="s">
        <v>194</v>
      </c>
      <c r="N109" t="s">
        <v>144</v>
      </c>
      <c r="O109">
        <v>0</v>
      </c>
      <c r="P109" t="s">
        <v>30</v>
      </c>
      <c r="Q109" t="s">
        <v>145</v>
      </c>
      <c r="R109" t="s">
        <v>30</v>
      </c>
      <c r="S109" t="s">
        <v>30</v>
      </c>
      <c r="T109" t="s">
        <v>30</v>
      </c>
      <c r="U109" t="s">
        <v>30</v>
      </c>
      <c r="V109" t="s">
        <v>39</v>
      </c>
      <c r="W109" t="s">
        <v>30</v>
      </c>
      <c r="X109">
        <v>0</v>
      </c>
      <c r="Y109" t="s">
        <v>30</v>
      </c>
    </row>
    <row r="110" spans="1:25" x14ac:dyDescent="0.2">
      <c r="A110">
        <v>109</v>
      </c>
      <c r="B110" t="s">
        <v>287</v>
      </c>
      <c r="C110" t="s">
        <v>292</v>
      </c>
      <c r="D110" t="s">
        <v>27</v>
      </c>
      <c r="E110" t="s">
        <v>30</v>
      </c>
      <c r="F110" t="s">
        <v>246</v>
      </c>
      <c r="G110" t="s">
        <v>30</v>
      </c>
      <c r="H110" t="s">
        <v>31</v>
      </c>
      <c r="I110" t="s">
        <v>190</v>
      </c>
      <c r="J110" t="s">
        <v>191</v>
      </c>
      <c r="K110" t="s">
        <v>192</v>
      </c>
      <c r="L110" t="s">
        <v>193</v>
      </c>
      <c r="M110" t="s">
        <v>194</v>
      </c>
      <c r="N110" t="s">
        <v>144</v>
      </c>
      <c r="O110">
        <v>0</v>
      </c>
      <c r="P110" t="s">
        <v>30</v>
      </c>
      <c r="Q110" t="s">
        <v>145</v>
      </c>
      <c r="R110" t="s">
        <v>30</v>
      </c>
      <c r="S110" t="s">
        <v>30</v>
      </c>
      <c r="T110" t="s">
        <v>30</v>
      </c>
      <c r="U110" t="s">
        <v>30</v>
      </c>
      <c r="V110" t="s">
        <v>39</v>
      </c>
      <c r="W110" t="s">
        <v>30</v>
      </c>
      <c r="X110">
        <v>0</v>
      </c>
      <c r="Y110" t="s">
        <v>30</v>
      </c>
    </row>
    <row r="111" spans="1:25" x14ac:dyDescent="0.2">
      <c r="A111">
        <v>110</v>
      </c>
      <c r="B111" t="s">
        <v>287</v>
      </c>
      <c r="C111" t="s">
        <v>293</v>
      </c>
      <c r="D111" t="s">
        <v>27</v>
      </c>
      <c r="E111" t="s">
        <v>30</v>
      </c>
      <c r="F111" t="s">
        <v>246</v>
      </c>
      <c r="G111" t="s">
        <v>30</v>
      </c>
      <c r="H111" t="s">
        <v>31</v>
      </c>
      <c r="I111" t="s">
        <v>190</v>
      </c>
      <c r="J111" t="s">
        <v>191</v>
      </c>
      <c r="K111" t="s">
        <v>192</v>
      </c>
      <c r="L111" t="s">
        <v>193</v>
      </c>
      <c r="M111" t="s">
        <v>194</v>
      </c>
      <c r="N111" t="s">
        <v>144</v>
      </c>
      <c r="O111">
        <v>0</v>
      </c>
      <c r="P111" t="s">
        <v>30</v>
      </c>
      <c r="Q111" t="s">
        <v>145</v>
      </c>
      <c r="R111" t="s">
        <v>30</v>
      </c>
      <c r="S111" t="s">
        <v>30</v>
      </c>
      <c r="T111" t="s">
        <v>30</v>
      </c>
      <c r="U111" t="s">
        <v>30</v>
      </c>
      <c r="V111" t="s">
        <v>39</v>
      </c>
      <c r="W111" t="s">
        <v>30</v>
      </c>
      <c r="X111">
        <v>0</v>
      </c>
      <c r="Y111" t="s">
        <v>30</v>
      </c>
    </row>
    <row r="112" spans="1:25" x14ac:dyDescent="0.2">
      <c r="A112">
        <v>111</v>
      </c>
      <c r="B112" t="s">
        <v>287</v>
      </c>
      <c r="C112" t="s">
        <v>294</v>
      </c>
      <c r="D112" t="s">
        <v>27</v>
      </c>
      <c r="E112" t="s">
        <v>30</v>
      </c>
      <c r="F112" t="s">
        <v>246</v>
      </c>
      <c r="G112" t="s">
        <v>30</v>
      </c>
      <c r="H112" t="s">
        <v>31</v>
      </c>
      <c r="I112" t="s">
        <v>190</v>
      </c>
      <c r="J112" t="s">
        <v>191</v>
      </c>
      <c r="K112" t="s">
        <v>192</v>
      </c>
      <c r="L112" t="s">
        <v>193</v>
      </c>
      <c r="M112" t="s">
        <v>194</v>
      </c>
      <c r="N112" t="s">
        <v>144</v>
      </c>
      <c r="O112">
        <v>0</v>
      </c>
      <c r="P112" t="s">
        <v>30</v>
      </c>
      <c r="Q112" t="s">
        <v>145</v>
      </c>
      <c r="R112" t="s">
        <v>30</v>
      </c>
      <c r="S112" t="s">
        <v>30</v>
      </c>
      <c r="T112" t="s">
        <v>30</v>
      </c>
      <c r="U112" t="s">
        <v>30</v>
      </c>
      <c r="V112" t="s">
        <v>39</v>
      </c>
      <c r="W112" t="s">
        <v>30</v>
      </c>
      <c r="X112">
        <v>0</v>
      </c>
      <c r="Y112" t="s">
        <v>30</v>
      </c>
    </row>
    <row r="113" spans="1:25" x14ac:dyDescent="0.2">
      <c r="A113">
        <v>112</v>
      </c>
      <c r="B113" t="s">
        <v>287</v>
      </c>
      <c r="C113" t="s">
        <v>295</v>
      </c>
      <c r="D113" t="s">
        <v>27</v>
      </c>
      <c r="E113" t="s">
        <v>30</v>
      </c>
      <c r="F113" t="s">
        <v>246</v>
      </c>
      <c r="G113" t="s">
        <v>30</v>
      </c>
      <c r="H113" t="s">
        <v>31</v>
      </c>
      <c r="I113" t="s">
        <v>190</v>
      </c>
      <c r="J113" t="s">
        <v>191</v>
      </c>
      <c r="K113" t="s">
        <v>192</v>
      </c>
      <c r="L113" t="s">
        <v>193</v>
      </c>
      <c r="M113" t="s">
        <v>194</v>
      </c>
      <c r="N113" t="s">
        <v>144</v>
      </c>
      <c r="O113">
        <v>0</v>
      </c>
      <c r="P113" t="s">
        <v>30</v>
      </c>
      <c r="Q113" t="s">
        <v>145</v>
      </c>
      <c r="R113" t="s">
        <v>30</v>
      </c>
      <c r="S113" t="s">
        <v>30</v>
      </c>
      <c r="T113" t="s">
        <v>30</v>
      </c>
      <c r="U113" t="s">
        <v>30</v>
      </c>
      <c r="V113" t="s">
        <v>39</v>
      </c>
      <c r="W113" t="s">
        <v>30</v>
      </c>
      <c r="X113">
        <v>0</v>
      </c>
      <c r="Y113" t="s">
        <v>30</v>
      </c>
    </row>
    <row r="114" spans="1:25" x14ac:dyDescent="0.2">
      <c r="A114">
        <v>113</v>
      </c>
      <c r="B114" t="s">
        <v>287</v>
      </c>
      <c r="C114" t="s">
        <v>296</v>
      </c>
      <c r="D114" t="s">
        <v>27</v>
      </c>
      <c r="E114" t="s">
        <v>30</v>
      </c>
      <c r="F114" t="s">
        <v>246</v>
      </c>
      <c r="G114" t="s">
        <v>30</v>
      </c>
      <c r="H114" t="s">
        <v>31</v>
      </c>
      <c r="I114" t="s">
        <v>190</v>
      </c>
      <c r="J114" t="s">
        <v>191</v>
      </c>
      <c r="K114" t="s">
        <v>192</v>
      </c>
      <c r="L114" t="s">
        <v>193</v>
      </c>
      <c r="M114" t="s">
        <v>194</v>
      </c>
      <c r="N114" t="s">
        <v>144</v>
      </c>
      <c r="O114">
        <v>0</v>
      </c>
      <c r="P114" t="s">
        <v>30</v>
      </c>
      <c r="Q114" t="s">
        <v>145</v>
      </c>
      <c r="R114" t="s">
        <v>30</v>
      </c>
      <c r="S114" t="s">
        <v>30</v>
      </c>
      <c r="T114" t="s">
        <v>30</v>
      </c>
      <c r="U114" t="s">
        <v>30</v>
      </c>
      <c r="V114" t="s">
        <v>39</v>
      </c>
      <c r="W114" t="s">
        <v>30</v>
      </c>
      <c r="X114">
        <v>0</v>
      </c>
      <c r="Y114" t="s">
        <v>30</v>
      </c>
    </row>
    <row r="115" spans="1:25" x14ac:dyDescent="0.2">
      <c r="A115">
        <v>114</v>
      </c>
      <c r="B115" t="s">
        <v>287</v>
      </c>
      <c r="C115" t="s">
        <v>297</v>
      </c>
      <c r="D115" t="s">
        <v>27</v>
      </c>
      <c r="E115" t="s">
        <v>30</v>
      </c>
      <c r="F115" t="s">
        <v>246</v>
      </c>
      <c r="G115" t="s">
        <v>30</v>
      </c>
      <c r="H115" t="s">
        <v>31</v>
      </c>
      <c r="I115" t="s">
        <v>190</v>
      </c>
      <c r="J115" t="s">
        <v>191</v>
      </c>
      <c r="K115" t="s">
        <v>192</v>
      </c>
      <c r="L115" t="s">
        <v>193</v>
      </c>
      <c r="M115" t="s">
        <v>194</v>
      </c>
      <c r="N115" t="s">
        <v>144</v>
      </c>
      <c r="O115">
        <v>0</v>
      </c>
      <c r="P115" t="s">
        <v>30</v>
      </c>
      <c r="Q115" t="s">
        <v>145</v>
      </c>
      <c r="R115" t="s">
        <v>30</v>
      </c>
      <c r="S115" t="s">
        <v>30</v>
      </c>
      <c r="T115" t="s">
        <v>30</v>
      </c>
      <c r="U115" t="s">
        <v>30</v>
      </c>
      <c r="V115" t="s">
        <v>39</v>
      </c>
      <c r="W115" t="s">
        <v>30</v>
      </c>
      <c r="X115">
        <v>0</v>
      </c>
      <c r="Y115" t="s">
        <v>30</v>
      </c>
    </row>
    <row r="116" spans="1:25" x14ac:dyDescent="0.2">
      <c r="A116">
        <v>115</v>
      </c>
      <c r="B116" t="s">
        <v>287</v>
      </c>
      <c r="C116" t="s">
        <v>298</v>
      </c>
      <c r="D116" t="s">
        <v>27</v>
      </c>
      <c r="E116" t="s">
        <v>30</v>
      </c>
      <c r="F116" t="s">
        <v>246</v>
      </c>
      <c r="G116" t="s">
        <v>30</v>
      </c>
      <c r="H116" t="s">
        <v>31</v>
      </c>
      <c r="I116" t="s">
        <v>190</v>
      </c>
      <c r="J116" t="s">
        <v>191</v>
      </c>
      <c r="K116" t="s">
        <v>192</v>
      </c>
      <c r="L116" t="s">
        <v>193</v>
      </c>
      <c r="M116" t="s">
        <v>194</v>
      </c>
      <c r="N116" t="s">
        <v>144</v>
      </c>
      <c r="O116">
        <v>0</v>
      </c>
      <c r="P116" t="s">
        <v>30</v>
      </c>
      <c r="Q116" t="s">
        <v>145</v>
      </c>
      <c r="R116" t="s">
        <v>30</v>
      </c>
      <c r="S116" t="s">
        <v>30</v>
      </c>
      <c r="T116" t="s">
        <v>30</v>
      </c>
      <c r="U116" t="s">
        <v>30</v>
      </c>
      <c r="V116" t="s">
        <v>39</v>
      </c>
      <c r="W116" t="s">
        <v>30</v>
      </c>
      <c r="X116">
        <v>0</v>
      </c>
      <c r="Y116" t="s">
        <v>30</v>
      </c>
    </row>
    <row r="117" spans="1:25" x14ac:dyDescent="0.2">
      <c r="A117">
        <v>116</v>
      </c>
      <c r="B117" t="s">
        <v>287</v>
      </c>
      <c r="C117" t="s">
        <v>299</v>
      </c>
      <c r="D117" t="s">
        <v>27</v>
      </c>
      <c r="E117" t="s">
        <v>30</v>
      </c>
      <c r="F117" t="s">
        <v>246</v>
      </c>
      <c r="G117" t="s">
        <v>30</v>
      </c>
      <c r="H117" t="s">
        <v>31</v>
      </c>
      <c r="I117" t="s">
        <v>263</v>
      </c>
      <c r="J117" t="s">
        <v>300</v>
      </c>
      <c r="K117" t="s">
        <v>301</v>
      </c>
      <c r="L117" t="s">
        <v>302</v>
      </c>
      <c r="M117" t="s">
        <v>303</v>
      </c>
      <c r="N117" t="s">
        <v>144</v>
      </c>
      <c r="O117">
        <v>0</v>
      </c>
      <c r="P117" t="s">
        <v>30</v>
      </c>
      <c r="Q117" t="s">
        <v>145</v>
      </c>
      <c r="R117" t="s">
        <v>30</v>
      </c>
      <c r="S117" t="s">
        <v>30</v>
      </c>
      <c r="T117" t="s">
        <v>30</v>
      </c>
      <c r="U117" t="s">
        <v>30</v>
      </c>
      <c r="V117" t="s">
        <v>39</v>
      </c>
      <c r="W117" t="s">
        <v>30</v>
      </c>
      <c r="X117">
        <v>0</v>
      </c>
      <c r="Y117" t="s">
        <v>30</v>
      </c>
    </row>
    <row r="118" spans="1:25" x14ac:dyDescent="0.2">
      <c r="A118">
        <v>117</v>
      </c>
      <c r="B118" t="s">
        <v>304</v>
      </c>
      <c r="C118" t="s">
        <v>305</v>
      </c>
      <c r="D118" t="s">
        <v>27</v>
      </c>
      <c r="E118" t="s">
        <v>42</v>
      </c>
      <c r="F118" t="s">
        <v>43</v>
      </c>
      <c r="G118" t="s">
        <v>31</v>
      </c>
      <c r="H118" t="s">
        <v>31</v>
      </c>
      <c r="I118" t="s">
        <v>59</v>
      </c>
      <c r="J118" t="s">
        <v>78</v>
      </c>
      <c r="K118" t="s">
        <v>30</v>
      </c>
      <c r="L118" t="s">
        <v>30</v>
      </c>
      <c r="M118" t="s">
        <v>30</v>
      </c>
      <c r="N118" t="s">
        <v>102</v>
      </c>
      <c r="O118">
        <v>6.5</v>
      </c>
      <c r="P118">
        <v>4.5</v>
      </c>
      <c r="Q118" t="s">
        <v>51</v>
      </c>
      <c r="R118" t="s">
        <v>30</v>
      </c>
      <c r="S118" t="s">
        <v>30</v>
      </c>
      <c r="T118" t="s">
        <v>30</v>
      </c>
      <c r="U118" t="s">
        <v>30</v>
      </c>
      <c r="V118" t="s">
        <v>39</v>
      </c>
      <c r="W118" t="s">
        <v>30</v>
      </c>
      <c r="X118">
        <v>6.5</v>
      </c>
      <c r="Y118">
        <v>4.5</v>
      </c>
    </row>
    <row r="119" spans="1:25" x14ac:dyDescent="0.2">
      <c r="A119">
        <v>118</v>
      </c>
      <c r="B119" t="s">
        <v>306</v>
      </c>
      <c r="C119" t="s">
        <v>307</v>
      </c>
      <c r="D119" t="s">
        <v>27</v>
      </c>
      <c r="E119" t="s">
        <v>30</v>
      </c>
      <c r="F119" t="s">
        <v>246</v>
      </c>
      <c r="G119" t="s">
        <v>30</v>
      </c>
      <c r="H119" t="s">
        <v>31</v>
      </c>
      <c r="I119" t="s">
        <v>59</v>
      </c>
      <c r="J119" t="s">
        <v>85</v>
      </c>
      <c r="K119" t="s">
        <v>86</v>
      </c>
      <c r="L119" t="s">
        <v>87</v>
      </c>
      <c r="M119" t="s">
        <v>88</v>
      </c>
      <c r="N119" t="s">
        <v>102</v>
      </c>
      <c r="O119">
        <v>4</v>
      </c>
      <c r="P119" t="s">
        <v>30</v>
      </c>
      <c r="Q119" t="s">
        <v>51</v>
      </c>
      <c r="R119" t="s">
        <v>30</v>
      </c>
      <c r="S119" t="s">
        <v>30</v>
      </c>
      <c r="T119" t="s">
        <v>30</v>
      </c>
      <c r="U119" t="s">
        <v>30</v>
      </c>
      <c r="V119" t="s">
        <v>53</v>
      </c>
      <c r="W119" t="s">
        <v>30</v>
      </c>
      <c r="X119">
        <v>4</v>
      </c>
      <c r="Y119" t="s">
        <v>30</v>
      </c>
    </row>
    <row r="120" spans="1:25" x14ac:dyDescent="0.2">
      <c r="A120">
        <v>119</v>
      </c>
      <c r="B120" t="s">
        <v>308</v>
      </c>
      <c r="C120" t="s">
        <v>309</v>
      </c>
      <c r="D120" t="s">
        <v>27</v>
      </c>
      <c r="E120" t="s">
        <v>30</v>
      </c>
      <c r="F120" t="s">
        <v>246</v>
      </c>
      <c r="G120" t="s">
        <v>30</v>
      </c>
      <c r="H120" t="s">
        <v>31</v>
      </c>
      <c r="I120" t="s">
        <v>190</v>
      </c>
      <c r="J120" t="s">
        <v>191</v>
      </c>
      <c r="K120" t="s">
        <v>192</v>
      </c>
      <c r="L120" t="s">
        <v>193</v>
      </c>
      <c r="M120" t="s">
        <v>194</v>
      </c>
      <c r="N120" t="s">
        <v>144</v>
      </c>
      <c r="O120">
        <v>0</v>
      </c>
      <c r="P120" t="s">
        <v>30</v>
      </c>
      <c r="Q120" t="s">
        <v>145</v>
      </c>
      <c r="R120" t="s">
        <v>30</v>
      </c>
      <c r="S120" t="s">
        <v>30</v>
      </c>
      <c r="T120" t="s">
        <v>30</v>
      </c>
      <c r="U120" t="s">
        <v>30</v>
      </c>
      <c r="V120" t="s">
        <v>39</v>
      </c>
      <c r="W120" t="s">
        <v>30</v>
      </c>
      <c r="X120">
        <v>0</v>
      </c>
      <c r="Y120" t="s">
        <v>30</v>
      </c>
    </row>
    <row r="121" spans="1:25" x14ac:dyDescent="0.2">
      <c r="A121">
        <v>120</v>
      </c>
      <c r="B121" t="s">
        <v>308</v>
      </c>
      <c r="C121" t="s">
        <v>310</v>
      </c>
      <c r="D121" t="s">
        <v>27</v>
      </c>
      <c r="E121" t="s">
        <v>30</v>
      </c>
      <c r="F121" t="s">
        <v>246</v>
      </c>
      <c r="G121" t="s">
        <v>30</v>
      </c>
      <c r="H121" t="s">
        <v>31</v>
      </c>
      <c r="I121" t="s">
        <v>190</v>
      </c>
      <c r="J121" t="s">
        <v>191</v>
      </c>
      <c r="K121" t="s">
        <v>192</v>
      </c>
      <c r="L121" t="s">
        <v>193</v>
      </c>
      <c r="M121" t="s">
        <v>194</v>
      </c>
      <c r="N121" t="s">
        <v>144</v>
      </c>
      <c r="O121">
        <v>0</v>
      </c>
      <c r="P121" t="s">
        <v>30</v>
      </c>
      <c r="Q121" t="s">
        <v>145</v>
      </c>
      <c r="R121" t="s">
        <v>30</v>
      </c>
      <c r="S121" t="s">
        <v>30</v>
      </c>
      <c r="T121" t="s">
        <v>30</v>
      </c>
      <c r="U121" t="s">
        <v>30</v>
      </c>
      <c r="V121" t="s">
        <v>39</v>
      </c>
      <c r="W121" t="s">
        <v>30</v>
      </c>
      <c r="X121">
        <v>0</v>
      </c>
      <c r="Y121" t="s">
        <v>30</v>
      </c>
    </row>
    <row r="122" spans="1:25" x14ac:dyDescent="0.2">
      <c r="A122">
        <v>121</v>
      </c>
      <c r="B122" t="s">
        <v>308</v>
      </c>
      <c r="C122" t="s">
        <v>311</v>
      </c>
      <c r="D122" t="s">
        <v>27</v>
      </c>
      <c r="E122" t="s">
        <v>30</v>
      </c>
      <c r="F122" t="s">
        <v>246</v>
      </c>
      <c r="G122" t="s">
        <v>30</v>
      </c>
      <c r="H122" t="s">
        <v>31</v>
      </c>
      <c r="I122" t="s">
        <v>190</v>
      </c>
      <c r="J122" t="s">
        <v>191</v>
      </c>
      <c r="K122" t="s">
        <v>192</v>
      </c>
      <c r="L122" t="s">
        <v>193</v>
      </c>
      <c r="M122" t="s">
        <v>194</v>
      </c>
      <c r="N122" t="s">
        <v>144</v>
      </c>
      <c r="O122">
        <v>0</v>
      </c>
      <c r="P122" t="s">
        <v>30</v>
      </c>
      <c r="Q122" t="s">
        <v>145</v>
      </c>
      <c r="R122" t="s">
        <v>30</v>
      </c>
      <c r="S122" t="s">
        <v>30</v>
      </c>
      <c r="T122" t="s">
        <v>30</v>
      </c>
      <c r="U122" t="s">
        <v>30</v>
      </c>
      <c r="V122" t="s">
        <v>39</v>
      </c>
      <c r="W122" t="s">
        <v>30</v>
      </c>
      <c r="X122">
        <v>0</v>
      </c>
      <c r="Y122" t="s">
        <v>30</v>
      </c>
    </row>
    <row r="123" spans="1:25" x14ac:dyDescent="0.2">
      <c r="A123">
        <v>122</v>
      </c>
      <c r="B123" t="s">
        <v>312</v>
      </c>
      <c r="C123" t="s">
        <v>313</v>
      </c>
      <c r="D123" t="s">
        <v>27</v>
      </c>
      <c r="E123" t="s">
        <v>42</v>
      </c>
      <c r="F123" t="s">
        <v>67</v>
      </c>
      <c r="G123" t="s">
        <v>31</v>
      </c>
      <c r="H123" t="s">
        <v>31</v>
      </c>
      <c r="I123" t="s">
        <v>59</v>
      </c>
      <c r="J123" t="s">
        <v>95</v>
      </c>
      <c r="K123" t="s">
        <v>96</v>
      </c>
      <c r="L123" t="s">
        <v>97</v>
      </c>
      <c r="M123" t="s">
        <v>98</v>
      </c>
      <c r="N123" t="s">
        <v>102</v>
      </c>
      <c r="O123">
        <v>5</v>
      </c>
      <c r="P123">
        <v>1</v>
      </c>
      <c r="Q123" t="s">
        <v>51</v>
      </c>
      <c r="R123">
        <v>5.3</v>
      </c>
      <c r="S123">
        <v>5.5</v>
      </c>
      <c r="T123">
        <v>3.2</v>
      </c>
      <c r="U123" t="s">
        <v>52</v>
      </c>
      <c r="V123" t="s">
        <v>39</v>
      </c>
      <c r="W123" t="s">
        <v>30</v>
      </c>
      <c r="X123">
        <v>5</v>
      </c>
      <c r="Y123">
        <v>1</v>
      </c>
    </row>
    <row r="124" spans="1:25" x14ac:dyDescent="0.2">
      <c r="A124">
        <v>123</v>
      </c>
      <c r="B124" t="s">
        <v>312</v>
      </c>
      <c r="C124" t="s">
        <v>314</v>
      </c>
      <c r="D124" t="s">
        <v>27</v>
      </c>
      <c r="E124" t="s">
        <v>42</v>
      </c>
      <c r="F124" t="s">
        <v>67</v>
      </c>
      <c r="G124" t="s">
        <v>31</v>
      </c>
      <c r="H124" t="s">
        <v>31</v>
      </c>
      <c r="I124" t="s">
        <v>59</v>
      </c>
      <c r="J124" t="s">
        <v>85</v>
      </c>
      <c r="K124" t="s">
        <v>86</v>
      </c>
      <c r="L124" t="s">
        <v>87</v>
      </c>
      <c r="M124" t="s">
        <v>88</v>
      </c>
      <c r="N124" t="s">
        <v>102</v>
      </c>
      <c r="O124">
        <v>7</v>
      </c>
      <c r="P124">
        <v>1</v>
      </c>
      <c r="Q124" t="s">
        <v>51</v>
      </c>
      <c r="R124">
        <v>7.5</v>
      </c>
      <c r="S124">
        <v>8</v>
      </c>
      <c r="T124">
        <v>10</v>
      </c>
      <c r="U124" t="s">
        <v>55</v>
      </c>
      <c r="V124" t="s">
        <v>39</v>
      </c>
      <c r="W124" t="s">
        <v>30</v>
      </c>
      <c r="X124">
        <v>7</v>
      </c>
      <c r="Y124">
        <v>1</v>
      </c>
    </row>
    <row r="125" spans="1:25" x14ac:dyDescent="0.2">
      <c r="A125">
        <v>124</v>
      </c>
      <c r="B125" t="s">
        <v>312</v>
      </c>
      <c r="C125" t="s">
        <v>315</v>
      </c>
      <c r="D125" t="s">
        <v>27</v>
      </c>
      <c r="E125" t="s">
        <v>42</v>
      </c>
      <c r="F125" t="s">
        <v>67</v>
      </c>
      <c r="G125" t="s">
        <v>42</v>
      </c>
      <c r="H125" t="s">
        <v>31</v>
      </c>
      <c r="I125" t="s">
        <v>45</v>
      </c>
      <c r="J125" t="s">
        <v>78</v>
      </c>
      <c r="K125" t="s">
        <v>30</v>
      </c>
      <c r="L125" t="s">
        <v>80</v>
      </c>
      <c r="M125" t="s">
        <v>30</v>
      </c>
      <c r="N125" t="s">
        <v>102</v>
      </c>
      <c r="O125">
        <v>11</v>
      </c>
      <c r="P125">
        <v>5</v>
      </c>
      <c r="Q125" t="s">
        <v>103</v>
      </c>
      <c r="R125">
        <v>3</v>
      </c>
      <c r="S125" t="s">
        <v>30</v>
      </c>
      <c r="T125" t="s">
        <v>30</v>
      </c>
      <c r="U125" t="s">
        <v>30</v>
      </c>
      <c r="V125" t="s">
        <v>39</v>
      </c>
      <c r="W125" t="s">
        <v>30</v>
      </c>
      <c r="X125">
        <v>11</v>
      </c>
      <c r="Y125">
        <v>5</v>
      </c>
    </row>
    <row r="126" spans="1:25" x14ac:dyDescent="0.2">
      <c r="A126">
        <v>125</v>
      </c>
      <c r="B126" t="s">
        <v>316</v>
      </c>
      <c r="C126" t="s">
        <v>317</v>
      </c>
      <c r="D126" t="s">
        <v>27</v>
      </c>
      <c r="E126" t="s">
        <v>42</v>
      </c>
      <c r="F126" t="s">
        <v>67</v>
      </c>
      <c r="G126" t="s">
        <v>52</v>
      </c>
      <c r="H126" t="s">
        <v>31</v>
      </c>
      <c r="I126" t="s">
        <v>59</v>
      </c>
      <c r="J126" t="s">
        <v>85</v>
      </c>
      <c r="K126" t="s">
        <v>86</v>
      </c>
      <c r="L126" t="s">
        <v>87</v>
      </c>
      <c r="M126" t="s">
        <v>88</v>
      </c>
      <c r="N126" t="s">
        <v>102</v>
      </c>
      <c r="O126">
        <v>7</v>
      </c>
      <c r="P126">
        <v>2.5</v>
      </c>
      <c r="Q126" t="s">
        <v>223</v>
      </c>
      <c r="R126">
        <v>6</v>
      </c>
      <c r="S126" t="s">
        <v>30</v>
      </c>
      <c r="T126" t="s">
        <v>30</v>
      </c>
      <c r="U126" t="s">
        <v>30</v>
      </c>
      <c r="V126" t="s">
        <v>39</v>
      </c>
      <c r="W126" t="s">
        <v>30</v>
      </c>
      <c r="X126">
        <v>7</v>
      </c>
      <c r="Y126">
        <v>2.5</v>
      </c>
    </row>
    <row r="127" spans="1:25" x14ac:dyDescent="0.2">
      <c r="A127">
        <v>126</v>
      </c>
      <c r="B127" t="s">
        <v>316</v>
      </c>
      <c r="C127" t="s">
        <v>318</v>
      </c>
      <c r="D127" t="s">
        <v>27</v>
      </c>
      <c r="E127" t="s">
        <v>42</v>
      </c>
      <c r="F127" t="s">
        <v>67</v>
      </c>
      <c r="G127" t="s">
        <v>52</v>
      </c>
      <c r="H127" t="s">
        <v>31</v>
      </c>
      <c r="I127" t="s">
        <v>59</v>
      </c>
      <c r="J127" t="s">
        <v>85</v>
      </c>
      <c r="K127" t="s">
        <v>86</v>
      </c>
      <c r="L127" t="s">
        <v>87</v>
      </c>
      <c r="M127" t="s">
        <v>88</v>
      </c>
      <c r="N127" t="s">
        <v>102</v>
      </c>
      <c r="O127">
        <v>6</v>
      </c>
      <c r="P127">
        <v>1.5</v>
      </c>
      <c r="Q127" t="s">
        <v>319</v>
      </c>
      <c r="R127">
        <v>7</v>
      </c>
      <c r="S127">
        <v>5</v>
      </c>
      <c r="T127">
        <v>7.3</v>
      </c>
      <c r="U127" t="s">
        <v>55</v>
      </c>
      <c r="V127" t="s">
        <v>39</v>
      </c>
      <c r="W127" t="s">
        <v>30</v>
      </c>
      <c r="X127">
        <v>6</v>
      </c>
      <c r="Y127">
        <v>1.5</v>
      </c>
    </row>
    <row r="128" spans="1:25" x14ac:dyDescent="0.2">
      <c r="A128">
        <v>127</v>
      </c>
      <c r="B128" t="s">
        <v>316</v>
      </c>
      <c r="C128" t="s">
        <v>320</v>
      </c>
      <c r="D128" t="s">
        <v>27</v>
      </c>
      <c r="E128" t="s">
        <v>42</v>
      </c>
      <c r="F128" t="s">
        <v>29</v>
      </c>
      <c r="G128" t="s">
        <v>31</v>
      </c>
      <c r="H128" t="s">
        <v>31</v>
      </c>
      <c r="I128" t="s">
        <v>59</v>
      </c>
      <c r="J128" t="s">
        <v>85</v>
      </c>
      <c r="K128" t="s">
        <v>86</v>
      </c>
      <c r="L128" t="s">
        <v>87</v>
      </c>
      <c r="M128" t="s">
        <v>88</v>
      </c>
      <c r="N128" t="s">
        <v>102</v>
      </c>
      <c r="O128">
        <v>6</v>
      </c>
      <c r="P128">
        <v>1.5</v>
      </c>
      <c r="Q128" t="s">
        <v>319</v>
      </c>
      <c r="R128">
        <v>7</v>
      </c>
      <c r="S128" t="s">
        <v>30</v>
      </c>
      <c r="T128" t="s">
        <v>30</v>
      </c>
      <c r="U128" t="s">
        <v>30</v>
      </c>
      <c r="V128" t="s">
        <v>39</v>
      </c>
      <c r="W128" t="s">
        <v>30</v>
      </c>
      <c r="X128">
        <v>6</v>
      </c>
      <c r="Y128">
        <v>1.5</v>
      </c>
    </row>
    <row r="129" spans="1:25" x14ac:dyDescent="0.2">
      <c r="A129">
        <v>128</v>
      </c>
      <c r="B129" t="s">
        <v>316</v>
      </c>
      <c r="C129" t="s">
        <v>321</v>
      </c>
      <c r="D129" t="s">
        <v>27</v>
      </c>
      <c r="E129" t="s">
        <v>42</v>
      </c>
      <c r="F129" t="s">
        <v>29</v>
      </c>
      <c r="G129" t="s">
        <v>31</v>
      </c>
      <c r="H129" t="s">
        <v>31</v>
      </c>
      <c r="I129" t="s">
        <v>59</v>
      </c>
      <c r="J129" t="s">
        <v>85</v>
      </c>
      <c r="K129" t="s">
        <v>86</v>
      </c>
      <c r="L129" t="s">
        <v>87</v>
      </c>
      <c r="M129" t="s">
        <v>88</v>
      </c>
      <c r="N129" t="s">
        <v>102</v>
      </c>
      <c r="O129">
        <v>6</v>
      </c>
      <c r="P129">
        <v>1</v>
      </c>
      <c r="Q129" t="s">
        <v>51</v>
      </c>
      <c r="R129">
        <v>7</v>
      </c>
      <c r="S129" t="s">
        <v>30</v>
      </c>
      <c r="T129" t="s">
        <v>30</v>
      </c>
      <c r="U129" t="s">
        <v>30</v>
      </c>
      <c r="V129" t="s">
        <v>39</v>
      </c>
      <c r="W129" t="s">
        <v>30</v>
      </c>
      <c r="X129">
        <v>6</v>
      </c>
      <c r="Y129">
        <v>1</v>
      </c>
    </row>
    <row r="130" spans="1:25" x14ac:dyDescent="0.2">
      <c r="A130">
        <v>129</v>
      </c>
      <c r="B130" t="s">
        <v>316</v>
      </c>
      <c r="C130" t="s">
        <v>322</v>
      </c>
      <c r="D130" t="s">
        <v>27</v>
      </c>
      <c r="E130" t="s">
        <v>42</v>
      </c>
      <c r="F130" t="s">
        <v>29</v>
      </c>
      <c r="G130" t="s">
        <v>31</v>
      </c>
      <c r="H130" t="s">
        <v>31</v>
      </c>
      <c r="I130" t="s">
        <v>59</v>
      </c>
      <c r="J130" t="s">
        <v>85</v>
      </c>
      <c r="K130" t="s">
        <v>86</v>
      </c>
      <c r="L130" t="s">
        <v>87</v>
      </c>
      <c r="M130" t="s">
        <v>88</v>
      </c>
      <c r="N130" t="s">
        <v>102</v>
      </c>
      <c r="O130">
        <v>6</v>
      </c>
      <c r="P130">
        <v>1</v>
      </c>
      <c r="Q130" t="s">
        <v>51</v>
      </c>
      <c r="R130">
        <v>7</v>
      </c>
      <c r="S130" t="s">
        <v>30</v>
      </c>
      <c r="T130" t="s">
        <v>30</v>
      </c>
      <c r="U130" t="s">
        <v>30</v>
      </c>
      <c r="V130" t="s">
        <v>39</v>
      </c>
      <c r="W130" t="s">
        <v>30</v>
      </c>
      <c r="X130">
        <v>6</v>
      </c>
      <c r="Y130">
        <v>1</v>
      </c>
    </row>
    <row r="131" spans="1:25" x14ac:dyDescent="0.2">
      <c r="A131">
        <v>130</v>
      </c>
      <c r="B131" t="s">
        <v>316</v>
      </c>
      <c r="C131" t="s">
        <v>323</v>
      </c>
      <c r="D131" t="s">
        <v>27</v>
      </c>
      <c r="E131" t="s">
        <v>42</v>
      </c>
      <c r="F131" t="s">
        <v>29</v>
      </c>
      <c r="G131" t="s">
        <v>31</v>
      </c>
      <c r="H131" t="s">
        <v>31</v>
      </c>
      <c r="I131" t="s">
        <v>59</v>
      </c>
      <c r="J131" t="s">
        <v>85</v>
      </c>
      <c r="K131" t="s">
        <v>86</v>
      </c>
      <c r="L131" t="s">
        <v>87</v>
      </c>
      <c r="M131" t="s">
        <v>88</v>
      </c>
      <c r="N131" t="s">
        <v>90</v>
      </c>
      <c r="O131">
        <v>0</v>
      </c>
      <c r="P131">
        <v>0</v>
      </c>
      <c r="Q131" t="s">
        <v>220</v>
      </c>
      <c r="R131">
        <v>5.3</v>
      </c>
      <c r="S131">
        <v>6.8</v>
      </c>
      <c r="T131">
        <v>6.8</v>
      </c>
      <c r="U131">
        <v>3.4</v>
      </c>
      <c r="V131" t="s">
        <v>39</v>
      </c>
      <c r="W131" t="s">
        <v>30</v>
      </c>
      <c r="X131">
        <v>0</v>
      </c>
      <c r="Y131">
        <v>0</v>
      </c>
    </row>
    <row r="132" spans="1:25" x14ac:dyDescent="0.2">
      <c r="A132">
        <v>131</v>
      </c>
      <c r="B132" t="s">
        <v>324</v>
      </c>
      <c r="C132" t="s">
        <v>325</v>
      </c>
      <c r="D132" t="s">
        <v>27</v>
      </c>
      <c r="E132" t="s">
        <v>28</v>
      </c>
      <c r="F132" t="s">
        <v>246</v>
      </c>
      <c r="G132" t="s">
        <v>30</v>
      </c>
      <c r="H132" t="s">
        <v>31</v>
      </c>
      <c r="I132" t="s">
        <v>45</v>
      </c>
      <c r="J132" t="s">
        <v>46</v>
      </c>
      <c r="K132" t="s">
        <v>47</v>
      </c>
      <c r="L132" t="s">
        <v>48</v>
      </c>
      <c r="M132" t="s">
        <v>49</v>
      </c>
      <c r="N132" t="s">
        <v>166</v>
      </c>
      <c r="O132">
        <v>4</v>
      </c>
      <c r="P132" t="s">
        <v>30</v>
      </c>
      <c r="Q132" t="s">
        <v>51</v>
      </c>
      <c r="R132">
        <v>4</v>
      </c>
      <c r="S132" t="s">
        <v>30</v>
      </c>
      <c r="T132" t="s">
        <v>30</v>
      </c>
      <c r="U132" t="s">
        <v>30</v>
      </c>
      <c r="V132" t="s">
        <v>53</v>
      </c>
      <c r="W132" t="s">
        <v>30</v>
      </c>
      <c r="X132">
        <v>4</v>
      </c>
      <c r="Y132" t="s">
        <v>30</v>
      </c>
    </row>
    <row r="133" spans="1:25" x14ac:dyDescent="0.2">
      <c r="A133">
        <v>132</v>
      </c>
      <c r="B133" t="s">
        <v>324</v>
      </c>
      <c r="C133" t="s">
        <v>326</v>
      </c>
      <c r="D133" t="s">
        <v>27</v>
      </c>
      <c r="E133" t="s">
        <v>28</v>
      </c>
      <c r="F133" t="s">
        <v>246</v>
      </c>
      <c r="G133" t="s">
        <v>30</v>
      </c>
      <c r="H133" t="s">
        <v>31</v>
      </c>
      <c r="I133" t="s">
        <v>45</v>
      </c>
      <c r="J133" t="s">
        <v>46</v>
      </c>
      <c r="K133" t="s">
        <v>47</v>
      </c>
      <c r="L133" t="s">
        <v>48</v>
      </c>
      <c r="M133" t="s">
        <v>49</v>
      </c>
      <c r="N133" t="s">
        <v>166</v>
      </c>
      <c r="O133">
        <v>2</v>
      </c>
      <c r="P133" t="s">
        <v>30</v>
      </c>
      <c r="Q133" t="s">
        <v>51</v>
      </c>
      <c r="R133">
        <v>2.5</v>
      </c>
      <c r="S133" t="s">
        <v>30</v>
      </c>
      <c r="T133" t="s">
        <v>30</v>
      </c>
      <c r="U133" t="s">
        <v>30</v>
      </c>
      <c r="V133" t="s">
        <v>53</v>
      </c>
      <c r="W133" t="s">
        <v>30</v>
      </c>
      <c r="X133">
        <v>2</v>
      </c>
      <c r="Y133" t="s">
        <v>30</v>
      </c>
    </row>
    <row r="134" spans="1:25" x14ac:dyDescent="0.2">
      <c r="A134">
        <v>133</v>
      </c>
      <c r="B134" t="s">
        <v>327</v>
      </c>
      <c r="C134" t="s">
        <v>328</v>
      </c>
      <c r="D134" t="s">
        <v>27</v>
      </c>
      <c r="E134" t="s">
        <v>42</v>
      </c>
      <c r="F134" t="s">
        <v>43</v>
      </c>
      <c r="G134" t="s">
        <v>31</v>
      </c>
      <c r="H134" t="s">
        <v>31</v>
      </c>
      <c r="I134" t="s">
        <v>59</v>
      </c>
      <c r="J134" t="s">
        <v>85</v>
      </c>
      <c r="K134" t="s">
        <v>86</v>
      </c>
      <c r="L134" t="s">
        <v>87</v>
      </c>
      <c r="M134" t="s">
        <v>88</v>
      </c>
      <c r="N134" t="s">
        <v>102</v>
      </c>
      <c r="O134">
        <v>2.2000000000000002</v>
      </c>
      <c r="P134">
        <v>0</v>
      </c>
      <c r="Q134" t="s">
        <v>329</v>
      </c>
      <c r="R134">
        <v>4.4000000000000004</v>
      </c>
      <c r="S134">
        <v>4</v>
      </c>
      <c r="T134">
        <v>1.8</v>
      </c>
      <c r="U134" t="s">
        <v>55</v>
      </c>
      <c r="V134" t="s">
        <v>39</v>
      </c>
      <c r="W134" t="s">
        <v>30</v>
      </c>
      <c r="X134">
        <v>2.2000000000000002</v>
      </c>
      <c r="Y134">
        <v>0</v>
      </c>
    </row>
    <row r="135" spans="1:25" x14ac:dyDescent="0.2">
      <c r="A135">
        <v>134</v>
      </c>
      <c r="B135" t="s">
        <v>327</v>
      </c>
      <c r="C135" t="s">
        <v>330</v>
      </c>
      <c r="D135" t="s">
        <v>27</v>
      </c>
      <c r="E135" t="s">
        <v>42</v>
      </c>
      <c r="F135" t="s">
        <v>43</v>
      </c>
      <c r="G135" t="s">
        <v>31</v>
      </c>
      <c r="H135" t="s">
        <v>31</v>
      </c>
      <c r="I135" t="s">
        <v>129</v>
      </c>
      <c r="J135" t="s">
        <v>159</v>
      </c>
      <c r="K135" t="s">
        <v>160</v>
      </c>
      <c r="L135" t="s">
        <v>161</v>
      </c>
      <c r="M135" t="s">
        <v>162</v>
      </c>
      <c r="N135" t="s">
        <v>102</v>
      </c>
      <c r="O135">
        <v>7</v>
      </c>
      <c r="P135">
        <v>0</v>
      </c>
      <c r="Q135" t="s">
        <v>331</v>
      </c>
      <c r="R135">
        <v>7</v>
      </c>
      <c r="S135" t="s">
        <v>30</v>
      </c>
      <c r="T135" t="s">
        <v>30</v>
      </c>
      <c r="U135" t="s">
        <v>30</v>
      </c>
      <c r="V135" t="s">
        <v>39</v>
      </c>
      <c r="W135" t="s">
        <v>332</v>
      </c>
      <c r="X135">
        <v>7</v>
      </c>
      <c r="Y135">
        <v>0</v>
      </c>
    </row>
    <row r="136" spans="1:25" x14ac:dyDescent="0.2">
      <c r="A136">
        <v>135</v>
      </c>
      <c r="B136" t="s">
        <v>327</v>
      </c>
      <c r="C136" t="s">
        <v>333</v>
      </c>
      <c r="D136" t="s">
        <v>27</v>
      </c>
      <c r="E136" t="s">
        <v>28</v>
      </c>
      <c r="F136" t="s">
        <v>240</v>
      </c>
      <c r="G136" t="s">
        <v>30</v>
      </c>
      <c r="H136" t="s">
        <v>31</v>
      </c>
      <c r="I136" t="s">
        <v>190</v>
      </c>
      <c r="J136" t="s">
        <v>191</v>
      </c>
      <c r="K136" t="s">
        <v>192</v>
      </c>
      <c r="L136" t="s">
        <v>193</v>
      </c>
      <c r="M136" t="s">
        <v>194</v>
      </c>
      <c r="N136" t="s">
        <v>144</v>
      </c>
      <c r="O136">
        <v>0</v>
      </c>
      <c r="P136" t="s">
        <v>30</v>
      </c>
      <c r="Q136" t="s">
        <v>145</v>
      </c>
      <c r="R136" t="s">
        <v>30</v>
      </c>
      <c r="S136" t="s">
        <v>30</v>
      </c>
      <c r="T136" t="s">
        <v>30</v>
      </c>
      <c r="U136" t="s">
        <v>30</v>
      </c>
      <c r="V136" t="s">
        <v>39</v>
      </c>
      <c r="W136" t="s">
        <v>30</v>
      </c>
      <c r="X136">
        <v>0</v>
      </c>
      <c r="Y136" t="s">
        <v>30</v>
      </c>
    </row>
    <row r="137" spans="1:25" x14ac:dyDescent="0.2">
      <c r="A137">
        <v>136</v>
      </c>
      <c r="B137" t="s">
        <v>327</v>
      </c>
      <c r="C137" t="s">
        <v>334</v>
      </c>
      <c r="D137" t="s">
        <v>27</v>
      </c>
      <c r="E137" t="s">
        <v>42</v>
      </c>
      <c r="F137" t="s">
        <v>43</v>
      </c>
      <c r="G137" t="s">
        <v>31</v>
      </c>
      <c r="H137" t="s">
        <v>31</v>
      </c>
      <c r="I137" t="s">
        <v>59</v>
      </c>
      <c r="J137" t="s">
        <v>85</v>
      </c>
      <c r="K137" t="s">
        <v>86</v>
      </c>
      <c r="L137" t="s">
        <v>87</v>
      </c>
      <c r="M137" t="s">
        <v>88</v>
      </c>
      <c r="N137" t="s">
        <v>102</v>
      </c>
      <c r="O137">
        <v>8</v>
      </c>
      <c r="P137">
        <v>1</v>
      </c>
      <c r="Q137" t="s">
        <v>329</v>
      </c>
      <c r="R137">
        <v>4.4000000000000004</v>
      </c>
      <c r="S137">
        <v>4.5</v>
      </c>
      <c r="T137">
        <v>1.5</v>
      </c>
      <c r="U137" t="s">
        <v>55</v>
      </c>
      <c r="V137" t="s">
        <v>39</v>
      </c>
      <c r="W137" t="s">
        <v>30</v>
      </c>
      <c r="X137">
        <v>8</v>
      </c>
      <c r="Y137">
        <v>1</v>
      </c>
    </row>
    <row r="138" spans="1:25" x14ac:dyDescent="0.2">
      <c r="A138">
        <v>137</v>
      </c>
      <c r="B138" t="s">
        <v>335</v>
      </c>
      <c r="C138" t="s">
        <v>335</v>
      </c>
      <c r="D138" t="s">
        <v>27</v>
      </c>
      <c r="E138" t="s">
        <v>30</v>
      </c>
      <c r="F138" t="s">
        <v>246</v>
      </c>
      <c r="G138" t="s">
        <v>30</v>
      </c>
      <c r="H138" t="s">
        <v>31</v>
      </c>
      <c r="I138" t="s">
        <v>336</v>
      </c>
      <c r="J138" t="s">
        <v>78</v>
      </c>
      <c r="K138" t="s">
        <v>30</v>
      </c>
      <c r="L138" t="s">
        <v>337</v>
      </c>
      <c r="M138" t="s">
        <v>30</v>
      </c>
      <c r="N138" t="s">
        <v>338</v>
      </c>
      <c r="O138">
        <v>0.25</v>
      </c>
      <c r="P138" t="s">
        <v>30</v>
      </c>
      <c r="Q138" t="s">
        <v>338</v>
      </c>
      <c r="R138">
        <v>30</v>
      </c>
      <c r="S138" t="s">
        <v>30</v>
      </c>
      <c r="T138" t="s">
        <v>30</v>
      </c>
      <c r="U138" t="s">
        <v>30</v>
      </c>
      <c r="V138" t="s">
        <v>39</v>
      </c>
      <c r="W138" t="s">
        <v>30</v>
      </c>
      <c r="X138">
        <v>0.25</v>
      </c>
      <c r="Y138" t="s">
        <v>30</v>
      </c>
    </row>
    <row r="139" spans="1:25" x14ac:dyDescent="0.2">
      <c r="A139">
        <v>138</v>
      </c>
      <c r="B139" t="s">
        <v>287</v>
      </c>
      <c r="C139" t="s">
        <v>339</v>
      </c>
      <c r="D139" t="s">
        <v>27</v>
      </c>
      <c r="E139" t="s">
        <v>30</v>
      </c>
      <c r="F139" t="s">
        <v>29</v>
      </c>
      <c r="G139" t="s">
        <v>30</v>
      </c>
      <c r="H139" t="s">
        <v>31</v>
      </c>
      <c r="I139" t="s">
        <v>45</v>
      </c>
      <c r="J139" t="s">
        <v>46</v>
      </c>
      <c r="K139" t="s">
        <v>47</v>
      </c>
      <c r="L139" t="s">
        <v>48</v>
      </c>
      <c r="M139" t="s">
        <v>49</v>
      </c>
      <c r="N139" t="s">
        <v>102</v>
      </c>
      <c r="O139">
        <v>4</v>
      </c>
      <c r="P139" t="s">
        <v>30</v>
      </c>
      <c r="Q139" t="s">
        <v>51</v>
      </c>
      <c r="R139">
        <v>2.5</v>
      </c>
      <c r="S139">
        <v>2.2000000000000002</v>
      </c>
      <c r="T139">
        <v>0.5</v>
      </c>
      <c r="U139" t="s">
        <v>55</v>
      </c>
      <c r="V139" t="s">
        <v>53</v>
      </c>
      <c r="W139" t="s">
        <v>340</v>
      </c>
      <c r="X139">
        <v>4</v>
      </c>
      <c r="Y139" t="s">
        <v>30</v>
      </c>
    </row>
    <row r="140" spans="1:25" x14ac:dyDescent="0.2">
      <c r="A140">
        <v>139</v>
      </c>
      <c r="B140" t="s">
        <v>287</v>
      </c>
      <c r="C140" t="s">
        <v>341</v>
      </c>
      <c r="D140" t="s">
        <v>27</v>
      </c>
      <c r="E140" t="s">
        <v>30</v>
      </c>
      <c r="F140" t="s">
        <v>29</v>
      </c>
      <c r="G140" t="s">
        <v>30</v>
      </c>
      <c r="H140" t="s">
        <v>31</v>
      </c>
      <c r="I140" t="s">
        <v>45</v>
      </c>
      <c r="J140" t="s">
        <v>46</v>
      </c>
      <c r="K140" t="s">
        <v>47</v>
      </c>
      <c r="L140" t="s">
        <v>48</v>
      </c>
      <c r="M140" t="s">
        <v>49</v>
      </c>
      <c r="N140" t="s">
        <v>102</v>
      </c>
      <c r="O140">
        <v>4</v>
      </c>
      <c r="P140" t="s">
        <v>30</v>
      </c>
      <c r="Q140" t="s">
        <v>51</v>
      </c>
      <c r="R140">
        <v>3.1</v>
      </c>
      <c r="S140">
        <v>3.1</v>
      </c>
      <c r="T140">
        <v>1</v>
      </c>
      <c r="U140" t="s">
        <v>52</v>
      </c>
      <c r="V140" t="s">
        <v>53</v>
      </c>
      <c r="W140" t="s">
        <v>340</v>
      </c>
      <c r="X140">
        <v>4</v>
      </c>
      <c r="Y140" t="s">
        <v>30</v>
      </c>
    </row>
    <row r="141" spans="1:25" x14ac:dyDescent="0.2">
      <c r="A141">
        <v>140</v>
      </c>
      <c r="B141" t="s">
        <v>287</v>
      </c>
      <c r="C141" t="s">
        <v>342</v>
      </c>
      <c r="D141" t="s">
        <v>27</v>
      </c>
      <c r="E141" t="s">
        <v>30</v>
      </c>
      <c r="F141" t="s">
        <v>29</v>
      </c>
      <c r="G141" t="s">
        <v>30</v>
      </c>
      <c r="H141" t="s">
        <v>31</v>
      </c>
      <c r="I141" t="s">
        <v>117</v>
      </c>
      <c r="J141" t="s">
        <v>118</v>
      </c>
      <c r="K141" t="s">
        <v>119</v>
      </c>
      <c r="L141" t="s">
        <v>120</v>
      </c>
      <c r="M141" t="s">
        <v>121</v>
      </c>
      <c r="N141" t="s">
        <v>112</v>
      </c>
      <c r="O141">
        <v>3</v>
      </c>
      <c r="P141" t="s">
        <v>30</v>
      </c>
      <c r="Q141" t="s">
        <v>112</v>
      </c>
      <c r="R141">
        <v>15</v>
      </c>
      <c r="S141">
        <v>16</v>
      </c>
      <c r="T141">
        <v>57</v>
      </c>
      <c r="U141" t="s">
        <v>55</v>
      </c>
      <c r="V141" t="s">
        <v>53</v>
      </c>
      <c r="W141" t="s">
        <v>30</v>
      </c>
      <c r="X141">
        <v>3</v>
      </c>
      <c r="Y141" t="s">
        <v>30</v>
      </c>
    </row>
    <row r="142" spans="1:25" x14ac:dyDescent="0.2">
      <c r="A142">
        <v>141</v>
      </c>
      <c r="B142" t="s">
        <v>316</v>
      </c>
      <c r="C142" t="s">
        <v>343</v>
      </c>
      <c r="D142" t="s">
        <v>39</v>
      </c>
      <c r="E142" t="s">
        <v>28</v>
      </c>
      <c r="F142" t="s">
        <v>29</v>
      </c>
      <c r="G142" t="s">
        <v>30</v>
      </c>
      <c r="H142" t="s">
        <v>31</v>
      </c>
      <c r="I142" t="s">
        <v>59</v>
      </c>
      <c r="J142" t="s">
        <v>85</v>
      </c>
      <c r="K142" t="s">
        <v>86</v>
      </c>
      <c r="L142" t="s">
        <v>87</v>
      </c>
      <c r="M142" t="s">
        <v>88</v>
      </c>
      <c r="N142" t="s">
        <v>102</v>
      </c>
      <c r="O142">
        <v>2</v>
      </c>
      <c r="P142" t="s">
        <v>30</v>
      </c>
      <c r="Q142" t="s">
        <v>220</v>
      </c>
      <c r="R142">
        <v>6.5</v>
      </c>
      <c r="S142">
        <v>6.4</v>
      </c>
      <c r="T142">
        <v>7.2</v>
      </c>
      <c r="U142" t="s">
        <v>52</v>
      </c>
      <c r="V142" t="s">
        <v>39</v>
      </c>
      <c r="W142" t="s">
        <v>30</v>
      </c>
      <c r="X142">
        <v>2</v>
      </c>
      <c r="Y142" t="s">
        <v>30</v>
      </c>
    </row>
    <row r="143" spans="1:25" x14ac:dyDescent="0.2">
      <c r="A143">
        <v>142</v>
      </c>
      <c r="B143" t="s">
        <v>316</v>
      </c>
      <c r="C143" t="s">
        <v>344</v>
      </c>
      <c r="D143" t="s">
        <v>39</v>
      </c>
      <c r="E143" t="s">
        <v>28</v>
      </c>
      <c r="F143" t="s">
        <v>29</v>
      </c>
      <c r="G143" t="s">
        <v>30</v>
      </c>
      <c r="H143" t="s">
        <v>31</v>
      </c>
      <c r="I143" t="s">
        <v>59</v>
      </c>
      <c r="J143" t="s">
        <v>85</v>
      </c>
      <c r="K143" t="s">
        <v>86</v>
      </c>
      <c r="L143" t="s">
        <v>87</v>
      </c>
      <c r="M143" t="s">
        <v>88</v>
      </c>
      <c r="N143" t="s">
        <v>102</v>
      </c>
      <c r="O143">
        <v>3</v>
      </c>
      <c r="P143" t="s">
        <v>30</v>
      </c>
      <c r="Q143" t="s">
        <v>51</v>
      </c>
      <c r="R143">
        <v>7.3</v>
      </c>
      <c r="S143">
        <v>6.3</v>
      </c>
      <c r="T143">
        <v>10</v>
      </c>
      <c r="U143" t="s">
        <v>55</v>
      </c>
      <c r="V143" t="s">
        <v>39</v>
      </c>
      <c r="W143" t="s">
        <v>175</v>
      </c>
      <c r="X143">
        <v>3</v>
      </c>
      <c r="Y143" t="s">
        <v>30</v>
      </c>
    </row>
    <row r="144" spans="1:25" x14ac:dyDescent="0.2">
      <c r="A144">
        <v>143</v>
      </c>
      <c r="B144" t="s">
        <v>316</v>
      </c>
      <c r="C144" t="s">
        <v>345</v>
      </c>
      <c r="D144" t="s">
        <v>39</v>
      </c>
      <c r="E144" t="s">
        <v>42</v>
      </c>
      <c r="F144" t="s">
        <v>67</v>
      </c>
      <c r="G144" t="s">
        <v>44</v>
      </c>
      <c r="H144" t="s">
        <v>31</v>
      </c>
      <c r="I144" t="s">
        <v>59</v>
      </c>
      <c r="J144" t="s">
        <v>85</v>
      </c>
      <c r="K144" t="s">
        <v>86</v>
      </c>
      <c r="L144" t="s">
        <v>87</v>
      </c>
      <c r="M144" t="s">
        <v>88</v>
      </c>
      <c r="N144" t="s">
        <v>102</v>
      </c>
      <c r="O144">
        <v>6</v>
      </c>
      <c r="P144">
        <v>3</v>
      </c>
      <c r="Q144" t="s">
        <v>51</v>
      </c>
      <c r="R144">
        <v>6</v>
      </c>
      <c r="S144" t="s">
        <v>30</v>
      </c>
      <c r="T144" t="s">
        <v>30</v>
      </c>
      <c r="U144" t="s">
        <v>30</v>
      </c>
      <c r="V144" t="s">
        <v>39</v>
      </c>
      <c r="W144" t="s">
        <v>280</v>
      </c>
      <c r="X144">
        <v>6</v>
      </c>
      <c r="Y144">
        <v>3</v>
      </c>
    </row>
    <row r="145" spans="1:25" x14ac:dyDescent="0.2">
      <c r="A145">
        <v>144</v>
      </c>
      <c r="B145" t="s">
        <v>346</v>
      </c>
      <c r="C145" t="s">
        <v>347</v>
      </c>
      <c r="D145" t="s">
        <v>27</v>
      </c>
      <c r="E145" t="s">
        <v>28</v>
      </c>
      <c r="F145" t="s">
        <v>240</v>
      </c>
      <c r="G145" t="s">
        <v>30</v>
      </c>
      <c r="H145" t="s">
        <v>31</v>
      </c>
      <c r="I145" t="s">
        <v>190</v>
      </c>
      <c r="J145" t="s">
        <v>191</v>
      </c>
      <c r="K145" t="s">
        <v>192</v>
      </c>
      <c r="L145" t="s">
        <v>193</v>
      </c>
      <c r="M145" t="s">
        <v>194</v>
      </c>
      <c r="N145" t="s">
        <v>144</v>
      </c>
      <c r="O145">
        <v>0</v>
      </c>
      <c r="P145" t="s">
        <v>30</v>
      </c>
      <c r="Q145" t="s">
        <v>348</v>
      </c>
      <c r="R145" t="s">
        <v>30</v>
      </c>
      <c r="S145" t="s">
        <v>30</v>
      </c>
      <c r="T145" t="s">
        <v>30</v>
      </c>
      <c r="U145" t="s">
        <v>30</v>
      </c>
      <c r="V145" t="s">
        <v>39</v>
      </c>
      <c r="W145" t="s">
        <v>30</v>
      </c>
      <c r="X145">
        <v>0</v>
      </c>
      <c r="Y145" t="s">
        <v>30</v>
      </c>
    </row>
    <row r="146" spans="1:25" x14ac:dyDescent="0.2">
      <c r="A146">
        <v>145</v>
      </c>
      <c r="B146" t="s">
        <v>346</v>
      </c>
      <c r="C146" t="s">
        <v>349</v>
      </c>
      <c r="D146" t="s">
        <v>27</v>
      </c>
      <c r="E146" t="s">
        <v>28</v>
      </c>
      <c r="F146" t="s">
        <v>240</v>
      </c>
      <c r="G146" t="s">
        <v>30</v>
      </c>
      <c r="H146" t="s">
        <v>31</v>
      </c>
      <c r="I146" t="s">
        <v>190</v>
      </c>
      <c r="J146" t="s">
        <v>191</v>
      </c>
      <c r="K146" t="s">
        <v>192</v>
      </c>
      <c r="L146" t="s">
        <v>193</v>
      </c>
      <c r="M146" t="s">
        <v>194</v>
      </c>
      <c r="N146" t="s">
        <v>144</v>
      </c>
      <c r="O146">
        <v>0</v>
      </c>
      <c r="P146" t="s">
        <v>30</v>
      </c>
      <c r="Q146" t="s">
        <v>348</v>
      </c>
      <c r="R146" t="s">
        <v>30</v>
      </c>
      <c r="S146" t="s">
        <v>30</v>
      </c>
      <c r="T146" t="s">
        <v>30</v>
      </c>
      <c r="U146" t="s">
        <v>30</v>
      </c>
      <c r="V146" t="s">
        <v>39</v>
      </c>
      <c r="W146" t="s">
        <v>30</v>
      </c>
      <c r="X146">
        <v>0</v>
      </c>
      <c r="Y146" t="s">
        <v>30</v>
      </c>
    </row>
    <row r="147" spans="1:25" x14ac:dyDescent="0.2">
      <c r="A147">
        <v>146</v>
      </c>
      <c r="B147" t="s">
        <v>350</v>
      </c>
      <c r="C147" t="s">
        <v>351</v>
      </c>
      <c r="D147" t="s">
        <v>27</v>
      </c>
      <c r="E147" t="s">
        <v>28</v>
      </c>
      <c r="F147" t="s">
        <v>240</v>
      </c>
      <c r="G147" t="s">
        <v>30</v>
      </c>
      <c r="H147" t="s">
        <v>31</v>
      </c>
      <c r="I147" t="s">
        <v>45</v>
      </c>
      <c r="J147" t="s">
        <v>78</v>
      </c>
      <c r="K147" t="s">
        <v>30</v>
      </c>
      <c r="L147" t="s">
        <v>80</v>
      </c>
      <c r="M147" t="s">
        <v>30</v>
      </c>
      <c r="N147" t="s">
        <v>102</v>
      </c>
      <c r="O147">
        <v>0.5</v>
      </c>
      <c r="P147" t="s">
        <v>30</v>
      </c>
      <c r="Q147" t="s">
        <v>51</v>
      </c>
      <c r="R147" t="s">
        <v>30</v>
      </c>
      <c r="S147" t="s">
        <v>30</v>
      </c>
      <c r="T147" t="s">
        <v>30</v>
      </c>
      <c r="U147" t="s">
        <v>30</v>
      </c>
      <c r="V147" t="s">
        <v>39</v>
      </c>
      <c r="W147" t="s">
        <v>30</v>
      </c>
      <c r="X147">
        <v>0.5</v>
      </c>
      <c r="Y147" t="s">
        <v>30</v>
      </c>
    </row>
    <row r="148" spans="1:25" x14ac:dyDescent="0.2">
      <c r="A148">
        <v>147</v>
      </c>
      <c r="B148" t="s">
        <v>350</v>
      </c>
      <c r="C148" t="s">
        <v>352</v>
      </c>
      <c r="D148" t="s">
        <v>27</v>
      </c>
      <c r="E148" t="s">
        <v>28</v>
      </c>
      <c r="F148" t="s">
        <v>240</v>
      </c>
      <c r="G148" t="s">
        <v>30</v>
      </c>
      <c r="H148" t="s">
        <v>31</v>
      </c>
      <c r="I148" t="s">
        <v>30</v>
      </c>
      <c r="J148" t="s">
        <v>30</v>
      </c>
      <c r="K148" t="s">
        <v>30</v>
      </c>
      <c r="L148" t="s">
        <v>30</v>
      </c>
      <c r="M148" t="s">
        <v>30</v>
      </c>
      <c r="N148" t="s">
        <v>102</v>
      </c>
      <c r="O148">
        <v>0.5</v>
      </c>
      <c r="P148" t="s">
        <v>30</v>
      </c>
      <c r="Q148" t="s">
        <v>51</v>
      </c>
      <c r="R148" t="s">
        <v>30</v>
      </c>
      <c r="S148" t="s">
        <v>30</v>
      </c>
      <c r="T148" t="s">
        <v>30</v>
      </c>
      <c r="U148" t="s">
        <v>30</v>
      </c>
      <c r="V148" t="s">
        <v>39</v>
      </c>
      <c r="W148" t="s">
        <v>353</v>
      </c>
      <c r="X148">
        <v>0.5</v>
      </c>
      <c r="Y148" t="s">
        <v>30</v>
      </c>
    </row>
    <row r="149" spans="1:25" x14ac:dyDescent="0.2">
      <c r="A149">
        <v>148</v>
      </c>
      <c r="B149" t="s">
        <v>350</v>
      </c>
      <c r="C149" t="s">
        <v>354</v>
      </c>
      <c r="D149" t="s">
        <v>27</v>
      </c>
      <c r="E149" t="s">
        <v>28</v>
      </c>
      <c r="F149" t="s">
        <v>240</v>
      </c>
      <c r="G149" t="s">
        <v>30</v>
      </c>
      <c r="H149" t="s">
        <v>31</v>
      </c>
      <c r="I149" t="s">
        <v>45</v>
      </c>
      <c r="J149" t="s">
        <v>78</v>
      </c>
      <c r="K149" t="s">
        <v>30</v>
      </c>
      <c r="L149" t="s">
        <v>80</v>
      </c>
      <c r="M149" t="s">
        <v>30</v>
      </c>
      <c r="N149" t="s">
        <v>102</v>
      </c>
      <c r="O149">
        <v>2.6</v>
      </c>
      <c r="P149" t="s">
        <v>30</v>
      </c>
      <c r="Q149" t="s">
        <v>51</v>
      </c>
      <c r="R149" t="s">
        <v>30</v>
      </c>
      <c r="S149" t="s">
        <v>30</v>
      </c>
      <c r="T149" t="s">
        <v>30</v>
      </c>
      <c r="U149" t="s">
        <v>30</v>
      </c>
      <c r="V149" t="s">
        <v>53</v>
      </c>
      <c r="W149" t="s">
        <v>30</v>
      </c>
      <c r="X149">
        <v>2.6</v>
      </c>
      <c r="Y149" t="s">
        <v>30</v>
      </c>
    </row>
    <row r="150" spans="1:25" x14ac:dyDescent="0.2">
      <c r="A150">
        <v>149</v>
      </c>
      <c r="B150" t="s">
        <v>273</v>
      </c>
      <c r="C150" t="s">
        <v>355</v>
      </c>
      <c r="D150" t="s">
        <v>39</v>
      </c>
      <c r="E150" t="s">
        <v>42</v>
      </c>
      <c r="F150" t="s">
        <v>67</v>
      </c>
      <c r="G150" t="s">
        <v>42</v>
      </c>
      <c r="H150" t="s">
        <v>31</v>
      </c>
      <c r="I150" t="s">
        <v>59</v>
      </c>
      <c r="J150" t="s">
        <v>85</v>
      </c>
      <c r="K150" t="s">
        <v>86</v>
      </c>
      <c r="L150" t="s">
        <v>87</v>
      </c>
      <c r="M150" t="s">
        <v>88</v>
      </c>
      <c r="N150" t="s">
        <v>168</v>
      </c>
      <c r="O150">
        <v>9.5</v>
      </c>
      <c r="P150">
        <v>3.5</v>
      </c>
      <c r="Q150" t="s">
        <v>223</v>
      </c>
      <c r="R150">
        <v>7.4</v>
      </c>
      <c r="S150" t="s">
        <v>30</v>
      </c>
      <c r="T150">
        <v>8.5</v>
      </c>
      <c r="U150" t="s">
        <v>55</v>
      </c>
      <c r="V150" t="s">
        <v>39</v>
      </c>
      <c r="W150" t="s">
        <v>175</v>
      </c>
      <c r="X150">
        <v>9.5</v>
      </c>
      <c r="Y150">
        <v>3.5</v>
      </c>
    </row>
    <row r="151" spans="1:25" x14ac:dyDescent="0.2">
      <c r="A151">
        <v>150</v>
      </c>
      <c r="B151" t="s">
        <v>282</v>
      </c>
      <c r="C151" t="s">
        <v>356</v>
      </c>
      <c r="D151" t="s">
        <v>39</v>
      </c>
      <c r="E151" t="s">
        <v>28</v>
      </c>
      <c r="F151" t="s">
        <v>240</v>
      </c>
      <c r="G151" t="s">
        <v>30</v>
      </c>
      <c r="H151" t="s">
        <v>31</v>
      </c>
      <c r="I151" t="s">
        <v>59</v>
      </c>
      <c r="J151" t="s">
        <v>85</v>
      </c>
      <c r="K151" t="s">
        <v>86</v>
      </c>
      <c r="L151" t="s">
        <v>87</v>
      </c>
      <c r="M151" t="s">
        <v>88</v>
      </c>
      <c r="N151" t="s">
        <v>168</v>
      </c>
      <c r="O151">
        <v>4</v>
      </c>
      <c r="P151" t="s">
        <v>30</v>
      </c>
      <c r="Q151" t="s">
        <v>51</v>
      </c>
      <c r="R151" t="s">
        <v>30</v>
      </c>
      <c r="S151" t="s">
        <v>30</v>
      </c>
      <c r="T151" t="s">
        <v>30</v>
      </c>
      <c r="U151" t="s">
        <v>30</v>
      </c>
      <c r="V151" t="s">
        <v>39</v>
      </c>
      <c r="W151" t="s">
        <v>30</v>
      </c>
      <c r="X151">
        <v>4</v>
      </c>
      <c r="Y151" t="s">
        <v>30</v>
      </c>
    </row>
    <row r="152" spans="1:25" x14ac:dyDescent="0.2">
      <c r="A152">
        <v>151</v>
      </c>
      <c r="B152" t="s">
        <v>357</v>
      </c>
      <c r="C152" t="s">
        <v>358</v>
      </c>
      <c r="D152" t="s">
        <v>39</v>
      </c>
      <c r="E152" t="s">
        <v>30</v>
      </c>
      <c r="F152" t="s">
        <v>246</v>
      </c>
      <c r="G152" t="s">
        <v>30</v>
      </c>
      <c r="H152" t="s">
        <v>31</v>
      </c>
      <c r="I152" t="s">
        <v>59</v>
      </c>
      <c r="J152" t="s">
        <v>78</v>
      </c>
      <c r="K152" t="s">
        <v>30</v>
      </c>
      <c r="L152" t="s">
        <v>30</v>
      </c>
      <c r="M152" t="s">
        <v>30</v>
      </c>
      <c r="N152" t="s">
        <v>168</v>
      </c>
      <c r="O152">
        <v>5</v>
      </c>
      <c r="P152" t="s">
        <v>30</v>
      </c>
      <c r="Q152" t="s">
        <v>51</v>
      </c>
      <c r="R152" t="s">
        <v>30</v>
      </c>
      <c r="S152" t="s">
        <v>30</v>
      </c>
      <c r="T152" t="s">
        <v>30</v>
      </c>
      <c r="U152" t="s">
        <v>30</v>
      </c>
      <c r="V152" t="s">
        <v>39</v>
      </c>
      <c r="W152" t="s">
        <v>30</v>
      </c>
      <c r="X152">
        <v>5</v>
      </c>
      <c r="Y152" t="s">
        <v>30</v>
      </c>
    </row>
    <row r="153" spans="1:25" x14ac:dyDescent="0.2">
      <c r="A153">
        <v>152</v>
      </c>
      <c r="B153" t="s">
        <v>282</v>
      </c>
      <c r="C153" t="s">
        <v>30</v>
      </c>
      <c r="D153" t="s">
        <v>39</v>
      </c>
      <c r="E153" t="s">
        <v>30</v>
      </c>
      <c r="F153" t="s">
        <v>43</v>
      </c>
      <c r="G153" t="s">
        <v>163</v>
      </c>
      <c r="H153" t="s">
        <v>31</v>
      </c>
      <c r="I153" t="s">
        <v>59</v>
      </c>
      <c r="J153" t="s">
        <v>150</v>
      </c>
      <c r="K153" t="s">
        <v>151</v>
      </c>
      <c r="L153" t="s">
        <v>152</v>
      </c>
      <c r="M153" t="s">
        <v>153</v>
      </c>
      <c r="N153" t="s">
        <v>144</v>
      </c>
      <c r="O153">
        <v>0</v>
      </c>
      <c r="P153" t="s">
        <v>30</v>
      </c>
      <c r="Q153" t="s">
        <v>38</v>
      </c>
      <c r="R153">
        <v>4.8</v>
      </c>
      <c r="S153">
        <v>4</v>
      </c>
      <c r="T153">
        <v>2.4</v>
      </c>
      <c r="U153" t="s">
        <v>55</v>
      </c>
      <c r="V153" t="s">
        <v>53</v>
      </c>
      <c r="W153" t="s">
        <v>30</v>
      </c>
      <c r="X153">
        <v>0</v>
      </c>
      <c r="Y153" t="s">
        <v>30</v>
      </c>
    </row>
    <row r="154" spans="1:25" x14ac:dyDescent="0.2">
      <c r="A154">
        <v>153</v>
      </c>
      <c r="B154" t="s">
        <v>178</v>
      </c>
      <c r="C154" t="s">
        <v>359</v>
      </c>
      <c r="D154" t="s">
        <v>39</v>
      </c>
      <c r="E154" t="s">
        <v>42</v>
      </c>
      <c r="F154" t="s">
        <v>67</v>
      </c>
      <c r="G154" t="s">
        <v>42</v>
      </c>
      <c r="H154" t="s">
        <v>31</v>
      </c>
      <c r="I154" t="s">
        <v>59</v>
      </c>
      <c r="J154" t="s">
        <v>85</v>
      </c>
      <c r="K154" t="s">
        <v>86</v>
      </c>
      <c r="L154" t="s">
        <v>87</v>
      </c>
      <c r="M154" t="s">
        <v>88</v>
      </c>
      <c r="N154" t="s">
        <v>102</v>
      </c>
      <c r="O154" t="s">
        <v>30</v>
      </c>
      <c r="P154" t="s">
        <v>30</v>
      </c>
      <c r="Q154" t="s">
        <v>51</v>
      </c>
      <c r="R154">
        <v>7.3</v>
      </c>
      <c r="S154">
        <v>8.4</v>
      </c>
      <c r="T154">
        <v>10.8</v>
      </c>
      <c r="U154" t="s">
        <v>55</v>
      </c>
      <c r="V154" t="s">
        <v>39</v>
      </c>
      <c r="W154" t="s">
        <v>30</v>
      </c>
      <c r="X154" t="s">
        <v>30</v>
      </c>
      <c r="Y154" t="s">
        <v>30</v>
      </c>
    </row>
    <row r="155" spans="1:25" x14ac:dyDescent="0.2">
      <c r="A155">
        <v>154</v>
      </c>
      <c r="B155" t="s">
        <v>185</v>
      </c>
      <c r="C155" t="s">
        <v>30</v>
      </c>
      <c r="D155" t="s">
        <v>39</v>
      </c>
      <c r="E155" t="s">
        <v>30</v>
      </c>
      <c r="F155" t="s">
        <v>43</v>
      </c>
      <c r="G155" t="s">
        <v>163</v>
      </c>
      <c r="H155" t="s">
        <v>31</v>
      </c>
      <c r="I155" t="s">
        <v>59</v>
      </c>
      <c r="J155" t="s">
        <v>78</v>
      </c>
      <c r="K155" t="s">
        <v>30</v>
      </c>
      <c r="L155" t="s">
        <v>30</v>
      </c>
      <c r="M155" t="s">
        <v>30</v>
      </c>
      <c r="N155" t="s">
        <v>144</v>
      </c>
      <c r="O155">
        <v>0</v>
      </c>
      <c r="P155" t="s">
        <v>30</v>
      </c>
      <c r="Q155" t="s">
        <v>145</v>
      </c>
      <c r="R155" t="s">
        <v>30</v>
      </c>
      <c r="S155" t="s">
        <v>30</v>
      </c>
      <c r="T155" t="s">
        <v>30</v>
      </c>
      <c r="U155" t="s">
        <v>30</v>
      </c>
      <c r="V155" t="s">
        <v>53</v>
      </c>
      <c r="W155" t="s">
        <v>30</v>
      </c>
      <c r="X155">
        <v>0</v>
      </c>
      <c r="Y155" t="s">
        <v>30</v>
      </c>
    </row>
    <row r="156" spans="1:25" x14ac:dyDescent="0.2">
      <c r="A156">
        <v>155</v>
      </c>
      <c r="B156" t="s">
        <v>185</v>
      </c>
      <c r="C156" t="s">
        <v>30</v>
      </c>
      <c r="D156" t="s">
        <v>39</v>
      </c>
      <c r="E156" t="s">
        <v>30</v>
      </c>
      <c r="F156" t="s">
        <v>43</v>
      </c>
      <c r="G156" t="s">
        <v>163</v>
      </c>
      <c r="H156" t="s">
        <v>31</v>
      </c>
      <c r="I156" t="s">
        <v>59</v>
      </c>
      <c r="J156" t="s">
        <v>150</v>
      </c>
      <c r="K156" t="s">
        <v>151</v>
      </c>
      <c r="L156" t="s">
        <v>152</v>
      </c>
      <c r="M156" t="s">
        <v>153</v>
      </c>
      <c r="N156" t="s">
        <v>144</v>
      </c>
      <c r="O156">
        <v>0</v>
      </c>
      <c r="P156" t="s">
        <v>30</v>
      </c>
      <c r="Q156" t="s">
        <v>145</v>
      </c>
      <c r="R156" t="s">
        <v>30</v>
      </c>
      <c r="S156" t="s">
        <v>30</v>
      </c>
      <c r="T156" t="s">
        <v>30</v>
      </c>
      <c r="U156" t="s">
        <v>30</v>
      </c>
      <c r="V156" t="s">
        <v>39</v>
      </c>
      <c r="W156" t="s">
        <v>30</v>
      </c>
      <c r="X156">
        <v>0</v>
      </c>
      <c r="Y156" t="s">
        <v>30</v>
      </c>
    </row>
    <row r="157" spans="1:25" x14ac:dyDescent="0.2">
      <c r="A157">
        <v>156</v>
      </c>
      <c r="B157" t="s">
        <v>304</v>
      </c>
      <c r="C157" t="s">
        <v>360</v>
      </c>
      <c r="D157" t="s">
        <v>39</v>
      </c>
      <c r="E157" t="s">
        <v>42</v>
      </c>
      <c r="F157" t="s">
        <v>43</v>
      </c>
      <c r="G157" t="s">
        <v>31</v>
      </c>
      <c r="H157" t="s">
        <v>31</v>
      </c>
      <c r="I157" t="s">
        <v>59</v>
      </c>
      <c r="J157" t="s">
        <v>85</v>
      </c>
      <c r="K157" t="s">
        <v>86</v>
      </c>
      <c r="L157" t="s">
        <v>87</v>
      </c>
      <c r="M157" t="s">
        <v>88</v>
      </c>
      <c r="N157" t="s">
        <v>168</v>
      </c>
      <c r="O157">
        <v>5</v>
      </c>
      <c r="P157">
        <v>1</v>
      </c>
      <c r="Q157" t="s">
        <v>51</v>
      </c>
      <c r="R157">
        <v>5.8</v>
      </c>
      <c r="S157" t="s">
        <v>30</v>
      </c>
      <c r="T157">
        <v>3.7</v>
      </c>
      <c r="U157" t="s">
        <v>52</v>
      </c>
      <c r="V157" t="s">
        <v>39</v>
      </c>
      <c r="W157" t="s">
        <v>30</v>
      </c>
      <c r="X157">
        <v>5</v>
      </c>
      <c r="Y157">
        <v>1</v>
      </c>
    </row>
    <row r="158" spans="1:25" x14ac:dyDescent="0.2">
      <c r="A158">
        <v>157</v>
      </c>
      <c r="B158" t="s">
        <v>304</v>
      </c>
      <c r="C158" t="s">
        <v>361</v>
      </c>
      <c r="D158" t="s">
        <v>39</v>
      </c>
      <c r="E158" t="s">
        <v>42</v>
      </c>
      <c r="F158" t="s">
        <v>43</v>
      </c>
      <c r="G158" t="s">
        <v>42</v>
      </c>
      <c r="H158" t="s">
        <v>31</v>
      </c>
      <c r="I158" t="s">
        <v>336</v>
      </c>
      <c r="J158" t="s">
        <v>78</v>
      </c>
      <c r="K158" t="s">
        <v>30</v>
      </c>
      <c r="L158" t="s">
        <v>337</v>
      </c>
      <c r="M158" t="s">
        <v>30</v>
      </c>
      <c r="N158" t="s">
        <v>168</v>
      </c>
      <c r="O158">
        <v>15.2</v>
      </c>
      <c r="P158">
        <v>0.5</v>
      </c>
      <c r="Q158" t="s">
        <v>107</v>
      </c>
      <c r="R158">
        <v>40.1</v>
      </c>
      <c r="S158">
        <v>12.4</v>
      </c>
      <c r="T158">
        <v>25</v>
      </c>
      <c r="U158" t="s">
        <v>52</v>
      </c>
      <c r="V158" t="s">
        <v>39</v>
      </c>
      <c r="W158" t="s">
        <v>30</v>
      </c>
      <c r="X158">
        <v>15.2</v>
      </c>
      <c r="Y158">
        <v>0.5</v>
      </c>
    </row>
    <row r="159" spans="1:25" x14ac:dyDescent="0.2">
      <c r="A159">
        <v>158</v>
      </c>
      <c r="B159" t="s">
        <v>362</v>
      </c>
      <c r="C159" t="s">
        <v>363</v>
      </c>
      <c r="D159" t="s">
        <v>39</v>
      </c>
      <c r="E159" t="s">
        <v>42</v>
      </c>
      <c r="F159" t="s">
        <v>67</v>
      </c>
      <c r="G159" t="s">
        <v>42</v>
      </c>
      <c r="H159" t="s">
        <v>31</v>
      </c>
      <c r="I159" t="s">
        <v>59</v>
      </c>
      <c r="J159" t="s">
        <v>85</v>
      </c>
      <c r="K159" t="s">
        <v>86</v>
      </c>
      <c r="L159" t="s">
        <v>87</v>
      </c>
      <c r="M159" t="s">
        <v>88</v>
      </c>
      <c r="N159" t="s">
        <v>90</v>
      </c>
      <c r="O159">
        <v>2</v>
      </c>
      <c r="P159">
        <v>1</v>
      </c>
      <c r="Q159" t="s">
        <v>223</v>
      </c>
      <c r="R159">
        <v>7</v>
      </c>
      <c r="S159" t="s">
        <v>30</v>
      </c>
      <c r="T159" t="s">
        <v>30</v>
      </c>
      <c r="U159" t="s">
        <v>30</v>
      </c>
      <c r="V159" t="s">
        <v>39</v>
      </c>
      <c r="W159" t="s">
        <v>108</v>
      </c>
      <c r="X159">
        <v>2</v>
      </c>
      <c r="Y159">
        <v>1</v>
      </c>
    </row>
    <row r="160" spans="1:25" x14ac:dyDescent="0.2">
      <c r="A160">
        <v>159</v>
      </c>
      <c r="B160" t="s">
        <v>364</v>
      </c>
      <c r="C160" t="s">
        <v>365</v>
      </c>
      <c r="D160" t="s">
        <v>39</v>
      </c>
      <c r="E160" t="s">
        <v>42</v>
      </c>
      <c r="F160" t="s">
        <v>67</v>
      </c>
      <c r="G160" t="s">
        <v>42</v>
      </c>
      <c r="H160" t="s">
        <v>31</v>
      </c>
      <c r="I160" t="s">
        <v>59</v>
      </c>
      <c r="J160" t="s">
        <v>78</v>
      </c>
      <c r="K160" t="s">
        <v>30</v>
      </c>
      <c r="L160" t="s">
        <v>30</v>
      </c>
      <c r="M160" t="s">
        <v>30</v>
      </c>
      <c r="N160" t="s">
        <v>102</v>
      </c>
      <c r="O160">
        <v>12</v>
      </c>
      <c r="P160">
        <v>3</v>
      </c>
      <c r="Q160" t="s">
        <v>99</v>
      </c>
      <c r="R160">
        <v>4</v>
      </c>
      <c r="S160">
        <v>5</v>
      </c>
      <c r="T160" t="s">
        <v>30</v>
      </c>
      <c r="U160" t="s">
        <v>30</v>
      </c>
      <c r="V160" t="s">
        <v>39</v>
      </c>
      <c r="W160" t="s">
        <v>366</v>
      </c>
      <c r="X160">
        <v>12</v>
      </c>
      <c r="Y160">
        <v>3</v>
      </c>
    </row>
    <row r="161" spans="1:25" x14ac:dyDescent="0.2">
      <c r="A161">
        <v>160</v>
      </c>
      <c r="B161" t="s">
        <v>367</v>
      </c>
      <c r="C161" t="s">
        <v>368</v>
      </c>
      <c r="D161" t="s">
        <v>39</v>
      </c>
      <c r="E161" t="s">
        <v>42</v>
      </c>
      <c r="F161" t="s">
        <v>43</v>
      </c>
      <c r="G161" t="s">
        <v>44</v>
      </c>
      <c r="H161" t="s">
        <v>31</v>
      </c>
      <c r="I161" t="s">
        <v>59</v>
      </c>
      <c r="J161" t="s">
        <v>95</v>
      </c>
      <c r="K161" t="s">
        <v>96</v>
      </c>
      <c r="L161" t="s">
        <v>97</v>
      </c>
      <c r="M161" t="s">
        <v>98</v>
      </c>
      <c r="N161" t="s">
        <v>102</v>
      </c>
      <c r="O161">
        <v>2</v>
      </c>
      <c r="P161" t="s">
        <v>30</v>
      </c>
      <c r="Q161" t="s">
        <v>51</v>
      </c>
      <c r="R161">
        <v>3.8</v>
      </c>
      <c r="S161" t="s">
        <v>30</v>
      </c>
      <c r="T161">
        <v>1.4</v>
      </c>
      <c r="U161" t="s">
        <v>55</v>
      </c>
      <c r="V161" t="s">
        <v>39</v>
      </c>
      <c r="W161" t="s">
        <v>30</v>
      </c>
      <c r="X161">
        <v>2</v>
      </c>
      <c r="Y161" t="s">
        <v>30</v>
      </c>
    </row>
    <row r="162" spans="1:25" x14ac:dyDescent="0.2">
      <c r="A162">
        <v>161</v>
      </c>
      <c r="B162" t="s">
        <v>369</v>
      </c>
      <c r="C162" t="s">
        <v>370</v>
      </c>
      <c r="D162" t="s">
        <v>39</v>
      </c>
      <c r="E162" t="s">
        <v>28</v>
      </c>
      <c r="F162" t="s">
        <v>246</v>
      </c>
      <c r="G162" t="s">
        <v>30</v>
      </c>
      <c r="H162" t="s">
        <v>31</v>
      </c>
      <c r="I162" t="s">
        <v>68</v>
      </c>
      <c r="J162" t="s">
        <v>69</v>
      </c>
      <c r="K162" t="s">
        <v>70</v>
      </c>
      <c r="L162" t="s">
        <v>71</v>
      </c>
      <c r="M162" t="s">
        <v>72</v>
      </c>
      <c r="N162" t="s">
        <v>102</v>
      </c>
      <c r="O162">
        <v>5</v>
      </c>
      <c r="P162" t="s">
        <v>30</v>
      </c>
      <c r="Q162" t="s">
        <v>220</v>
      </c>
      <c r="R162">
        <v>5.4</v>
      </c>
      <c r="S162">
        <v>5.4</v>
      </c>
      <c r="T162">
        <v>3.5</v>
      </c>
      <c r="U162" t="s">
        <v>30</v>
      </c>
      <c r="V162" t="s">
        <v>53</v>
      </c>
      <c r="W162" t="s">
        <v>30</v>
      </c>
      <c r="X162">
        <v>5</v>
      </c>
      <c r="Y162" t="s">
        <v>30</v>
      </c>
    </row>
    <row r="163" spans="1:25" x14ac:dyDescent="0.2">
      <c r="A163">
        <v>162</v>
      </c>
      <c r="B163" t="s">
        <v>371</v>
      </c>
      <c r="C163" t="s">
        <v>372</v>
      </c>
      <c r="D163" t="s">
        <v>39</v>
      </c>
      <c r="E163" t="s">
        <v>30</v>
      </c>
      <c r="F163" t="s">
        <v>246</v>
      </c>
      <c r="G163" t="s">
        <v>30</v>
      </c>
      <c r="H163" t="s">
        <v>31</v>
      </c>
      <c r="I163" t="s">
        <v>129</v>
      </c>
      <c r="J163" t="s">
        <v>268</v>
      </c>
      <c r="K163" t="s">
        <v>269</v>
      </c>
      <c r="L163" t="s">
        <v>270</v>
      </c>
      <c r="M163" t="s">
        <v>271</v>
      </c>
      <c r="N163" t="s">
        <v>373</v>
      </c>
      <c r="O163">
        <v>1.2</v>
      </c>
      <c r="P163" t="s">
        <v>30</v>
      </c>
      <c r="Q163" t="s">
        <v>373</v>
      </c>
      <c r="R163">
        <v>9.1999999999999993</v>
      </c>
      <c r="S163">
        <v>15.5</v>
      </c>
      <c r="T163">
        <v>23</v>
      </c>
      <c r="U163" t="s">
        <v>30</v>
      </c>
      <c r="V163" t="s">
        <v>53</v>
      </c>
      <c r="W163" t="s">
        <v>30</v>
      </c>
      <c r="X163">
        <v>1.2</v>
      </c>
      <c r="Y163" t="s">
        <v>30</v>
      </c>
    </row>
    <row r="164" spans="1:25" x14ac:dyDescent="0.2">
      <c r="A164">
        <v>163</v>
      </c>
      <c r="B164" t="s">
        <v>371</v>
      </c>
      <c r="C164" t="s">
        <v>374</v>
      </c>
      <c r="D164" t="s">
        <v>39</v>
      </c>
      <c r="E164" t="s">
        <v>30</v>
      </c>
      <c r="F164" t="s">
        <v>246</v>
      </c>
      <c r="G164" t="s">
        <v>30</v>
      </c>
      <c r="H164" t="s">
        <v>31</v>
      </c>
      <c r="I164" t="s">
        <v>59</v>
      </c>
      <c r="J164" t="s">
        <v>60</v>
      </c>
      <c r="K164" t="s">
        <v>61</v>
      </c>
      <c r="L164" t="s">
        <v>62</v>
      </c>
      <c r="M164" t="s">
        <v>63</v>
      </c>
      <c r="N164" t="s">
        <v>373</v>
      </c>
      <c r="O164">
        <v>1</v>
      </c>
      <c r="P164" t="s">
        <v>30</v>
      </c>
      <c r="Q164" t="s">
        <v>373</v>
      </c>
      <c r="R164">
        <v>5.6</v>
      </c>
      <c r="S164">
        <v>5.8</v>
      </c>
      <c r="T164">
        <v>4.8</v>
      </c>
      <c r="U164" t="s">
        <v>52</v>
      </c>
      <c r="V164" t="s">
        <v>53</v>
      </c>
      <c r="W164" t="s">
        <v>30</v>
      </c>
      <c r="X164">
        <v>1</v>
      </c>
      <c r="Y164" t="s">
        <v>30</v>
      </c>
    </row>
    <row r="165" spans="1:25" x14ac:dyDescent="0.2">
      <c r="A165">
        <v>164</v>
      </c>
      <c r="B165" t="s">
        <v>371</v>
      </c>
      <c r="C165" t="s">
        <v>375</v>
      </c>
      <c r="D165" t="s">
        <v>39</v>
      </c>
      <c r="E165" t="s">
        <v>30</v>
      </c>
      <c r="F165" t="s">
        <v>246</v>
      </c>
      <c r="G165" t="s">
        <v>30</v>
      </c>
      <c r="H165" t="s">
        <v>31</v>
      </c>
      <c r="I165" t="s">
        <v>59</v>
      </c>
      <c r="J165" t="s">
        <v>78</v>
      </c>
      <c r="K165" t="s">
        <v>30</v>
      </c>
      <c r="L165" t="s">
        <v>30</v>
      </c>
      <c r="M165" t="s">
        <v>30</v>
      </c>
      <c r="N165" t="s">
        <v>102</v>
      </c>
      <c r="O165">
        <v>0.5</v>
      </c>
      <c r="P165" t="s">
        <v>30</v>
      </c>
      <c r="Q165" t="s">
        <v>51</v>
      </c>
      <c r="R165" t="s">
        <v>30</v>
      </c>
      <c r="S165" t="s">
        <v>30</v>
      </c>
      <c r="T165" t="s">
        <v>30</v>
      </c>
      <c r="U165" t="s">
        <v>30</v>
      </c>
      <c r="V165" t="s">
        <v>39</v>
      </c>
      <c r="W165" t="s">
        <v>30</v>
      </c>
      <c r="X165">
        <v>0.5</v>
      </c>
      <c r="Y165" t="s">
        <v>30</v>
      </c>
    </row>
    <row r="166" spans="1:25" x14ac:dyDescent="0.2">
      <c r="A166">
        <v>165</v>
      </c>
      <c r="B166" t="s">
        <v>264</v>
      </c>
      <c r="C166" t="s">
        <v>376</v>
      </c>
      <c r="D166" t="s">
        <v>39</v>
      </c>
      <c r="E166" t="s">
        <v>42</v>
      </c>
      <c r="F166" t="s">
        <v>67</v>
      </c>
      <c r="G166" t="s">
        <v>31</v>
      </c>
      <c r="H166" t="s">
        <v>31</v>
      </c>
      <c r="I166" t="s">
        <v>377</v>
      </c>
      <c r="J166" t="s">
        <v>378</v>
      </c>
      <c r="K166" t="s">
        <v>379</v>
      </c>
      <c r="L166" t="s">
        <v>380</v>
      </c>
      <c r="M166" t="s">
        <v>381</v>
      </c>
      <c r="N166" t="s">
        <v>102</v>
      </c>
      <c r="O166">
        <v>7.1</v>
      </c>
      <c r="P166">
        <v>2</v>
      </c>
      <c r="Q166" t="s">
        <v>382</v>
      </c>
      <c r="R166">
        <v>10.6</v>
      </c>
      <c r="S166">
        <v>29.9</v>
      </c>
      <c r="T166">
        <v>26.5</v>
      </c>
      <c r="U166" t="s">
        <v>30</v>
      </c>
      <c r="V166" t="s">
        <v>53</v>
      </c>
      <c r="W166" t="s">
        <v>30</v>
      </c>
      <c r="X166">
        <v>7.1</v>
      </c>
      <c r="Y166">
        <v>2</v>
      </c>
    </row>
    <row r="167" spans="1:25" x14ac:dyDescent="0.2">
      <c r="A167">
        <v>166</v>
      </c>
      <c r="B167" t="s">
        <v>327</v>
      </c>
      <c r="C167" t="s">
        <v>383</v>
      </c>
      <c r="D167" t="s">
        <v>39</v>
      </c>
      <c r="E167" t="s">
        <v>42</v>
      </c>
      <c r="F167" t="s">
        <v>43</v>
      </c>
      <c r="G167" t="s">
        <v>31</v>
      </c>
      <c r="H167" t="s">
        <v>31</v>
      </c>
      <c r="I167" t="s">
        <v>59</v>
      </c>
      <c r="J167" t="s">
        <v>60</v>
      </c>
      <c r="K167" t="s">
        <v>61</v>
      </c>
      <c r="L167" t="s">
        <v>62</v>
      </c>
      <c r="M167" t="s">
        <v>63</v>
      </c>
      <c r="N167" t="s">
        <v>102</v>
      </c>
      <c r="O167">
        <v>8</v>
      </c>
      <c r="P167" t="s">
        <v>30</v>
      </c>
      <c r="Q167" t="s">
        <v>51</v>
      </c>
      <c r="R167">
        <v>5.5</v>
      </c>
      <c r="S167">
        <v>5.8</v>
      </c>
      <c r="T167">
        <v>4.2</v>
      </c>
      <c r="U167" t="s">
        <v>55</v>
      </c>
      <c r="V167" t="s">
        <v>53</v>
      </c>
      <c r="W167" t="s">
        <v>384</v>
      </c>
      <c r="X167">
        <v>8</v>
      </c>
      <c r="Y167" t="s">
        <v>30</v>
      </c>
    </row>
    <row r="168" spans="1:25" x14ac:dyDescent="0.2">
      <c r="A168">
        <v>167</v>
      </c>
      <c r="B168" t="s">
        <v>327</v>
      </c>
      <c r="C168" t="s">
        <v>385</v>
      </c>
      <c r="D168" t="s">
        <v>39</v>
      </c>
      <c r="E168" t="s">
        <v>42</v>
      </c>
      <c r="F168" t="s">
        <v>43</v>
      </c>
      <c r="G168" t="s">
        <v>31</v>
      </c>
      <c r="H168" t="s">
        <v>31</v>
      </c>
      <c r="I168" t="s">
        <v>59</v>
      </c>
      <c r="J168" t="s">
        <v>95</v>
      </c>
      <c r="K168" t="s">
        <v>96</v>
      </c>
      <c r="L168" t="s">
        <v>97</v>
      </c>
      <c r="M168" t="s">
        <v>98</v>
      </c>
      <c r="N168" t="s">
        <v>102</v>
      </c>
      <c r="O168">
        <v>12.6</v>
      </c>
      <c r="P168" t="s">
        <v>30</v>
      </c>
      <c r="Q168" t="s">
        <v>223</v>
      </c>
      <c r="R168">
        <v>3.5</v>
      </c>
      <c r="S168">
        <v>4.4000000000000004</v>
      </c>
      <c r="T168">
        <v>0.9</v>
      </c>
      <c r="U168" t="s">
        <v>55</v>
      </c>
      <c r="V168" t="s">
        <v>53</v>
      </c>
      <c r="W168" t="s">
        <v>30</v>
      </c>
      <c r="X168">
        <v>12.6</v>
      </c>
      <c r="Y168" t="s">
        <v>30</v>
      </c>
    </row>
    <row r="169" spans="1:25" x14ac:dyDescent="0.2">
      <c r="A169">
        <v>168</v>
      </c>
      <c r="B169" t="s">
        <v>346</v>
      </c>
      <c r="C169" t="s">
        <v>386</v>
      </c>
      <c r="D169" t="s">
        <v>39</v>
      </c>
      <c r="E169" t="s">
        <v>28</v>
      </c>
      <c r="F169" t="s">
        <v>240</v>
      </c>
      <c r="G169" t="s">
        <v>30</v>
      </c>
      <c r="H169" t="s">
        <v>31</v>
      </c>
      <c r="I169" t="s">
        <v>59</v>
      </c>
      <c r="J169" t="s">
        <v>78</v>
      </c>
      <c r="K169" t="s">
        <v>30</v>
      </c>
      <c r="L169" t="s">
        <v>30</v>
      </c>
      <c r="M169" t="s">
        <v>30</v>
      </c>
      <c r="N169" t="s">
        <v>102</v>
      </c>
      <c r="O169">
        <v>0.5</v>
      </c>
      <c r="P169" t="s">
        <v>30</v>
      </c>
      <c r="Q169" t="s">
        <v>51</v>
      </c>
      <c r="R169">
        <v>4.3</v>
      </c>
      <c r="S169">
        <v>3.1</v>
      </c>
      <c r="T169">
        <v>1.9</v>
      </c>
      <c r="U169" t="s">
        <v>55</v>
      </c>
      <c r="V169" t="s">
        <v>53</v>
      </c>
      <c r="W169" t="s">
        <v>387</v>
      </c>
      <c r="X169">
        <v>0.5</v>
      </c>
      <c r="Y169" t="s">
        <v>30</v>
      </c>
    </row>
    <row r="170" spans="1:25" x14ac:dyDescent="0.2">
      <c r="A170">
        <v>169</v>
      </c>
      <c r="B170" t="s">
        <v>249</v>
      </c>
      <c r="C170" t="s">
        <v>388</v>
      </c>
      <c r="D170" t="s">
        <v>39</v>
      </c>
      <c r="E170" t="s">
        <v>42</v>
      </c>
      <c r="F170" t="s">
        <v>43</v>
      </c>
      <c r="G170" t="s">
        <v>31</v>
      </c>
      <c r="H170" t="s">
        <v>31</v>
      </c>
      <c r="I170" t="s">
        <v>45</v>
      </c>
      <c r="J170" t="s">
        <v>78</v>
      </c>
      <c r="K170" t="s">
        <v>30</v>
      </c>
      <c r="L170" t="s">
        <v>80</v>
      </c>
      <c r="M170" t="s">
        <v>30</v>
      </c>
      <c r="N170" t="s">
        <v>102</v>
      </c>
      <c r="O170">
        <v>12.75</v>
      </c>
      <c r="P170">
        <v>2</v>
      </c>
      <c r="Q170" t="s">
        <v>389</v>
      </c>
      <c r="R170">
        <v>2.5</v>
      </c>
      <c r="S170">
        <v>2.25</v>
      </c>
      <c r="T170">
        <v>0.4</v>
      </c>
      <c r="U170" t="s">
        <v>30</v>
      </c>
      <c r="V170" t="s">
        <v>53</v>
      </c>
      <c r="W170" t="s">
        <v>390</v>
      </c>
      <c r="X170">
        <v>12.75</v>
      </c>
      <c r="Y170">
        <v>2</v>
      </c>
    </row>
    <row r="171" spans="1:25" x14ac:dyDescent="0.2">
      <c r="A171">
        <v>170</v>
      </c>
      <c r="B171" t="s">
        <v>249</v>
      </c>
      <c r="C171" t="s">
        <v>391</v>
      </c>
      <c r="D171" t="s">
        <v>39</v>
      </c>
      <c r="E171" t="s">
        <v>28</v>
      </c>
      <c r="F171" t="s">
        <v>240</v>
      </c>
      <c r="G171" t="s">
        <v>30</v>
      </c>
      <c r="H171" t="s">
        <v>31</v>
      </c>
      <c r="I171" t="s">
        <v>392</v>
      </c>
      <c r="J171" t="s">
        <v>393</v>
      </c>
      <c r="K171" t="s">
        <v>394</v>
      </c>
      <c r="L171" t="s">
        <v>395</v>
      </c>
      <c r="M171" t="s">
        <v>396</v>
      </c>
      <c r="N171" t="s">
        <v>102</v>
      </c>
      <c r="O171">
        <v>1</v>
      </c>
      <c r="P171" t="s">
        <v>30</v>
      </c>
      <c r="Q171" t="s">
        <v>236</v>
      </c>
      <c r="R171" t="s">
        <v>30</v>
      </c>
      <c r="S171" t="s">
        <v>30</v>
      </c>
      <c r="T171" t="s">
        <v>30</v>
      </c>
      <c r="U171" t="s">
        <v>30</v>
      </c>
      <c r="V171" t="s">
        <v>53</v>
      </c>
      <c r="W171" t="s">
        <v>30</v>
      </c>
      <c r="X171">
        <v>1</v>
      </c>
      <c r="Y171" t="s">
        <v>30</v>
      </c>
    </row>
    <row r="172" spans="1:25" x14ac:dyDescent="0.2">
      <c r="A172">
        <v>171</v>
      </c>
      <c r="B172" t="s">
        <v>249</v>
      </c>
      <c r="C172" t="s">
        <v>30</v>
      </c>
      <c r="D172" t="s">
        <v>39</v>
      </c>
      <c r="E172" t="s">
        <v>30</v>
      </c>
      <c r="F172" t="s">
        <v>43</v>
      </c>
      <c r="G172" t="s">
        <v>163</v>
      </c>
      <c r="H172" t="s">
        <v>31</v>
      </c>
      <c r="I172" t="s">
        <v>59</v>
      </c>
      <c r="J172" t="s">
        <v>95</v>
      </c>
      <c r="K172" t="s">
        <v>96</v>
      </c>
      <c r="L172" t="s">
        <v>97</v>
      </c>
      <c r="M172" t="s">
        <v>98</v>
      </c>
      <c r="N172" t="s">
        <v>90</v>
      </c>
      <c r="O172">
        <v>0.5</v>
      </c>
      <c r="P172" t="s">
        <v>30</v>
      </c>
      <c r="Q172" t="s">
        <v>220</v>
      </c>
      <c r="R172">
        <v>5</v>
      </c>
      <c r="S172" t="s">
        <v>30</v>
      </c>
      <c r="T172" t="s">
        <v>30</v>
      </c>
      <c r="U172" t="s">
        <v>30</v>
      </c>
      <c r="V172" t="s">
        <v>39</v>
      </c>
      <c r="W172" t="s">
        <v>30</v>
      </c>
      <c r="X172">
        <v>0.5</v>
      </c>
      <c r="Y172" t="s">
        <v>30</v>
      </c>
    </row>
    <row r="173" spans="1:25" x14ac:dyDescent="0.2">
      <c r="A173">
        <v>172</v>
      </c>
      <c r="B173" t="s">
        <v>242</v>
      </c>
      <c r="C173" t="s">
        <v>397</v>
      </c>
      <c r="D173" t="s">
        <v>39</v>
      </c>
      <c r="E173" t="s">
        <v>28</v>
      </c>
      <c r="F173" t="s">
        <v>240</v>
      </c>
      <c r="G173" t="s">
        <v>30</v>
      </c>
      <c r="H173" t="s">
        <v>31</v>
      </c>
      <c r="I173" t="s">
        <v>59</v>
      </c>
      <c r="J173" t="s">
        <v>60</v>
      </c>
      <c r="K173" t="s">
        <v>61</v>
      </c>
      <c r="L173" t="s">
        <v>62</v>
      </c>
      <c r="M173" t="s">
        <v>63</v>
      </c>
      <c r="N173" t="s">
        <v>102</v>
      </c>
      <c r="O173">
        <v>0.5</v>
      </c>
      <c r="P173" t="s">
        <v>30</v>
      </c>
      <c r="Q173" t="s">
        <v>51</v>
      </c>
      <c r="R173">
        <v>4.8</v>
      </c>
      <c r="S173">
        <v>5.2</v>
      </c>
      <c r="T173">
        <v>2.7</v>
      </c>
      <c r="U173" t="s">
        <v>55</v>
      </c>
      <c r="V173" t="s">
        <v>53</v>
      </c>
      <c r="W173" t="s">
        <v>398</v>
      </c>
      <c r="X173">
        <v>0.5</v>
      </c>
      <c r="Y173" t="s">
        <v>30</v>
      </c>
    </row>
    <row r="174" spans="1:25" x14ac:dyDescent="0.2">
      <c r="A174">
        <v>173</v>
      </c>
      <c r="B174" t="s">
        <v>350</v>
      </c>
      <c r="C174" t="s">
        <v>399</v>
      </c>
      <c r="D174" t="s">
        <v>39</v>
      </c>
      <c r="E174" t="s">
        <v>42</v>
      </c>
      <c r="F174" t="s">
        <v>43</v>
      </c>
      <c r="G174" t="s">
        <v>31</v>
      </c>
      <c r="H174" t="s">
        <v>31</v>
      </c>
      <c r="I174" t="s">
        <v>68</v>
      </c>
      <c r="J174" t="s">
        <v>69</v>
      </c>
      <c r="K174" t="s">
        <v>70</v>
      </c>
      <c r="L174" t="s">
        <v>71</v>
      </c>
      <c r="M174" t="s">
        <v>72</v>
      </c>
      <c r="N174" t="s">
        <v>102</v>
      </c>
      <c r="O174">
        <v>3.4</v>
      </c>
      <c r="P174" t="s">
        <v>30</v>
      </c>
      <c r="Q174" t="s">
        <v>220</v>
      </c>
      <c r="R174">
        <v>13.8</v>
      </c>
      <c r="S174">
        <v>13.8</v>
      </c>
      <c r="T174">
        <v>58</v>
      </c>
      <c r="U174" t="s">
        <v>30</v>
      </c>
      <c r="V174" t="s">
        <v>53</v>
      </c>
      <c r="W174" t="s">
        <v>30</v>
      </c>
      <c r="X174">
        <v>3.4</v>
      </c>
      <c r="Y174" t="s">
        <v>30</v>
      </c>
    </row>
    <row r="175" spans="1:25" x14ac:dyDescent="0.2">
      <c r="A175">
        <v>174</v>
      </c>
      <c r="B175" t="s">
        <v>400</v>
      </c>
      <c r="C175" t="s">
        <v>401</v>
      </c>
      <c r="D175" t="s">
        <v>39</v>
      </c>
      <c r="E175" t="s">
        <v>30</v>
      </c>
      <c r="F175" t="s">
        <v>246</v>
      </c>
      <c r="G175" t="s">
        <v>30</v>
      </c>
      <c r="H175" t="s">
        <v>31</v>
      </c>
      <c r="I175" t="s">
        <v>402</v>
      </c>
      <c r="J175" t="s">
        <v>78</v>
      </c>
      <c r="K175" t="s">
        <v>30</v>
      </c>
      <c r="L175" t="s">
        <v>30</v>
      </c>
      <c r="M175" t="s">
        <v>30</v>
      </c>
      <c r="N175" t="s">
        <v>102</v>
      </c>
      <c r="O175">
        <v>1</v>
      </c>
      <c r="P175" t="s">
        <v>30</v>
      </c>
      <c r="Q175" t="s">
        <v>51</v>
      </c>
      <c r="R175" t="s">
        <v>30</v>
      </c>
      <c r="S175" t="s">
        <v>30</v>
      </c>
      <c r="T175" t="s">
        <v>30</v>
      </c>
      <c r="U175" t="s">
        <v>30</v>
      </c>
      <c r="V175" t="s">
        <v>39</v>
      </c>
      <c r="W175" t="s">
        <v>30</v>
      </c>
      <c r="X175">
        <v>1</v>
      </c>
      <c r="Y175" t="s">
        <v>30</v>
      </c>
    </row>
    <row r="176" spans="1:25" x14ac:dyDescent="0.2">
      <c r="A176">
        <v>175</v>
      </c>
      <c r="B176" t="s">
        <v>285</v>
      </c>
      <c r="C176" t="s">
        <v>403</v>
      </c>
      <c r="D176" t="s">
        <v>39</v>
      </c>
      <c r="E176" t="s">
        <v>42</v>
      </c>
      <c r="F176" t="s">
        <v>43</v>
      </c>
      <c r="G176" t="s">
        <v>28</v>
      </c>
      <c r="H176" t="s">
        <v>31</v>
      </c>
      <c r="I176" t="s">
        <v>59</v>
      </c>
      <c r="J176" t="s">
        <v>85</v>
      </c>
      <c r="K176" t="s">
        <v>86</v>
      </c>
      <c r="L176" t="s">
        <v>87</v>
      </c>
      <c r="M176" t="s">
        <v>88</v>
      </c>
      <c r="N176" t="s">
        <v>338</v>
      </c>
      <c r="O176">
        <v>1</v>
      </c>
      <c r="P176" t="s">
        <v>30</v>
      </c>
      <c r="Q176" t="s">
        <v>338</v>
      </c>
      <c r="R176">
        <v>5.6</v>
      </c>
      <c r="S176">
        <v>7.5</v>
      </c>
      <c r="T176">
        <v>4.0999999999999996</v>
      </c>
      <c r="U176" t="s">
        <v>52</v>
      </c>
      <c r="V176" t="s">
        <v>39</v>
      </c>
      <c r="W176" t="s">
        <v>30</v>
      </c>
      <c r="X176">
        <v>1</v>
      </c>
      <c r="Y176" t="s">
        <v>30</v>
      </c>
    </row>
    <row r="177" spans="1:25" x14ac:dyDescent="0.2">
      <c r="A177">
        <v>176</v>
      </c>
      <c r="B177" t="s">
        <v>285</v>
      </c>
      <c r="C177" t="s">
        <v>404</v>
      </c>
      <c r="D177" t="s">
        <v>39</v>
      </c>
      <c r="E177" t="s">
        <v>28</v>
      </c>
      <c r="F177" t="s">
        <v>240</v>
      </c>
      <c r="G177" t="s">
        <v>30</v>
      </c>
      <c r="H177" t="s">
        <v>31</v>
      </c>
      <c r="I177" t="s">
        <v>59</v>
      </c>
      <c r="J177" t="s">
        <v>85</v>
      </c>
      <c r="K177" t="s">
        <v>86</v>
      </c>
      <c r="L177" t="s">
        <v>87</v>
      </c>
      <c r="M177" t="s">
        <v>88</v>
      </c>
      <c r="N177" t="s">
        <v>102</v>
      </c>
      <c r="O177">
        <v>1.5</v>
      </c>
      <c r="P177" t="s">
        <v>30</v>
      </c>
      <c r="Q177" t="s">
        <v>51</v>
      </c>
      <c r="R177">
        <v>6.8</v>
      </c>
      <c r="S177">
        <v>8.9</v>
      </c>
      <c r="T177">
        <v>6.5</v>
      </c>
      <c r="U177" t="s">
        <v>52</v>
      </c>
      <c r="V177" t="s">
        <v>39</v>
      </c>
      <c r="W177" t="s">
        <v>30</v>
      </c>
      <c r="X177">
        <v>1.5</v>
      </c>
      <c r="Y177" t="s">
        <v>30</v>
      </c>
    </row>
    <row r="178" spans="1:25" x14ac:dyDescent="0.2">
      <c r="A178">
        <v>177</v>
      </c>
      <c r="B178" t="s">
        <v>285</v>
      </c>
      <c r="C178" t="s">
        <v>405</v>
      </c>
      <c r="D178" t="s">
        <v>39</v>
      </c>
      <c r="E178" t="s">
        <v>28</v>
      </c>
      <c r="F178" t="s">
        <v>240</v>
      </c>
      <c r="G178" t="s">
        <v>30</v>
      </c>
      <c r="H178" t="s">
        <v>31</v>
      </c>
      <c r="I178" t="s">
        <v>59</v>
      </c>
      <c r="J178" t="s">
        <v>85</v>
      </c>
      <c r="K178" t="s">
        <v>86</v>
      </c>
      <c r="L178" t="s">
        <v>87</v>
      </c>
      <c r="M178" t="s">
        <v>88</v>
      </c>
      <c r="N178" t="s">
        <v>102</v>
      </c>
      <c r="O178">
        <v>0.5</v>
      </c>
      <c r="P178" t="s">
        <v>30</v>
      </c>
      <c r="Q178" t="s">
        <v>51</v>
      </c>
      <c r="R178">
        <v>7.1</v>
      </c>
      <c r="S178">
        <v>7</v>
      </c>
      <c r="T178">
        <v>9</v>
      </c>
      <c r="U178" t="s">
        <v>52</v>
      </c>
      <c r="V178" t="s">
        <v>39</v>
      </c>
      <c r="W178" t="s">
        <v>30</v>
      </c>
      <c r="X178">
        <v>0.5</v>
      </c>
      <c r="Y178" t="s">
        <v>30</v>
      </c>
    </row>
    <row r="179" spans="1:25" x14ac:dyDescent="0.2">
      <c r="A179">
        <v>178</v>
      </c>
      <c r="B179" t="s">
        <v>312</v>
      </c>
      <c r="C179" t="s">
        <v>406</v>
      </c>
      <c r="D179" t="s">
        <v>39</v>
      </c>
      <c r="E179" t="s">
        <v>28</v>
      </c>
      <c r="F179" t="s">
        <v>29</v>
      </c>
      <c r="G179" t="s">
        <v>30</v>
      </c>
      <c r="H179" t="s">
        <v>31</v>
      </c>
      <c r="I179" t="s">
        <v>59</v>
      </c>
      <c r="J179" t="s">
        <v>95</v>
      </c>
      <c r="K179" t="s">
        <v>96</v>
      </c>
      <c r="L179" t="s">
        <v>97</v>
      </c>
      <c r="M179" t="s">
        <v>98</v>
      </c>
      <c r="N179" t="s">
        <v>102</v>
      </c>
      <c r="O179">
        <v>5</v>
      </c>
      <c r="P179">
        <v>10</v>
      </c>
      <c r="Q179" t="s">
        <v>220</v>
      </c>
      <c r="R179">
        <v>7.1</v>
      </c>
      <c r="S179">
        <v>4.5</v>
      </c>
      <c r="T179">
        <v>7.5</v>
      </c>
      <c r="U179" t="s">
        <v>52</v>
      </c>
      <c r="V179" t="s">
        <v>53</v>
      </c>
      <c r="W179" t="s">
        <v>30</v>
      </c>
      <c r="X179">
        <v>5</v>
      </c>
      <c r="Y179">
        <v>10</v>
      </c>
    </row>
    <row r="180" spans="1:25" x14ac:dyDescent="0.2">
      <c r="A180">
        <v>179</v>
      </c>
      <c r="B180" t="s">
        <v>312</v>
      </c>
      <c r="C180" t="s">
        <v>407</v>
      </c>
      <c r="D180" t="s">
        <v>39</v>
      </c>
      <c r="E180" t="s">
        <v>42</v>
      </c>
      <c r="F180" t="s">
        <v>67</v>
      </c>
      <c r="G180" t="s">
        <v>52</v>
      </c>
      <c r="H180" t="s">
        <v>31</v>
      </c>
      <c r="I180" t="s">
        <v>59</v>
      </c>
      <c r="J180" t="s">
        <v>85</v>
      </c>
      <c r="K180" t="s">
        <v>86</v>
      </c>
      <c r="L180" t="s">
        <v>87</v>
      </c>
      <c r="M180" t="s">
        <v>88</v>
      </c>
      <c r="N180" t="s">
        <v>102</v>
      </c>
      <c r="O180">
        <v>8</v>
      </c>
      <c r="P180">
        <v>1</v>
      </c>
      <c r="Q180" t="s">
        <v>51</v>
      </c>
      <c r="R180">
        <v>6.7</v>
      </c>
      <c r="S180" t="s">
        <v>30</v>
      </c>
      <c r="T180">
        <v>7</v>
      </c>
      <c r="U180" t="s">
        <v>52</v>
      </c>
      <c r="V180" t="s">
        <v>39</v>
      </c>
      <c r="W180" t="s">
        <v>408</v>
      </c>
      <c r="X180">
        <v>8</v>
      </c>
      <c r="Y180">
        <v>1</v>
      </c>
    </row>
    <row r="181" spans="1:25" x14ac:dyDescent="0.2">
      <c r="A181">
        <v>180</v>
      </c>
      <c r="B181" t="s">
        <v>312</v>
      </c>
      <c r="C181" t="s">
        <v>409</v>
      </c>
      <c r="D181" t="s">
        <v>39</v>
      </c>
      <c r="E181" t="s">
        <v>28</v>
      </c>
      <c r="F181" t="s">
        <v>29</v>
      </c>
      <c r="G181" t="s">
        <v>30</v>
      </c>
      <c r="H181" t="s">
        <v>31</v>
      </c>
      <c r="I181" t="s">
        <v>59</v>
      </c>
      <c r="J181" t="s">
        <v>85</v>
      </c>
      <c r="K181" t="s">
        <v>86</v>
      </c>
      <c r="L181" t="s">
        <v>87</v>
      </c>
      <c r="M181" t="s">
        <v>88</v>
      </c>
      <c r="N181" t="s">
        <v>102</v>
      </c>
      <c r="O181">
        <v>2</v>
      </c>
      <c r="P181">
        <v>3</v>
      </c>
      <c r="Q181" t="s">
        <v>51</v>
      </c>
      <c r="R181">
        <v>6.5</v>
      </c>
      <c r="S181">
        <v>8.8000000000000007</v>
      </c>
      <c r="T181">
        <v>6</v>
      </c>
      <c r="U181" t="s">
        <v>52</v>
      </c>
      <c r="V181" t="s">
        <v>39</v>
      </c>
      <c r="W181" t="s">
        <v>30</v>
      </c>
      <c r="X181">
        <v>2</v>
      </c>
      <c r="Y181">
        <v>3</v>
      </c>
    </row>
    <row r="182" spans="1:25" x14ac:dyDescent="0.2">
      <c r="A182">
        <v>181</v>
      </c>
      <c r="B182" t="s">
        <v>312</v>
      </c>
      <c r="C182" t="s">
        <v>410</v>
      </c>
      <c r="D182" t="s">
        <v>39</v>
      </c>
      <c r="E182" t="s">
        <v>28</v>
      </c>
      <c r="F182" t="s">
        <v>29</v>
      </c>
      <c r="G182" t="s">
        <v>30</v>
      </c>
      <c r="H182" t="s">
        <v>31</v>
      </c>
      <c r="I182" t="s">
        <v>59</v>
      </c>
      <c r="J182" t="s">
        <v>85</v>
      </c>
      <c r="K182" t="s">
        <v>86</v>
      </c>
      <c r="L182" t="s">
        <v>87</v>
      </c>
      <c r="M182" t="s">
        <v>88</v>
      </c>
      <c r="N182" t="s">
        <v>90</v>
      </c>
      <c r="O182">
        <v>3</v>
      </c>
      <c r="P182">
        <v>3</v>
      </c>
      <c r="Q182" t="s">
        <v>220</v>
      </c>
      <c r="R182">
        <v>4.7</v>
      </c>
      <c r="S182">
        <v>5.5</v>
      </c>
      <c r="T182">
        <v>2.2000000000000002</v>
      </c>
      <c r="U182" t="s">
        <v>52</v>
      </c>
      <c r="V182" t="s">
        <v>53</v>
      </c>
      <c r="W182" t="s">
        <v>30</v>
      </c>
      <c r="X182">
        <v>3</v>
      </c>
      <c r="Y182">
        <v>3</v>
      </c>
    </row>
    <row r="183" spans="1:25" x14ac:dyDescent="0.2">
      <c r="A183">
        <v>182</v>
      </c>
      <c r="B183" t="s">
        <v>312</v>
      </c>
      <c r="C183" t="s">
        <v>411</v>
      </c>
      <c r="D183" t="s">
        <v>39</v>
      </c>
      <c r="E183" t="s">
        <v>42</v>
      </c>
      <c r="F183" t="s">
        <v>67</v>
      </c>
      <c r="G183" t="s">
        <v>31</v>
      </c>
      <c r="H183" t="s">
        <v>31</v>
      </c>
      <c r="I183" t="s">
        <v>59</v>
      </c>
      <c r="J183" t="s">
        <v>85</v>
      </c>
      <c r="K183" t="s">
        <v>86</v>
      </c>
      <c r="L183" t="s">
        <v>87</v>
      </c>
      <c r="M183" t="s">
        <v>88</v>
      </c>
      <c r="N183" t="s">
        <v>102</v>
      </c>
      <c r="O183">
        <v>8</v>
      </c>
      <c r="P183">
        <v>1</v>
      </c>
      <c r="Q183" t="s">
        <v>412</v>
      </c>
      <c r="R183">
        <v>7.4</v>
      </c>
      <c r="S183">
        <v>9.3000000000000007</v>
      </c>
      <c r="T183">
        <v>10</v>
      </c>
      <c r="U183" t="s">
        <v>52</v>
      </c>
      <c r="V183" t="s">
        <v>39</v>
      </c>
      <c r="W183" t="s">
        <v>30</v>
      </c>
      <c r="X183">
        <v>8</v>
      </c>
      <c r="Y183">
        <v>1</v>
      </c>
    </row>
    <row r="184" spans="1:25" x14ac:dyDescent="0.2">
      <c r="A184">
        <v>183</v>
      </c>
      <c r="B184" t="s">
        <v>413</v>
      </c>
      <c r="C184" t="s">
        <v>414</v>
      </c>
      <c r="D184" t="s">
        <v>39</v>
      </c>
      <c r="E184" t="s">
        <v>30</v>
      </c>
      <c r="F184" t="s">
        <v>240</v>
      </c>
      <c r="G184" t="s">
        <v>30</v>
      </c>
      <c r="H184" t="s">
        <v>31</v>
      </c>
      <c r="I184" t="s">
        <v>59</v>
      </c>
      <c r="J184" t="s">
        <v>60</v>
      </c>
      <c r="K184" t="s">
        <v>61</v>
      </c>
      <c r="L184" t="s">
        <v>62</v>
      </c>
      <c r="M184" t="s">
        <v>63</v>
      </c>
      <c r="N184" t="s">
        <v>415</v>
      </c>
      <c r="O184">
        <v>0.5</v>
      </c>
      <c r="P184" t="s">
        <v>30</v>
      </c>
      <c r="Q184" t="s">
        <v>373</v>
      </c>
      <c r="R184">
        <v>6.2</v>
      </c>
      <c r="S184">
        <v>7.2</v>
      </c>
      <c r="T184">
        <v>5.8</v>
      </c>
      <c r="U184" t="s">
        <v>55</v>
      </c>
      <c r="V184" t="s">
        <v>53</v>
      </c>
      <c r="W184" t="s">
        <v>30</v>
      </c>
      <c r="X184">
        <v>0.5</v>
      </c>
      <c r="Y184" t="s">
        <v>30</v>
      </c>
    </row>
    <row r="185" spans="1:25" x14ac:dyDescent="0.2">
      <c r="A185">
        <v>184</v>
      </c>
      <c r="B185" t="s">
        <v>234</v>
      </c>
      <c r="C185" t="s">
        <v>416</v>
      </c>
      <c r="D185" t="s">
        <v>39</v>
      </c>
      <c r="E185" t="s">
        <v>42</v>
      </c>
      <c r="F185" t="s">
        <v>43</v>
      </c>
      <c r="G185" t="s">
        <v>31</v>
      </c>
      <c r="H185" t="s">
        <v>31</v>
      </c>
      <c r="I185" t="s">
        <v>59</v>
      </c>
      <c r="J185" t="s">
        <v>85</v>
      </c>
      <c r="K185" t="s">
        <v>86</v>
      </c>
      <c r="L185" t="s">
        <v>87</v>
      </c>
      <c r="M185" t="s">
        <v>88</v>
      </c>
      <c r="N185" t="s">
        <v>102</v>
      </c>
      <c r="O185">
        <v>5.6</v>
      </c>
      <c r="P185">
        <v>1</v>
      </c>
      <c r="Q185" t="s">
        <v>51</v>
      </c>
      <c r="R185">
        <v>6</v>
      </c>
      <c r="S185" t="s">
        <v>30</v>
      </c>
      <c r="T185" t="s">
        <v>30</v>
      </c>
      <c r="U185" t="s">
        <v>30</v>
      </c>
      <c r="V185" t="s">
        <v>39</v>
      </c>
      <c r="W185" t="s">
        <v>30</v>
      </c>
      <c r="X185">
        <v>5.6</v>
      </c>
      <c r="Y185">
        <v>1</v>
      </c>
    </row>
    <row r="186" spans="1:25" x14ac:dyDescent="0.2">
      <c r="A186">
        <v>185</v>
      </c>
      <c r="B186" t="s">
        <v>413</v>
      </c>
      <c r="C186" t="s">
        <v>417</v>
      </c>
      <c r="D186" t="s">
        <v>39</v>
      </c>
      <c r="E186" t="s">
        <v>30</v>
      </c>
      <c r="F186" t="s">
        <v>240</v>
      </c>
      <c r="G186" t="s">
        <v>30</v>
      </c>
      <c r="H186" t="s">
        <v>31</v>
      </c>
      <c r="I186" t="s">
        <v>59</v>
      </c>
      <c r="J186" t="s">
        <v>60</v>
      </c>
      <c r="K186" t="s">
        <v>61</v>
      </c>
      <c r="L186" t="s">
        <v>62</v>
      </c>
      <c r="M186" t="s">
        <v>63</v>
      </c>
      <c r="N186" t="s">
        <v>418</v>
      </c>
      <c r="O186">
        <v>0.5</v>
      </c>
      <c r="P186" t="s">
        <v>30</v>
      </c>
      <c r="Q186" t="s">
        <v>373</v>
      </c>
      <c r="R186">
        <v>5.9</v>
      </c>
      <c r="S186">
        <v>5.7</v>
      </c>
      <c r="T186">
        <v>5.6</v>
      </c>
      <c r="U186" t="s">
        <v>55</v>
      </c>
      <c r="V186" t="s">
        <v>53</v>
      </c>
      <c r="W186" t="s">
        <v>30</v>
      </c>
      <c r="X186">
        <v>0.5</v>
      </c>
      <c r="Y186" t="s">
        <v>30</v>
      </c>
    </row>
    <row r="187" spans="1:25" x14ac:dyDescent="0.2">
      <c r="A187">
        <v>186</v>
      </c>
      <c r="B187" t="s">
        <v>419</v>
      </c>
      <c r="C187" t="s">
        <v>420</v>
      </c>
      <c r="D187" t="s">
        <v>39</v>
      </c>
      <c r="E187" t="s">
        <v>30</v>
      </c>
      <c r="F187" t="s">
        <v>246</v>
      </c>
      <c r="G187" t="s">
        <v>30</v>
      </c>
      <c r="H187" t="s">
        <v>31</v>
      </c>
      <c r="I187" t="s">
        <v>59</v>
      </c>
      <c r="J187" t="s">
        <v>60</v>
      </c>
      <c r="K187" t="s">
        <v>61</v>
      </c>
      <c r="L187" t="s">
        <v>62</v>
      </c>
      <c r="M187" t="s">
        <v>63</v>
      </c>
      <c r="N187" t="s">
        <v>418</v>
      </c>
      <c r="O187">
        <v>1.5</v>
      </c>
      <c r="P187" t="s">
        <v>30</v>
      </c>
      <c r="Q187" t="s">
        <v>373</v>
      </c>
      <c r="R187">
        <v>5.3</v>
      </c>
      <c r="S187">
        <v>6.2</v>
      </c>
      <c r="T187">
        <v>3.2</v>
      </c>
      <c r="U187" t="s">
        <v>52</v>
      </c>
      <c r="V187" t="s">
        <v>53</v>
      </c>
      <c r="W187" t="s">
        <v>30</v>
      </c>
      <c r="X187">
        <v>1.5</v>
      </c>
      <c r="Y187" t="s">
        <v>30</v>
      </c>
    </row>
    <row r="188" spans="1:25" x14ac:dyDescent="0.2">
      <c r="A188">
        <v>187</v>
      </c>
      <c r="B188" t="s">
        <v>419</v>
      </c>
      <c r="C188" t="s">
        <v>421</v>
      </c>
      <c r="D188" t="s">
        <v>39</v>
      </c>
      <c r="E188" t="s">
        <v>30</v>
      </c>
      <c r="F188" t="s">
        <v>246</v>
      </c>
      <c r="G188" t="s">
        <v>30</v>
      </c>
      <c r="H188" t="s">
        <v>31</v>
      </c>
      <c r="I188" t="s">
        <v>59</v>
      </c>
      <c r="J188" t="s">
        <v>95</v>
      </c>
      <c r="K188" t="s">
        <v>96</v>
      </c>
      <c r="L188" t="s">
        <v>97</v>
      </c>
      <c r="M188" t="s">
        <v>98</v>
      </c>
      <c r="N188" t="s">
        <v>418</v>
      </c>
      <c r="O188">
        <v>1.5</v>
      </c>
      <c r="P188" t="s">
        <v>30</v>
      </c>
      <c r="Q188" t="s">
        <v>373</v>
      </c>
      <c r="R188">
        <v>3.4</v>
      </c>
      <c r="S188">
        <v>1.8</v>
      </c>
      <c r="T188">
        <v>0.9</v>
      </c>
      <c r="U188" t="s">
        <v>55</v>
      </c>
      <c r="V188" t="s">
        <v>39</v>
      </c>
      <c r="W188" t="s">
        <v>30</v>
      </c>
      <c r="X188">
        <v>1.5</v>
      </c>
      <c r="Y188" t="s">
        <v>30</v>
      </c>
    </row>
    <row r="189" spans="1:25" x14ac:dyDescent="0.2">
      <c r="A189">
        <v>188</v>
      </c>
      <c r="B189" t="s">
        <v>422</v>
      </c>
      <c r="C189" t="s">
        <v>423</v>
      </c>
      <c r="D189" t="s">
        <v>27</v>
      </c>
      <c r="E189" t="s">
        <v>28</v>
      </c>
      <c r="F189" t="s">
        <v>246</v>
      </c>
      <c r="G189" t="s">
        <v>30</v>
      </c>
      <c r="H189" t="s">
        <v>31</v>
      </c>
      <c r="I189" t="s">
        <v>59</v>
      </c>
      <c r="J189" t="s">
        <v>78</v>
      </c>
      <c r="K189" t="s">
        <v>30</v>
      </c>
      <c r="L189" t="s">
        <v>30</v>
      </c>
      <c r="M189" t="s">
        <v>30</v>
      </c>
      <c r="N189" t="s">
        <v>102</v>
      </c>
      <c r="O189">
        <v>0.1</v>
      </c>
      <c r="P189" t="s">
        <v>30</v>
      </c>
      <c r="Q189" t="s">
        <v>51</v>
      </c>
      <c r="R189">
        <v>4.5</v>
      </c>
      <c r="S189">
        <v>5.2</v>
      </c>
      <c r="T189">
        <v>2</v>
      </c>
      <c r="U189" t="s">
        <v>52</v>
      </c>
      <c r="V189" t="s">
        <v>30</v>
      </c>
      <c r="W189" t="s">
        <v>424</v>
      </c>
      <c r="X189">
        <v>0.1</v>
      </c>
      <c r="Y189" t="s">
        <v>30</v>
      </c>
    </row>
    <row r="190" spans="1:25" x14ac:dyDescent="0.2">
      <c r="A190">
        <v>189</v>
      </c>
      <c r="B190" t="s">
        <v>425</v>
      </c>
      <c r="C190" t="s">
        <v>426</v>
      </c>
      <c r="D190" t="s">
        <v>27</v>
      </c>
      <c r="E190" t="s">
        <v>28</v>
      </c>
      <c r="F190" t="s">
        <v>29</v>
      </c>
      <c r="G190" t="s">
        <v>30</v>
      </c>
      <c r="H190" t="s">
        <v>31</v>
      </c>
      <c r="I190" t="s">
        <v>45</v>
      </c>
      <c r="J190" t="s">
        <v>46</v>
      </c>
      <c r="K190" t="s">
        <v>47</v>
      </c>
      <c r="L190" t="s">
        <v>48</v>
      </c>
      <c r="M190" t="s">
        <v>49</v>
      </c>
      <c r="N190" t="s">
        <v>102</v>
      </c>
      <c r="O190">
        <v>1</v>
      </c>
      <c r="P190">
        <v>1</v>
      </c>
      <c r="Q190" t="s">
        <v>51</v>
      </c>
      <c r="R190">
        <v>3.5</v>
      </c>
      <c r="S190" t="s">
        <v>30</v>
      </c>
      <c r="T190" t="s">
        <v>30</v>
      </c>
      <c r="U190" t="s">
        <v>30</v>
      </c>
      <c r="V190" t="s">
        <v>39</v>
      </c>
      <c r="W190" t="s">
        <v>108</v>
      </c>
      <c r="X190">
        <v>1</v>
      </c>
      <c r="Y190">
        <v>1</v>
      </c>
    </row>
    <row r="191" spans="1:25" x14ac:dyDescent="0.2">
      <c r="A191">
        <v>190</v>
      </c>
      <c r="B191" t="s">
        <v>425</v>
      </c>
      <c r="C191" t="s">
        <v>30</v>
      </c>
      <c r="D191" t="s">
        <v>27</v>
      </c>
      <c r="E191" t="s">
        <v>30</v>
      </c>
      <c r="F191" t="s">
        <v>29</v>
      </c>
      <c r="G191" t="s">
        <v>163</v>
      </c>
      <c r="H191" t="s">
        <v>31</v>
      </c>
      <c r="I191" t="s">
        <v>45</v>
      </c>
      <c r="J191" t="s">
        <v>46</v>
      </c>
      <c r="K191" t="s">
        <v>47</v>
      </c>
      <c r="L191" t="s">
        <v>48</v>
      </c>
      <c r="M191" t="s">
        <v>49</v>
      </c>
      <c r="N191" t="s">
        <v>90</v>
      </c>
      <c r="O191">
        <v>1.5</v>
      </c>
      <c r="P191" t="s">
        <v>30</v>
      </c>
      <c r="Q191" t="s">
        <v>223</v>
      </c>
      <c r="R191">
        <v>3.6</v>
      </c>
      <c r="S191">
        <v>1.1000000000000001</v>
      </c>
      <c r="T191">
        <v>1.1000000000000001</v>
      </c>
      <c r="U191" t="s">
        <v>52</v>
      </c>
      <c r="V191" t="s">
        <v>39</v>
      </c>
      <c r="W191" t="s">
        <v>427</v>
      </c>
      <c r="X191">
        <v>1.5</v>
      </c>
      <c r="Y191" t="s">
        <v>30</v>
      </c>
    </row>
    <row r="192" spans="1:25" x14ac:dyDescent="0.2">
      <c r="A192">
        <v>191</v>
      </c>
      <c r="B192" t="s">
        <v>425</v>
      </c>
      <c r="C192" t="s">
        <v>30</v>
      </c>
      <c r="D192" t="s">
        <v>27</v>
      </c>
      <c r="E192" t="s">
        <v>30</v>
      </c>
      <c r="F192" t="s">
        <v>43</v>
      </c>
      <c r="G192" t="s">
        <v>163</v>
      </c>
      <c r="H192" t="s">
        <v>31</v>
      </c>
      <c r="I192" t="s">
        <v>428</v>
      </c>
      <c r="J192" t="s">
        <v>429</v>
      </c>
      <c r="K192" t="s">
        <v>430</v>
      </c>
      <c r="L192" t="s">
        <v>431</v>
      </c>
      <c r="M192" t="s">
        <v>432</v>
      </c>
      <c r="N192" t="s">
        <v>144</v>
      </c>
      <c r="O192">
        <v>0</v>
      </c>
      <c r="P192" t="s">
        <v>30</v>
      </c>
      <c r="Q192" t="s">
        <v>433</v>
      </c>
      <c r="R192">
        <v>200</v>
      </c>
      <c r="S192" t="s">
        <v>30</v>
      </c>
      <c r="T192" t="s">
        <v>30</v>
      </c>
      <c r="U192" t="s">
        <v>30</v>
      </c>
      <c r="V192" t="s">
        <v>39</v>
      </c>
      <c r="W192" t="s">
        <v>108</v>
      </c>
      <c r="X192">
        <v>0</v>
      </c>
      <c r="Y192" t="s">
        <v>30</v>
      </c>
    </row>
    <row r="193" spans="1:25" x14ac:dyDescent="0.2">
      <c r="A193">
        <v>192</v>
      </c>
      <c r="B193" t="s">
        <v>134</v>
      </c>
      <c r="C193" t="s">
        <v>434</v>
      </c>
      <c r="D193" t="s">
        <v>39</v>
      </c>
      <c r="E193" t="s">
        <v>42</v>
      </c>
      <c r="F193" t="s">
        <v>43</v>
      </c>
      <c r="G193" t="s">
        <v>144</v>
      </c>
      <c r="H193" t="s">
        <v>435</v>
      </c>
      <c r="I193" t="s">
        <v>436</v>
      </c>
      <c r="J193" t="s">
        <v>437</v>
      </c>
      <c r="K193" t="s">
        <v>438</v>
      </c>
      <c r="L193" t="s">
        <v>439</v>
      </c>
      <c r="M193" t="s">
        <v>440</v>
      </c>
      <c r="N193" t="s">
        <v>113</v>
      </c>
      <c r="O193">
        <v>0</v>
      </c>
      <c r="P193">
        <v>2</v>
      </c>
      <c r="Q193" t="s">
        <v>113</v>
      </c>
      <c r="R193">
        <v>2</v>
      </c>
      <c r="S193" t="s">
        <v>30</v>
      </c>
      <c r="T193">
        <v>0.6</v>
      </c>
      <c r="U193" t="s">
        <v>30</v>
      </c>
      <c r="V193" t="s">
        <v>53</v>
      </c>
      <c r="W193" t="s">
        <v>30</v>
      </c>
      <c r="X193">
        <v>0</v>
      </c>
      <c r="Y193">
        <v>2</v>
      </c>
    </row>
    <row r="194" spans="1:25" x14ac:dyDescent="0.2">
      <c r="A194">
        <v>193</v>
      </c>
      <c r="B194" t="s">
        <v>441</v>
      </c>
      <c r="C194" t="s">
        <v>442</v>
      </c>
      <c r="D194" t="s">
        <v>27</v>
      </c>
      <c r="E194" t="s">
        <v>42</v>
      </c>
      <c r="F194" t="s">
        <v>67</v>
      </c>
      <c r="G194" t="s">
        <v>28</v>
      </c>
      <c r="H194" t="s">
        <v>31</v>
      </c>
      <c r="I194" t="s">
        <v>45</v>
      </c>
      <c r="J194" t="s">
        <v>78</v>
      </c>
      <c r="K194" t="s">
        <v>30</v>
      </c>
      <c r="L194" t="s">
        <v>30</v>
      </c>
      <c r="M194" t="s">
        <v>30</v>
      </c>
      <c r="N194" t="s">
        <v>102</v>
      </c>
      <c r="O194">
        <v>2</v>
      </c>
      <c r="P194">
        <v>8</v>
      </c>
      <c r="Q194" t="s">
        <v>51</v>
      </c>
      <c r="R194">
        <v>5</v>
      </c>
      <c r="S194" t="s">
        <v>30</v>
      </c>
      <c r="T194" t="s">
        <v>30</v>
      </c>
      <c r="U194" t="s">
        <v>30</v>
      </c>
      <c r="V194" t="s">
        <v>39</v>
      </c>
      <c r="W194" t="s">
        <v>108</v>
      </c>
      <c r="X194">
        <v>2</v>
      </c>
      <c r="Y194">
        <v>8</v>
      </c>
    </row>
    <row r="195" spans="1:25" x14ac:dyDescent="0.2">
      <c r="A195">
        <v>194</v>
      </c>
      <c r="B195" t="s">
        <v>441</v>
      </c>
      <c r="C195" t="s">
        <v>30</v>
      </c>
      <c r="D195" t="s">
        <v>27</v>
      </c>
      <c r="E195" t="s">
        <v>30</v>
      </c>
      <c r="F195" t="s">
        <v>29</v>
      </c>
      <c r="G195" t="s">
        <v>163</v>
      </c>
      <c r="H195" t="s">
        <v>31</v>
      </c>
      <c r="I195" t="s">
        <v>443</v>
      </c>
      <c r="J195" t="s">
        <v>30</v>
      </c>
      <c r="K195" t="s">
        <v>30</v>
      </c>
      <c r="L195" t="s">
        <v>30</v>
      </c>
      <c r="M195" t="s">
        <v>30</v>
      </c>
      <c r="N195" t="s">
        <v>38</v>
      </c>
      <c r="O195">
        <v>0.25</v>
      </c>
      <c r="P195" t="s">
        <v>30</v>
      </c>
      <c r="Q195" t="s">
        <v>38</v>
      </c>
      <c r="R195">
        <v>4</v>
      </c>
      <c r="S195" t="s">
        <v>30</v>
      </c>
      <c r="T195" t="s">
        <v>30</v>
      </c>
      <c r="U195" t="s">
        <v>30</v>
      </c>
      <c r="V195" t="s">
        <v>39</v>
      </c>
      <c r="W195" t="s">
        <v>108</v>
      </c>
      <c r="X195">
        <v>0.25</v>
      </c>
      <c r="Y195" t="s">
        <v>30</v>
      </c>
    </row>
    <row r="196" spans="1:25" x14ac:dyDescent="0.2">
      <c r="A196">
        <v>195</v>
      </c>
      <c r="B196" t="s">
        <v>444</v>
      </c>
      <c r="C196" t="s">
        <v>445</v>
      </c>
      <c r="D196" t="s">
        <v>27</v>
      </c>
      <c r="E196" t="s">
        <v>28</v>
      </c>
      <c r="F196" t="s">
        <v>240</v>
      </c>
      <c r="G196" t="s">
        <v>30</v>
      </c>
      <c r="H196" t="s">
        <v>31</v>
      </c>
      <c r="I196" t="s">
        <v>45</v>
      </c>
      <c r="J196" t="s">
        <v>46</v>
      </c>
      <c r="K196" t="s">
        <v>47</v>
      </c>
      <c r="L196" t="s">
        <v>48</v>
      </c>
      <c r="M196" t="s">
        <v>49</v>
      </c>
      <c r="N196" t="s">
        <v>102</v>
      </c>
      <c r="O196">
        <v>2.5</v>
      </c>
      <c r="P196" t="s">
        <v>30</v>
      </c>
      <c r="Q196" t="s">
        <v>51</v>
      </c>
      <c r="R196" t="s">
        <v>30</v>
      </c>
      <c r="S196" t="s">
        <v>30</v>
      </c>
      <c r="T196" t="s">
        <v>30</v>
      </c>
      <c r="U196" t="s">
        <v>30</v>
      </c>
      <c r="V196" t="s">
        <v>39</v>
      </c>
      <c r="W196" t="s">
        <v>30</v>
      </c>
      <c r="X196">
        <v>2.5</v>
      </c>
      <c r="Y196" t="s">
        <v>30</v>
      </c>
    </row>
    <row r="197" spans="1:25" x14ac:dyDescent="0.2">
      <c r="A197">
        <v>196</v>
      </c>
      <c r="B197" t="s">
        <v>446</v>
      </c>
      <c r="C197" t="s">
        <v>447</v>
      </c>
      <c r="D197" t="s">
        <v>27</v>
      </c>
      <c r="E197" t="s">
        <v>30</v>
      </c>
      <c r="F197" t="s">
        <v>246</v>
      </c>
      <c r="G197" t="s">
        <v>30</v>
      </c>
      <c r="H197" t="s">
        <v>31</v>
      </c>
      <c r="I197" t="s">
        <v>45</v>
      </c>
      <c r="J197" t="s">
        <v>46</v>
      </c>
      <c r="K197" t="s">
        <v>47</v>
      </c>
      <c r="L197" t="s">
        <v>48</v>
      </c>
      <c r="M197" t="s">
        <v>49</v>
      </c>
      <c r="N197" t="s">
        <v>373</v>
      </c>
      <c r="O197">
        <v>5</v>
      </c>
      <c r="P197" t="s">
        <v>30</v>
      </c>
      <c r="Q197" t="s">
        <v>373</v>
      </c>
      <c r="R197">
        <v>3</v>
      </c>
      <c r="S197" t="s">
        <v>30</v>
      </c>
      <c r="T197" t="s">
        <v>30</v>
      </c>
      <c r="U197" t="s">
        <v>30</v>
      </c>
      <c r="V197" t="s">
        <v>53</v>
      </c>
      <c r="W197" t="s">
        <v>108</v>
      </c>
      <c r="X197">
        <v>5</v>
      </c>
      <c r="Y197" t="s">
        <v>30</v>
      </c>
    </row>
    <row r="198" spans="1:25" x14ac:dyDescent="0.2">
      <c r="A198">
        <v>197</v>
      </c>
      <c r="B198" t="s">
        <v>446</v>
      </c>
      <c r="C198" t="s">
        <v>448</v>
      </c>
      <c r="D198" t="s">
        <v>27</v>
      </c>
      <c r="E198" t="s">
        <v>30</v>
      </c>
      <c r="F198" t="s">
        <v>246</v>
      </c>
      <c r="G198" t="s">
        <v>30</v>
      </c>
      <c r="H198" t="s">
        <v>31</v>
      </c>
      <c r="I198" t="s">
        <v>190</v>
      </c>
      <c r="J198" t="s">
        <v>191</v>
      </c>
      <c r="K198" t="s">
        <v>192</v>
      </c>
      <c r="L198" t="s">
        <v>193</v>
      </c>
      <c r="M198" t="s">
        <v>194</v>
      </c>
      <c r="N198" t="s">
        <v>144</v>
      </c>
      <c r="O198">
        <v>0</v>
      </c>
      <c r="P198" t="s">
        <v>30</v>
      </c>
      <c r="Q198" t="s">
        <v>145</v>
      </c>
      <c r="R198">
        <v>3</v>
      </c>
      <c r="S198" t="s">
        <v>30</v>
      </c>
      <c r="T198" t="s">
        <v>30</v>
      </c>
      <c r="U198" t="s">
        <v>30</v>
      </c>
      <c r="V198" t="s">
        <v>39</v>
      </c>
      <c r="W198" t="s">
        <v>108</v>
      </c>
      <c r="X198">
        <v>0</v>
      </c>
      <c r="Y198" t="s">
        <v>30</v>
      </c>
    </row>
    <row r="199" spans="1:25" x14ac:dyDescent="0.2">
      <c r="A199">
        <v>198</v>
      </c>
      <c r="B199" t="s">
        <v>446</v>
      </c>
      <c r="C199" t="s">
        <v>449</v>
      </c>
      <c r="D199" t="s">
        <v>27</v>
      </c>
      <c r="E199" t="s">
        <v>30</v>
      </c>
      <c r="F199" t="s">
        <v>246</v>
      </c>
      <c r="G199" t="s">
        <v>30</v>
      </c>
      <c r="H199" t="s">
        <v>31</v>
      </c>
      <c r="I199" t="s">
        <v>190</v>
      </c>
      <c r="J199" t="s">
        <v>191</v>
      </c>
      <c r="K199" t="s">
        <v>192</v>
      </c>
      <c r="L199" t="s">
        <v>193</v>
      </c>
      <c r="M199" t="s">
        <v>194</v>
      </c>
      <c r="N199" t="s">
        <v>144</v>
      </c>
      <c r="O199">
        <v>0</v>
      </c>
      <c r="P199" t="s">
        <v>30</v>
      </c>
      <c r="Q199" t="s">
        <v>145</v>
      </c>
      <c r="R199">
        <v>2.5</v>
      </c>
      <c r="S199" t="s">
        <v>30</v>
      </c>
      <c r="T199" t="s">
        <v>30</v>
      </c>
      <c r="U199" t="s">
        <v>30</v>
      </c>
      <c r="V199" t="s">
        <v>39</v>
      </c>
      <c r="W199" t="s">
        <v>108</v>
      </c>
      <c r="X199">
        <v>0</v>
      </c>
      <c r="Y199" t="s">
        <v>30</v>
      </c>
    </row>
    <row r="200" spans="1:25" x14ac:dyDescent="0.2">
      <c r="A200">
        <v>199</v>
      </c>
      <c r="B200" t="s">
        <v>446</v>
      </c>
      <c r="C200" t="s">
        <v>450</v>
      </c>
      <c r="D200" t="s">
        <v>27</v>
      </c>
      <c r="E200" t="s">
        <v>30</v>
      </c>
      <c r="F200" t="s">
        <v>246</v>
      </c>
      <c r="G200" t="s">
        <v>30</v>
      </c>
      <c r="H200" t="s">
        <v>31</v>
      </c>
      <c r="I200" t="s">
        <v>190</v>
      </c>
      <c r="J200" t="s">
        <v>191</v>
      </c>
      <c r="K200" t="s">
        <v>192</v>
      </c>
      <c r="L200" t="s">
        <v>193</v>
      </c>
      <c r="M200" t="s">
        <v>194</v>
      </c>
      <c r="N200" t="s">
        <v>144</v>
      </c>
      <c r="O200">
        <v>0</v>
      </c>
      <c r="P200" t="s">
        <v>30</v>
      </c>
      <c r="Q200" t="s">
        <v>145</v>
      </c>
      <c r="R200">
        <v>5</v>
      </c>
      <c r="S200" t="s">
        <v>30</v>
      </c>
      <c r="T200" t="s">
        <v>30</v>
      </c>
      <c r="U200" t="s">
        <v>30</v>
      </c>
      <c r="V200" t="s">
        <v>39</v>
      </c>
      <c r="W200" t="s">
        <v>108</v>
      </c>
      <c r="X200">
        <v>0</v>
      </c>
      <c r="Y200" t="s">
        <v>30</v>
      </c>
    </row>
    <row r="201" spans="1:25" x14ac:dyDescent="0.2">
      <c r="A201">
        <v>200</v>
      </c>
      <c r="B201" t="s">
        <v>446</v>
      </c>
      <c r="C201" t="s">
        <v>451</v>
      </c>
      <c r="D201" t="s">
        <v>27</v>
      </c>
      <c r="E201" t="s">
        <v>30</v>
      </c>
      <c r="F201" t="s">
        <v>246</v>
      </c>
      <c r="G201" t="s">
        <v>30</v>
      </c>
      <c r="H201" t="s">
        <v>31</v>
      </c>
      <c r="I201" t="s">
        <v>45</v>
      </c>
      <c r="J201" t="s">
        <v>46</v>
      </c>
      <c r="K201" t="s">
        <v>47</v>
      </c>
      <c r="L201" t="s">
        <v>48</v>
      </c>
      <c r="M201" t="s">
        <v>49</v>
      </c>
      <c r="N201" t="s">
        <v>102</v>
      </c>
      <c r="O201">
        <v>3</v>
      </c>
      <c r="P201" t="s">
        <v>30</v>
      </c>
      <c r="Q201" t="s">
        <v>51</v>
      </c>
      <c r="R201">
        <v>3</v>
      </c>
      <c r="S201" t="s">
        <v>30</v>
      </c>
      <c r="T201" t="s">
        <v>30</v>
      </c>
      <c r="U201" t="s">
        <v>30</v>
      </c>
      <c r="V201" t="s">
        <v>53</v>
      </c>
      <c r="W201" t="s">
        <v>108</v>
      </c>
      <c r="X201">
        <v>3</v>
      </c>
      <c r="Y201" t="s">
        <v>30</v>
      </c>
    </row>
    <row r="202" spans="1:25" x14ac:dyDescent="0.2">
      <c r="A202">
        <v>201</v>
      </c>
      <c r="B202" t="s">
        <v>452</v>
      </c>
      <c r="C202" t="s">
        <v>30</v>
      </c>
      <c r="D202" t="s">
        <v>27</v>
      </c>
      <c r="E202" t="s">
        <v>30</v>
      </c>
      <c r="F202" t="s">
        <v>30</v>
      </c>
      <c r="G202" t="s">
        <v>163</v>
      </c>
      <c r="H202" t="s">
        <v>31</v>
      </c>
      <c r="I202" t="s">
        <v>190</v>
      </c>
      <c r="J202" t="s">
        <v>191</v>
      </c>
      <c r="K202" t="s">
        <v>192</v>
      </c>
      <c r="L202" t="s">
        <v>193</v>
      </c>
      <c r="M202" t="s">
        <v>194</v>
      </c>
      <c r="N202" t="s">
        <v>144</v>
      </c>
      <c r="O202">
        <v>0</v>
      </c>
      <c r="P202" t="s">
        <v>30</v>
      </c>
      <c r="Q202" t="s">
        <v>145</v>
      </c>
      <c r="R202" t="s">
        <v>30</v>
      </c>
      <c r="S202" t="s">
        <v>30</v>
      </c>
      <c r="T202" t="s">
        <v>30</v>
      </c>
      <c r="U202" t="s">
        <v>30</v>
      </c>
      <c r="V202" t="s">
        <v>39</v>
      </c>
      <c r="W202" t="s">
        <v>30</v>
      </c>
      <c r="X202">
        <v>0</v>
      </c>
      <c r="Y202" t="s">
        <v>30</v>
      </c>
    </row>
    <row r="203" spans="1:25" x14ac:dyDescent="0.2">
      <c r="A203">
        <v>202</v>
      </c>
      <c r="B203" t="s">
        <v>452</v>
      </c>
      <c r="C203" t="s">
        <v>453</v>
      </c>
      <c r="D203" t="s">
        <v>27</v>
      </c>
      <c r="E203" t="s">
        <v>42</v>
      </c>
      <c r="F203" t="s">
        <v>43</v>
      </c>
      <c r="G203" t="s">
        <v>31</v>
      </c>
      <c r="H203" t="s">
        <v>31</v>
      </c>
      <c r="I203" t="s">
        <v>45</v>
      </c>
      <c r="J203" t="s">
        <v>46</v>
      </c>
      <c r="K203" t="s">
        <v>47</v>
      </c>
      <c r="L203" t="s">
        <v>48</v>
      </c>
      <c r="M203" t="s">
        <v>49</v>
      </c>
      <c r="N203" t="s">
        <v>102</v>
      </c>
      <c r="O203">
        <v>12</v>
      </c>
      <c r="P203" t="s">
        <v>30</v>
      </c>
      <c r="Q203" t="s">
        <v>389</v>
      </c>
      <c r="R203">
        <v>3.5</v>
      </c>
      <c r="S203" t="s">
        <v>30</v>
      </c>
      <c r="T203" t="s">
        <v>30</v>
      </c>
      <c r="U203" t="s">
        <v>30</v>
      </c>
      <c r="V203" t="s">
        <v>39</v>
      </c>
      <c r="W203" t="s">
        <v>30</v>
      </c>
      <c r="X203">
        <v>12</v>
      </c>
      <c r="Y203" t="s">
        <v>30</v>
      </c>
    </row>
    <row r="204" spans="1:25" x14ac:dyDescent="0.2">
      <c r="A204">
        <v>203</v>
      </c>
      <c r="B204" t="s">
        <v>452</v>
      </c>
      <c r="C204" t="s">
        <v>454</v>
      </c>
      <c r="D204" t="s">
        <v>27</v>
      </c>
      <c r="E204" t="s">
        <v>42</v>
      </c>
      <c r="F204" t="s">
        <v>43</v>
      </c>
      <c r="G204" t="s">
        <v>31</v>
      </c>
      <c r="H204" t="s">
        <v>31</v>
      </c>
      <c r="I204" t="s">
        <v>45</v>
      </c>
      <c r="J204" t="s">
        <v>46</v>
      </c>
      <c r="K204" t="s">
        <v>47</v>
      </c>
      <c r="L204" t="s">
        <v>48</v>
      </c>
      <c r="M204" t="s">
        <v>49</v>
      </c>
      <c r="N204" t="s">
        <v>102</v>
      </c>
      <c r="O204">
        <v>3</v>
      </c>
      <c r="P204" t="s">
        <v>30</v>
      </c>
      <c r="Q204" t="s">
        <v>51</v>
      </c>
      <c r="R204" t="s">
        <v>30</v>
      </c>
      <c r="S204" t="s">
        <v>30</v>
      </c>
      <c r="T204" t="s">
        <v>30</v>
      </c>
      <c r="U204" t="s">
        <v>30</v>
      </c>
      <c r="V204" t="s">
        <v>39</v>
      </c>
      <c r="W204" t="s">
        <v>30</v>
      </c>
      <c r="X204">
        <v>3</v>
      </c>
      <c r="Y204" t="s">
        <v>30</v>
      </c>
    </row>
    <row r="205" spans="1:25" x14ac:dyDescent="0.2">
      <c r="A205">
        <v>204</v>
      </c>
      <c r="B205" t="s">
        <v>452</v>
      </c>
      <c r="C205" t="s">
        <v>30</v>
      </c>
      <c r="D205" t="s">
        <v>27</v>
      </c>
      <c r="E205" t="s">
        <v>30</v>
      </c>
      <c r="F205" t="s">
        <v>30</v>
      </c>
      <c r="G205" t="s">
        <v>163</v>
      </c>
      <c r="H205" t="s">
        <v>31</v>
      </c>
      <c r="I205" t="s">
        <v>59</v>
      </c>
      <c r="J205" t="s">
        <v>78</v>
      </c>
      <c r="K205" t="s">
        <v>30</v>
      </c>
      <c r="L205" t="s">
        <v>30</v>
      </c>
      <c r="M205" t="s">
        <v>30</v>
      </c>
      <c r="N205" t="s">
        <v>373</v>
      </c>
      <c r="O205">
        <v>2</v>
      </c>
      <c r="P205" t="s">
        <v>30</v>
      </c>
      <c r="Q205" t="s">
        <v>373</v>
      </c>
      <c r="R205">
        <v>5.5</v>
      </c>
      <c r="S205">
        <v>6.6</v>
      </c>
      <c r="T205">
        <v>4.2</v>
      </c>
      <c r="U205" t="s">
        <v>52</v>
      </c>
      <c r="V205" t="s">
        <v>53</v>
      </c>
      <c r="W205" t="s">
        <v>455</v>
      </c>
      <c r="X205">
        <v>2</v>
      </c>
      <c r="Y205" t="s">
        <v>30</v>
      </c>
    </row>
    <row r="206" spans="1:25" x14ac:dyDescent="0.2">
      <c r="A206">
        <v>205</v>
      </c>
      <c r="B206" t="s">
        <v>456</v>
      </c>
      <c r="C206" t="s">
        <v>457</v>
      </c>
      <c r="D206" t="s">
        <v>27</v>
      </c>
      <c r="E206" t="s">
        <v>30</v>
      </c>
      <c r="F206" t="s">
        <v>30</v>
      </c>
      <c r="G206" t="s">
        <v>30</v>
      </c>
      <c r="H206" t="s">
        <v>31</v>
      </c>
      <c r="I206" t="s">
        <v>45</v>
      </c>
      <c r="J206" t="s">
        <v>46</v>
      </c>
      <c r="K206" t="s">
        <v>47</v>
      </c>
      <c r="L206" t="s">
        <v>48</v>
      </c>
      <c r="M206" t="s">
        <v>49</v>
      </c>
      <c r="N206" t="s">
        <v>102</v>
      </c>
      <c r="O206">
        <v>2</v>
      </c>
      <c r="P206" t="s">
        <v>30</v>
      </c>
      <c r="Q206" t="s">
        <v>51</v>
      </c>
      <c r="R206">
        <v>3.5</v>
      </c>
      <c r="S206" t="s">
        <v>30</v>
      </c>
      <c r="T206" t="s">
        <v>30</v>
      </c>
      <c r="U206" t="s">
        <v>30</v>
      </c>
      <c r="V206" t="s">
        <v>53</v>
      </c>
      <c r="W206" t="s">
        <v>30</v>
      </c>
      <c r="X206">
        <v>2</v>
      </c>
      <c r="Y206" t="s">
        <v>30</v>
      </c>
    </row>
    <row r="207" spans="1:25" x14ac:dyDescent="0.2">
      <c r="A207">
        <v>206</v>
      </c>
      <c r="B207" t="s">
        <v>458</v>
      </c>
      <c r="C207" t="s">
        <v>459</v>
      </c>
      <c r="D207" t="s">
        <v>27</v>
      </c>
      <c r="E207" t="s">
        <v>42</v>
      </c>
      <c r="F207" t="s">
        <v>43</v>
      </c>
      <c r="G207" t="s">
        <v>31</v>
      </c>
      <c r="H207" t="s">
        <v>31</v>
      </c>
      <c r="I207" t="s">
        <v>59</v>
      </c>
      <c r="J207" t="s">
        <v>78</v>
      </c>
      <c r="K207" t="s">
        <v>30</v>
      </c>
      <c r="L207" t="s">
        <v>30</v>
      </c>
      <c r="M207" t="s">
        <v>30</v>
      </c>
      <c r="N207" t="s">
        <v>102</v>
      </c>
      <c r="O207">
        <v>3.5</v>
      </c>
      <c r="P207" t="s">
        <v>30</v>
      </c>
      <c r="Q207" t="s">
        <v>51</v>
      </c>
      <c r="R207">
        <v>3</v>
      </c>
      <c r="S207" t="s">
        <v>30</v>
      </c>
      <c r="T207" t="s">
        <v>30</v>
      </c>
      <c r="U207" t="s">
        <v>30</v>
      </c>
      <c r="V207" t="s">
        <v>39</v>
      </c>
      <c r="W207" t="s">
        <v>108</v>
      </c>
      <c r="X207">
        <v>3.5</v>
      </c>
      <c r="Y207" t="s">
        <v>30</v>
      </c>
    </row>
    <row r="208" spans="1:25" x14ac:dyDescent="0.2">
      <c r="A208">
        <v>207</v>
      </c>
      <c r="B208" t="s">
        <v>458</v>
      </c>
      <c r="C208" t="s">
        <v>460</v>
      </c>
      <c r="D208" t="s">
        <v>27</v>
      </c>
      <c r="E208" t="s">
        <v>42</v>
      </c>
      <c r="F208" t="s">
        <v>43</v>
      </c>
      <c r="G208" t="s">
        <v>31</v>
      </c>
      <c r="H208" t="s">
        <v>31</v>
      </c>
      <c r="I208" t="s">
        <v>45</v>
      </c>
      <c r="J208" t="s">
        <v>46</v>
      </c>
      <c r="K208" t="s">
        <v>47</v>
      </c>
      <c r="L208" t="s">
        <v>48</v>
      </c>
      <c r="M208" t="s">
        <v>49</v>
      </c>
      <c r="N208" t="s">
        <v>102</v>
      </c>
      <c r="O208">
        <v>11</v>
      </c>
      <c r="P208" t="s">
        <v>30</v>
      </c>
      <c r="Q208" t="s">
        <v>103</v>
      </c>
      <c r="R208">
        <v>3.8</v>
      </c>
      <c r="S208">
        <v>4</v>
      </c>
      <c r="T208">
        <v>1.1000000000000001</v>
      </c>
      <c r="U208" t="s">
        <v>52</v>
      </c>
      <c r="V208" t="s">
        <v>39</v>
      </c>
      <c r="W208" t="s">
        <v>30</v>
      </c>
      <c r="X208">
        <v>11</v>
      </c>
      <c r="Y208" t="s">
        <v>30</v>
      </c>
    </row>
    <row r="209" spans="1:25" x14ac:dyDescent="0.2">
      <c r="A209">
        <v>208</v>
      </c>
      <c r="B209" t="s">
        <v>461</v>
      </c>
      <c r="C209" t="s">
        <v>462</v>
      </c>
      <c r="D209" t="s">
        <v>27</v>
      </c>
      <c r="E209" t="s">
        <v>30</v>
      </c>
      <c r="F209" t="s">
        <v>246</v>
      </c>
      <c r="G209" t="s">
        <v>30</v>
      </c>
      <c r="H209" t="s">
        <v>31</v>
      </c>
      <c r="I209" t="s">
        <v>190</v>
      </c>
      <c r="J209" t="s">
        <v>191</v>
      </c>
      <c r="K209" t="s">
        <v>192</v>
      </c>
      <c r="L209" t="s">
        <v>193</v>
      </c>
      <c r="M209" t="s">
        <v>194</v>
      </c>
      <c r="N209" t="s">
        <v>262</v>
      </c>
      <c r="O209">
        <v>0</v>
      </c>
      <c r="P209" t="s">
        <v>30</v>
      </c>
      <c r="Q209" t="s">
        <v>262</v>
      </c>
      <c r="R209">
        <v>2.2999999999999998</v>
      </c>
      <c r="S209">
        <v>4.7</v>
      </c>
      <c r="T209">
        <v>0.5</v>
      </c>
      <c r="U209" t="s">
        <v>30</v>
      </c>
      <c r="V209" t="s">
        <v>53</v>
      </c>
      <c r="W209" t="s">
        <v>30</v>
      </c>
      <c r="X209">
        <v>0</v>
      </c>
      <c r="Y209" t="s">
        <v>30</v>
      </c>
    </row>
    <row r="210" spans="1:25" x14ac:dyDescent="0.2">
      <c r="A210">
        <v>209</v>
      </c>
      <c r="B210" t="s">
        <v>461</v>
      </c>
      <c r="C210" t="s">
        <v>463</v>
      </c>
      <c r="D210" t="s">
        <v>27</v>
      </c>
      <c r="E210" t="s">
        <v>30</v>
      </c>
      <c r="F210" t="s">
        <v>246</v>
      </c>
      <c r="G210" t="s">
        <v>30</v>
      </c>
      <c r="H210" t="s">
        <v>31</v>
      </c>
      <c r="I210" t="s">
        <v>45</v>
      </c>
      <c r="J210" t="s">
        <v>46</v>
      </c>
      <c r="K210" t="s">
        <v>47</v>
      </c>
      <c r="L210" t="s">
        <v>48</v>
      </c>
      <c r="M210" t="s">
        <v>49</v>
      </c>
      <c r="N210" t="s">
        <v>373</v>
      </c>
      <c r="O210">
        <v>0.5</v>
      </c>
      <c r="P210" t="s">
        <v>30</v>
      </c>
      <c r="Q210" t="s">
        <v>373</v>
      </c>
      <c r="R210">
        <v>3.5</v>
      </c>
      <c r="S210" t="s">
        <v>30</v>
      </c>
      <c r="T210" t="s">
        <v>30</v>
      </c>
      <c r="U210" t="s">
        <v>30</v>
      </c>
      <c r="V210" t="s">
        <v>53</v>
      </c>
      <c r="W210" t="s">
        <v>108</v>
      </c>
      <c r="X210">
        <v>0.5</v>
      </c>
      <c r="Y210" t="s">
        <v>30</v>
      </c>
    </row>
    <row r="211" spans="1:25" x14ac:dyDescent="0.2">
      <c r="A211">
        <v>210</v>
      </c>
      <c r="B211" t="s">
        <v>461</v>
      </c>
      <c r="C211" t="s">
        <v>464</v>
      </c>
      <c r="D211" t="s">
        <v>27</v>
      </c>
      <c r="E211" t="s">
        <v>30</v>
      </c>
      <c r="F211" t="s">
        <v>246</v>
      </c>
      <c r="G211" t="s">
        <v>30</v>
      </c>
      <c r="H211" t="s">
        <v>31</v>
      </c>
      <c r="I211" t="s">
        <v>190</v>
      </c>
      <c r="J211" t="s">
        <v>191</v>
      </c>
      <c r="K211" t="s">
        <v>192</v>
      </c>
      <c r="L211" t="s">
        <v>193</v>
      </c>
      <c r="M211" t="s">
        <v>194</v>
      </c>
      <c r="N211" t="s">
        <v>144</v>
      </c>
      <c r="O211">
        <v>0</v>
      </c>
      <c r="P211" t="s">
        <v>30</v>
      </c>
      <c r="Q211" t="s">
        <v>145</v>
      </c>
      <c r="R211">
        <v>4</v>
      </c>
      <c r="S211" t="s">
        <v>30</v>
      </c>
      <c r="T211" t="s">
        <v>30</v>
      </c>
      <c r="U211" t="s">
        <v>30</v>
      </c>
      <c r="V211" t="s">
        <v>53</v>
      </c>
      <c r="W211" t="s">
        <v>108</v>
      </c>
      <c r="X211">
        <v>0</v>
      </c>
      <c r="Y211" t="s">
        <v>30</v>
      </c>
    </row>
    <row r="212" spans="1:25" x14ac:dyDescent="0.2">
      <c r="A212">
        <v>211</v>
      </c>
      <c r="B212" t="s">
        <v>465</v>
      </c>
      <c r="C212" t="s">
        <v>466</v>
      </c>
      <c r="D212" t="s">
        <v>27</v>
      </c>
      <c r="E212" t="s">
        <v>28</v>
      </c>
      <c r="F212" t="s">
        <v>29</v>
      </c>
      <c r="G212" t="s">
        <v>30</v>
      </c>
      <c r="H212" t="s">
        <v>31</v>
      </c>
      <c r="I212" t="s">
        <v>59</v>
      </c>
      <c r="J212" t="s">
        <v>95</v>
      </c>
      <c r="K212" t="s">
        <v>96</v>
      </c>
      <c r="L212" t="s">
        <v>97</v>
      </c>
      <c r="M212" t="s">
        <v>98</v>
      </c>
      <c r="N212" t="s">
        <v>102</v>
      </c>
      <c r="O212">
        <v>2</v>
      </c>
      <c r="P212" t="s">
        <v>30</v>
      </c>
      <c r="Q212" t="s">
        <v>51</v>
      </c>
      <c r="R212" t="s">
        <v>30</v>
      </c>
      <c r="S212" t="s">
        <v>30</v>
      </c>
      <c r="T212" t="s">
        <v>30</v>
      </c>
      <c r="U212" t="s">
        <v>30</v>
      </c>
      <c r="V212" t="s">
        <v>39</v>
      </c>
      <c r="W212" t="s">
        <v>30</v>
      </c>
      <c r="X212">
        <v>2</v>
      </c>
      <c r="Y212" t="s">
        <v>30</v>
      </c>
    </row>
    <row r="213" spans="1:25" x14ac:dyDescent="0.2">
      <c r="A213">
        <v>212</v>
      </c>
      <c r="B213" t="s">
        <v>465</v>
      </c>
      <c r="C213" t="s">
        <v>467</v>
      </c>
      <c r="D213" t="s">
        <v>27</v>
      </c>
      <c r="E213" t="s">
        <v>42</v>
      </c>
      <c r="F213" t="s">
        <v>43</v>
      </c>
      <c r="G213" t="s">
        <v>31</v>
      </c>
      <c r="H213" t="s">
        <v>31</v>
      </c>
      <c r="I213" t="s">
        <v>45</v>
      </c>
      <c r="J213" t="s">
        <v>46</v>
      </c>
      <c r="K213" t="s">
        <v>47</v>
      </c>
      <c r="L213" t="s">
        <v>48</v>
      </c>
      <c r="M213" t="s">
        <v>49</v>
      </c>
      <c r="N213" t="s">
        <v>102</v>
      </c>
      <c r="O213">
        <v>4</v>
      </c>
      <c r="P213">
        <v>1</v>
      </c>
      <c r="Q213" t="s">
        <v>51</v>
      </c>
      <c r="R213">
        <v>3</v>
      </c>
      <c r="S213">
        <v>2.9</v>
      </c>
      <c r="T213">
        <v>0.9</v>
      </c>
      <c r="U213" t="s">
        <v>55</v>
      </c>
      <c r="V213" t="s">
        <v>53</v>
      </c>
      <c r="W213" t="s">
        <v>108</v>
      </c>
      <c r="X213">
        <v>4</v>
      </c>
      <c r="Y213">
        <v>1</v>
      </c>
    </row>
    <row r="214" spans="1:25" x14ac:dyDescent="0.2">
      <c r="A214">
        <v>213</v>
      </c>
      <c r="B214" t="s">
        <v>468</v>
      </c>
      <c r="C214" t="s">
        <v>469</v>
      </c>
      <c r="D214" t="s">
        <v>27</v>
      </c>
      <c r="E214" t="s">
        <v>42</v>
      </c>
      <c r="F214" t="s">
        <v>67</v>
      </c>
      <c r="G214" t="s">
        <v>44</v>
      </c>
      <c r="H214" t="s">
        <v>31</v>
      </c>
      <c r="I214" t="s">
        <v>59</v>
      </c>
      <c r="J214" t="s">
        <v>78</v>
      </c>
      <c r="K214" t="s">
        <v>30</v>
      </c>
      <c r="L214" t="s">
        <v>30</v>
      </c>
      <c r="M214" t="s">
        <v>30</v>
      </c>
      <c r="N214" t="s">
        <v>102</v>
      </c>
      <c r="O214">
        <v>1.5</v>
      </c>
      <c r="P214">
        <v>0</v>
      </c>
      <c r="Q214" t="s">
        <v>51</v>
      </c>
      <c r="R214">
        <v>5</v>
      </c>
      <c r="S214">
        <v>7</v>
      </c>
      <c r="T214" t="s">
        <v>30</v>
      </c>
      <c r="U214" t="s">
        <v>30</v>
      </c>
      <c r="V214" t="s">
        <v>39</v>
      </c>
      <c r="W214" t="s">
        <v>108</v>
      </c>
      <c r="X214">
        <v>1.5</v>
      </c>
      <c r="Y214">
        <v>0</v>
      </c>
    </row>
    <row r="215" spans="1:25" x14ac:dyDescent="0.2">
      <c r="A215">
        <v>214</v>
      </c>
      <c r="B215" t="s">
        <v>470</v>
      </c>
      <c r="C215" t="s">
        <v>471</v>
      </c>
      <c r="D215" t="s">
        <v>27</v>
      </c>
      <c r="E215" t="s">
        <v>30</v>
      </c>
      <c r="F215" t="s">
        <v>246</v>
      </c>
      <c r="G215" t="s">
        <v>30</v>
      </c>
      <c r="H215" t="s">
        <v>31</v>
      </c>
      <c r="I215" t="s">
        <v>190</v>
      </c>
      <c r="J215" t="s">
        <v>191</v>
      </c>
      <c r="K215" t="s">
        <v>192</v>
      </c>
      <c r="L215" t="s">
        <v>193</v>
      </c>
      <c r="M215" t="s">
        <v>194</v>
      </c>
      <c r="N215" t="s">
        <v>144</v>
      </c>
      <c r="O215">
        <v>0</v>
      </c>
      <c r="P215" t="s">
        <v>30</v>
      </c>
      <c r="Q215" t="s">
        <v>145</v>
      </c>
      <c r="R215">
        <v>2</v>
      </c>
      <c r="S215" t="s">
        <v>30</v>
      </c>
      <c r="T215" t="s">
        <v>30</v>
      </c>
      <c r="U215" t="s">
        <v>30</v>
      </c>
      <c r="V215" t="s">
        <v>39</v>
      </c>
      <c r="W215" t="s">
        <v>108</v>
      </c>
      <c r="X215">
        <v>0</v>
      </c>
      <c r="Y215" t="s">
        <v>30</v>
      </c>
    </row>
    <row r="216" spans="1:25" x14ac:dyDescent="0.2">
      <c r="A216">
        <v>215</v>
      </c>
      <c r="B216" t="s">
        <v>470</v>
      </c>
      <c r="C216" t="s">
        <v>472</v>
      </c>
      <c r="D216" t="s">
        <v>27</v>
      </c>
      <c r="E216" t="s">
        <v>30</v>
      </c>
      <c r="F216" t="s">
        <v>246</v>
      </c>
      <c r="G216" t="s">
        <v>30</v>
      </c>
      <c r="H216" t="s">
        <v>31</v>
      </c>
      <c r="I216" t="s">
        <v>190</v>
      </c>
      <c r="J216" t="s">
        <v>191</v>
      </c>
      <c r="K216" t="s">
        <v>192</v>
      </c>
      <c r="L216" t="s">
        <v>193</v>
      </c>
      <c r="M216" t="s">
        <v>194</v>
      </c>
      <c r="N216" t="s">
        <v>144</v>
      </c>
      <c r="O216">
        <v>0</v>
      </c>
      <c r="P216" t="s">
        <v>30</v>
      </c>
      <c r="Q216" t="s">
        <v>145</v>
      </c>
      <c r="R216">
        <v>4</v>
      </c>
      <c r="S216" t="s">
        <v>30</v>
      </c>
      <c r="T216" t="s">
        <v>30</v>
      </c>
      <c r="U216" t="s">
        <v>30</v>
      </c>
      <c r="V216" t="s">
        <v>53</v>
      </c>
      <c r="W216" t="s">
        <v>108</v>
      </c>
      <c r="X216">
        <v>0</v>
      </c>
      <c r="Y216" t="s">
        <v>30</v>
      </c>
    </row>
    <row r="217" spans="1:25" x14ac:dyDescent="0.2">
      <c r="A217">
        <v>216</v>
      </c>
      <c r="B217" t="s">
        <v>470</v>
      </c>
      <c r="C217" t="s">
        <v>473</v>
      </c>
      <c r="D217" t="s">
        <v>27</v>
      </c>
      <c r="E217" t="s">
        <v>30</v>
      </c>
      <c r="F217" t="s">
        <v>246</v>
      </c>
      <c r="G217" t="s">
        <v>30</v>
      </c>
      <c r="H217" t="s">
        <v>31</v>
      </c>
      <c r="I217" t="s">
        <v>190</v>
      </c>
      <c r="J217" t="s">
        <v>191</v>
      </c>
      <c r="K217" t="s">
        <v>192</v>
      </c>
      <c r="L217" t="s">
        <v>193</v>
      </c>
      <c r="M217" t="s">
        <v>194</v>
      </c>
      <c r="N217" t="s">
        <v>144</v>
      </c>
      <c r="O217">
        <v>0</v>
      </c>
      <c r="P217" t="s">
        <v>30</v>
      </c>
      <c r="Q217" t="s">
        <v>145</v>
      </c>
      <c r="R217">
        <v>3</v>
      </c>
      <c r="S217" t="s">
        <v>30</v>
      </c>
      <c r="T217" t="s">
        <v>30</v>
      </c>
      <c r="U217" t="s">
        <v>30</v>
      </c>
      <c r="V217" t="s">
        <v>39</v>
      </c>
      <c r="W217" t="s">
        <v>108</v>
      </c>
      <c r="X217">
        <v>0</v>
      </c>
      <c r="Y217" t="s">
        <v>30</v>
      </c>
    </row>
    <row r="218" spans="1:25" x14ac:dyDescent="0.2">
      <c r="A218">
        <v>217</v>
      </c>
      <c r="B218" t="s">
        <v>470</v>
      </c>
      <c r="C218" t="s">
        <v>474</v>
      </c>
      <c r="D218" t="s">
        <v>27</v>
      </c>
      <c r="E218" t="s">
        <v>30</v>
      </c>
      <c r="F218" t="s">
        <v>246</v>
      </c>
      <c r="G218" t="s">
        <v>30</v>
      </c>
      <c r="H218" t="s">
        <v>31</v>
      </c>
      <c r="I218" t="s">
        <v>190</v>
      </c>
      <c r="J218" t="s">
        <v>191</v>
      </c>
      <c r="K218" t="s">
        <v>192</v>
      </c>
      <c r="L218" t="s">
        <v>193</v>
      </c>
      <c r="M218" t="s">
        <v>194</v>
      </c>
      <c r="N218" t="s">
        <v>144</v>
      </c>
      <c r="O218">
        <v>0</v>
      </c>
      <c r="P218" t="s">
        <v>30</v>
      </c>
      <c r="Q218" t="s">
        <v>145</v>
      </c>
      <c r="R218">
        <v>5</v>
      </c>
      <c r="S218" t="s">
        <v>30</v>
      </c>
      <c r="T218" t="s">
        <v>30</v>
      </c>
      <c r="U218" t="s">
        <v>30</v>
      </c>
      <c r="V218" t="s">
        <v>53</v>
      </c>
      <c r="W218" t="s">
        <v>108</v>
      </c>
      <c r="X218">
        <v>0</v>
      </c>
      <c r="Y218" t="s">
        <v>30</v>
      </c>
    </row>
    <row r="219" spans="1:25" x14ac:dyDescent="0.2">
      <c r="A219">
        <v>218</v>
      </c>
      <c r="B219" t="s">
        <v>475</v>
      </c>
      <c r="C219" t="s">
        <v>476</v>
      </c>
      <c r="D219" t="s">
        <v>27</v>
      </c>
      <c r="E219" t="s">
        <v>30</v>
      </c>
      <c r="F219" t="s">
        <v>246</v>
      </c>
      <c r="G219" t="s">
        <v>30</v>
      </c>
      <c r="H219" t="s">
        <v>31</v>
      </c>
      <c r="I219" t="s">
        <v>45</v>
      </c>
      <c r="J219" t="s">
        <v>46</v>
      </c>
      <c r="K219" t="s">
        <v>47</v>
      </c>
      <c r="L219" t="s">
        <v>48</v>
      </c>
      <c r="M219" t="s">
        <v>49</v>
      </c>
      <c r="N219" t="s">
        <v>477</v>
      </c>
      <c r="O219">
        <v>5</v>
      </c>
      <c r="P219" t="s">
        <v>30</v>
      </c>
      <c r="Q219" t="s">
        <v>373</v>
      </c>
      <c r="R219" t="s">
        <v>30</v>
      </c>
      <c r="S219" t="s">
        <v>30</v>
      </c>
      <c r="T219" t="s">
        <v>30</v>
      </c>
      <c r="U219" t="s">
        <v>30</v>
      </c>
      <c r="V219" t="s">
        <v>53</v>
      </c>
      <c r="W219" t="s">
        <v>30</v>
      </c>
      <c r="X219">
        <v>5</v>
      </c>
      <c r="Y219" t="s">
        <v>30</v>
      </c>
    </row>
    <row r="220" spans="1:25" x14ac:dyDescent="0.2">
      <c r="A220">
        <v>219</v>
      </c>
      <c r="B220" t="s">
        <v>475</v>
      </c>
      <c r="C220" t="s">
        <v>478</v>
      </c>
      <c r="D220" t="s">
        <v>27</v>
      </c>
      <c r="E220" t="s">
        <v>30</v>
      </c>
      <c r="F220" t="s">
        <v>246</v>
      </c>
      <c r="G220" t="s">
        <v>30</v>
      </c>
      <c r="H220" t="s">
        <v>31</v>
      </c>
      <c r="I220" t="s">
        <v>190</v>
      </c>
      <c r="J220" t="s">
        <v>191</v>
      </c>
      <c r="K220" t="s">
        <v>192</v>
      </c>
      <c r="L220" t="s">
        <v>193</v>
      </c>
      <c r="M220" t="s">
        <v>194</v>
      </c>
      <c r="N220" t="s">
        <v>262</v>
      </c>
      <c r="O220">
        <v>0</v>
      </c>
      <c r="P220" t="s">
        <v>30</v>
      </c>
      <c r="Q220" t="s">
        <v>145</v>
      </c>
      <c r="R220" t="s">
        <v>30</v>
      </c>
      <c r="S220" t="s">
        <v>30</v>
      </c>
      <c r="T220" t="s">
        <v>30</v>
      </c>
      <c r="U220" t="s">
        <v>30</v>
      </c>
      <c r="V220" t="s">
        <v>39</v>
      </c>
      <c r="W220" t="s">
        <v>30</v>
      </c>
      <c r="X220">
        <v>0</v>
      </c>
      <c r="Y220" t="s">
        <v>30</v>
      </c>
    </row>
    <row r="221" spans="1:25" x14ac:dyDescent="0.2">
      <c r="A221">
        <v>220</v>
      </c>
      <c r="B221" t="s">
        <v>475</v>
      </c>
      <c r="C221" t="s">
        <v>479</v>
      </c>
      <c r="D221" t="s">
        <v>27</v>
      </c>
      <c r="E221" t="s">
        <v>30</v>
      </c>
      <c r="F221" t="s">
        <v>246</v>
      </c>
      <c r="G221" t="s">
        <v>30</v>
      </c>
      <c r="H221" t="s">
        <v>31</v>
      </c>
      <c r="I221" t="s">
        <v>190</v>
      </c>
      <c r="J221" t="s">
        <v>191</v>
      </c>
      <c r="K221" t="s">
        <v>192</v>
      </c>
      <c r="L221" t="s">
        <v>193</v>
      </c>
      <c r="M221" t="s">
        <v>194</v>
      </c>
      <c r="N221" t="s">
        <v>262</v>
      </c>
      <c r="O221">
        <v>0</v>
      </c>
      <c r="P221" t="s">
        <v>30</v>
      </c>
      <c r="Q221" t="s">
        <v>145</v>
      </c>
      <c r="R221" t="s">
        <v>30</v>
      </c>
      <c r="S221" t="s">
        <v>30</v>
      </c>
      <c r="T221" t="s">
        <v>30</v>
      </c>
      <c r="U221" t="s">
        <v>30</v>
      </c>
      <c r="V221" t="s">
        <v>39</v>
      </c>
      <c r="W221" t="s">
        <v>30</v>
      </c>
      <c r="X221">
        <v>0</v>
      </c>
      <c r="Y221" t="s">
        <v>30</v>
      </c>
    </row>
    <row r="222" spans="1:25" x14ac:dyDescent="0.2">
      <c r="A222">
        <v>221</v>
      </c>
      <c r="B222" t="s">
        <v>475</v>
      </c>
      <c r="C222" t="s">
        <v>480</v>
      </c>
      <c r="D222" t="s">
        <v>27</v>
      </c>
      <c r="E222" t="s">
        <v>30</v>
      </c>
      <c r="F222" t="s">
        <v>246</v>
      </c>
      <c r="G222" t="s">
        <v>30</v>
      </c>
      <c r="H222" t="s">
        <v>31</v>
      </c>
      <c r="I222" t="s">
        <v>45</v>
      </c>
      <c r="J222" t="s">
        <v>46</v>
      </c>
      <c r="K222" t="s">
        <v>47</v>
      </c>
      <c r="L222" t="s">
        <v>48</v>
      </c>
      <c r="M222" t="s">
        <v>49</v>
      </c>
      <c r="N222" t="s">
        <v>102</v>
      </c>
      <c r="O222">
        <v>3</v>
      </c>
      <c r="P222" t="s">
        <v>30</v>
      </c>
      <c r="Q222" t="s">
        <v>51</v>
      </c>
      <c r="R222" t="s">
        <v>30</v>
      </c>
      <c r="S222" t="s">
        <v>30</v>
      </c>
      <c r="T222" t="s">
        <v>30</v>
      </c>
      <c r="U222" t="s">
        <v>30</v>
      </c>
      <c r="V222" t="s">
        <v>53</v>
      </c>
      <c r="W222" t="s">
        <v>30</v>
      </c>
      <c r="X222">
        <v>3</v>
      </c>
      <c r="Y222" t="s">
        <v>30</v>
      </c>
    </row>
    <row r="223" spans="1:25" x14ac:dyDescent="0.2">
      <c r="A223">
        <v>222</v>
      </c>
      <c r="B223" t="s">
        <v>481</v>
      </c>
      <c r="C223" t="s">
        <v>482</v>
      </c>
      <c r="D223" t="s">
        <v>27</v>
      </c>
      <c r="E223" t="s">
        <v>42</v>
      </c>
      <c r="F223" t="s">
        <v>67</v>
      </c>
      <c r="G223" t="s">
        <v>31</v>
      </c>
      <c r="H223" t="s">
        <v>31</v>
      </c>
      <c r="I223" t="s">
        <v>45</v>
      </c>
      <c r="J223" t="s">
        <v>78</v>
      </c>
      <c r="K223" t="s">
        <v>79</v>
      </c>
      <c r="L223" t="s">
        <v>80</v>
      </c>
      <c r="M223" t="s">
        <v>30</v>
      </c>
      <c r="N223" t="s">
        <v>338</v>
      </c>
      <c r="O223">
        <v>4</v>
      </c>
      <c r="P223">
        <v>5</v>
      </c>
      <c r="Q223" t="s">
        <v>338</v>
      </c>
      <c r="R223">
        <v>3</v>
      </c>
      <c r="S223" t="s">
        <v>30</v>
      </c>
      <c r="T223" t="s">
        <v>30</v>
      </c>
      <c r="U223" t="s">
        <v>30</v>
      </c>
      <c r="V223" t="s">
        <v>39</v>
      </c>
      <c r="W223" t="s">
        <v>108</v>
      </c>
      <c r="X223">
        <v>4</v>
      </c>
      <c r="Y223">
        <v>5</v>
      </c>
    </row>
    <row r="224" spans="1:25" x14ac:dyDescent="0.2">
      <c r="A224">
        <v>223</v>
      </c>
      <c r="B224" t="s">
        <v>481</v>
      </c>
      <c r="C224" t="s">
        <v>483</v>
      </c>
      <c r="D224" t="s">
        <v>27</v>
      </c>
      <c r="E224" t="s">
        <v>42</v>
      </c>
      <c r="F224" t="s">
        <v>67</v>
      </c>
      <c r="G224" t="s">
        <v>31</v>
      </c>
      <c r="H224" t="s">
        <v>31</v>
      </c>
      <c r="I224" t="s">
        <v>45</v>
      </c>
      <c r="J224" t="s">
        <v>78</v>
      </c>
      <c r="K224" t="s">
        <v>79</v>
      </c>
      <c r="L224" t="s">
        <v>80</v>
      </c>
      <c r="M224" t="s">
        <v>30</v>
      </c>
      <c r="N224" t="s">
        <v>102</v>
      </c>
      <c r="O224">
        <v>3</v>
      </c>
      <c r="P224">
        <v>1</v>
      </c>
      <c r="Q224" t="s">
        <v>51</v>
      </c>
      <c r="R224">
        <v>3</v>
      </c>
      <c r="S224" t="s">
        <v>30</v>
      </c>
      <c r="T224" t="s">
        <v>30</v>
      </c>
      <c r="U224" t="s">
        <v>30</v>
      </c>
      <c r="V224" t="s">
        <v>39</v>
      </c>
      <c r="W224" t="s">
        <v>108</v>
      </c>
      <c r="X224">
        <v>3</v>
      </c>
      <c r="Y224">
        <v>1</v>
      </c>
    </row>
    <row r="225" spans="1:25" x14ac:dyDescent="0.2">
      <c r="A225">
        <v>224</v>
      </c>
      <c r="B225" t="s">
        <v>481</v>
      </c>
      <c r="C225" t="s">
        <v>484</v>
      </c>
      <c r="D225" t="s">
        <v>27</v>
      </c>
      <c r="E225" t="s">
        <v>28</v>
      </c>
      <c r="F225" t="s">
        <v>29</v>
      </c>
      <c r="G225" t="s">
        <v>30</v>
      </c>
      <c r="H225" t="s">
        <v>31</v>
      </c>
      <c r="I225" t="s">
        <v>45</v>
      </c>
      <c r="J225" t="s">
        <v>78</v>
      </c>
      <c r="K225" t="s">
        <v>79</v>
      </c>
      <c r="L225" t="s">
        <v>80</v>
      </c>
      <c r="M225" t="s">
        <v>30</v>
      </c>
      <c r="N225" t="s">
        <v>102</v>
      </c>
      <c r="O225">
        <v>5</v>
      </c>
      <c r="P225">
        <v>1</v>
      </c>
      <c r="Q225" t="s">
        <v>51</v>
      </c>
      <c r="R225">
        <v>3</v>
      </c>
      <c r="S225" t="s">
        <v>30</v>
      </c>
      <c r="T225" t="s">
        <v>30</v>
      </c>
      <c r="U225" t="s">
        <v>30</v>
      </c>
      <c r="V225" t="s">
        <v>39</v>
      </c>
      <c r="W225" t="s">
        <v>108</v>
      </c>
      <c r="X225">
        <v>5</v>
      </c>
      <c r="Y225">
        <v>1</v>
      </c>
    </row>
    <row r="226" spans="1:25" x14ac:dyDescent="0.2">
      <c r="A226">
        <v>225</v>
      </c>
      <c r="B226" t="s">
        <v>485</v>
      </c>
      <c r="C226" t="s">
        <v>486</v>
      </c>
      <c r="D226" t="s">
        <v>27</v>
      </c>
      <c r="E226" t="s">
        <v>42</v>
      </c>
      <c r="F226" t="s">
        <v>67</v>
      </c>
      <c r="G226" t="s">
        <v>42</v>
      </c>
      <c r="H226" t="s">
        <v>31</v>
      </c>
      <c r="I226" t="s">
        <v>45</v>
      </c>
      <c r="J226" t="s">
        <v>78</v>
      </c>
      <c r="K226" t="s">
        <v>79</v>
      </c>
      <c r="L226" t="s">
        <v>80</v>
      </c>
      <c r="M226" t="s">
        <v>30</v>
      </c>
      <c r="N226" t="s">
        <v>102</v>
      </c>
      <c r="O226">
        <v>11</v>
      </c>
      <c r="P226">
        <v>1</v>
      </c>
      <c r="Q226" t="s">
        <v>223</v>
      </c>
      <c r="R226">
        <v>2.5</v>
      </c>
      <c r="S226">
        <v>3</v>
      </c>
      <c r="T226" t="s">
        <v>30</v>
      </c>
      <c r="U226" t="s">
        <v>30</v>
      </c>
      <c r="V226" t="s">
        <v>39</v>
      </c>
      <c r="W226" t="s">
        <v>108</v>
      </c>
      <c r="X226">
        <v>11</v>
      </c>
      <c r="Y226">
        <v>1</v>
      </c>
    </row>
    <row r="227" spans="1:25" x14ac:dyDescent="0.2">
      <c r="A227">
        <v>226</v>
      </c>
      <c r="B227" t="s">
        <v>456</v>
      </c>
      <c r="C227" t="s">
        <v>487</v>
      </c>
      <c r="D227" t="s">
        <v>39</v>
      </c>
      <c r="E227" t="s">
        <v>30</v>
      </c>
      <c r="F227" t="s">
        <v>246</v>
      </c>
      <c r="G227" t="s">
        <v>30</v>
      </c>
      <c r="H227" t="s">
        <v>31</v>
      </c>
      <c r="I227" t="s">
        <v>59</v>
      </c>
      <c r="J227" t="s">
        <v>95</v>
      </c>
      <c r="K227" t="s">
        <v>96</v>
      </c>
      <c r="L227" t="s">
        <v>97</v>
      </c>
      <c r="M227" t="s">
        <v>98</v>
      </c>
      <c r="N227" t="s">
        <v>488</v>
      </c>
      <c r="O227">
        <v>0.5</v>
      </c>
      <c r="P227" t="s">
        <v>30</v>
      </c>
      <c r="Q227" t="s">
        <v>373</v>
      </c>
      <c r="R227">
        <v>6.1</v>
      </c>
      <c r="S227" t="s">
        <v>30</v>
      </c>
      <c r="T227">
        <v>4.4000000000000004</v>
      </c>
      <c r="U227" t="s">
        <v>52</v>
      </c>
      <c r="V227" t="s">
        <v>39</v>
      </c>
      <c r="W227" t="s">
        <v>489</v>
      </c>
      <c r="X227">
        <v>0.5</v>
      </c>
      <c r="Y227" t="s">
        <v>30</v>
      </c>
    </row>
    <row r="228" spans="1:25" x14ac:dyDescent="0.2">
      <c r="A228">
        <v>227</v>
      </c>
      <c r="B228" t="s">
        <v>490</v>
      </c>
      <c r="C228" t="s">
        <v>491</v>
      </c>
      <c r="D228" t="s">
        <v>27</v>
      </c>
      <c r="E228" t="s">
        <v>42</v>
      </c>
      <c r="F228" t="s">
        <v>43</v>
      </c>
      <c r="G228" t="s">
        <v>31</v>
      </c>
      <c r="H228" t="s">
        <v>31</v>
      </c>
      <c r="I228" t="s">
        <v>402</v>
      </c>
      <c r="J228" t="s">
        <v>30</v>
      </c>
      <c r="K228" t="s">
        <v>30</v>
      </c>
      <c r="L228" t="s">
        <v>30</v>
      </c>
      <c r="M228" t="s">
        <v>30</v>
      </c>
      <c r="N228" t="s">
        <v>102</v>
      </c>
      <c r="O228">
        <v>3</v>
      </c>
      <c r="P228" t="s">
        <v>30</v>
      </c>
      <c r="Q228" t="s">
        <v>51</v>
      </c>
      <c r="R228" t="s">
        <v>30</v>
      </c>
      <c r="S228" t="s">
        <v>30</v>
      </c>
      <c r="T228" t="s">
        <v>30</v>
      </c>
      <c r="U228" t="s">
        <v>30</v>
      </c>
      <c r="V228" t="s">
        <v>53</v>
      </c>
      <c r="W228" t="s">
        <v>492</v>
      </c>
      <c r="X228">
        <v>3</v>
      </c>
      <c r="Y228" t="s">
        <v>30</v>
      </c>
    </row>
    <row r="229" spans="1:25" x14ac:dyDescent="0.2">
      <c r="A229">
        <v>228</v>
      </c>
      <c r="B229" t="s">
        <v>490</v>
      </c>
      <c r="C229" t="s">
        <v>493</v>
      </c>
      <c r="D229" t="s">
        <v>27</v>
      </c>
      <c r="E229" t="s">
        <v>42</v>
      </c>
      <c r="F229" t="s">
        <v>43</v>
      </c>
      <c r="G229" t="s">
        <v>31</v>
      </c>
      <c r="H229" t="s">
        <v>31</v>
      </c>
      <c r="I229" t="s">
        <v>230</v>
      </c>
      <c r="J229" t="s">
        <v>30</v>
      </c>
      <c r="K229" t="s">
        <v>30</v>
      </c>
      <c r="L229" t="s">
        <v>30</v>
      </c>
      <c r="M229" t="s">
        <v>30</v>
      </c>
      <c r="N229" t="s">
        <v>102</v>
      </c>
      <c r="O229">
        <v>2.5</v>
      </c>
      <c r="P229" t="s">
        <v>30</v>
      </c>
      <c r="Q229" t="s">
        <v>51</v>
      </c>
      <c r="R229">
        <v>2.5</v>
      </c>
      <c r="S229" t="s">
        <v>30</v>
      </c>
      <c r="T229" t="s">
        <v>30</v>
      </c>
      <c r="U229" t="s">
        <v>30</v>
      </c>
      <c r="V229" t="s">
        <v>53</v>
      </c>
      <c r="W229" t="s">
        <v>494</v>
      </c>
      <c r="X229">
        <v>2.5</v>
      </c>
      <c r="Y229" t="s">
        <v>30</v>
      </c>
    </row>
    <row r="230" spans="1:25" x14ac:dyDescent="0.2">
      <c r="A230">
        <v>229</v>
      </c>
      <c r="B230" t="s">
        <v>495</v>
      </c>
      <c r="C230" t="s">
        <v>496</v>
      </c>
      <c r="D230" t="s">
        <v>27</v>
      </c>
      <c r="E230" t="s">
        <v>30</v>
      </c>
      <c r="F230" t="s">
        <v>246</v>
      </c>
      <c r="G230" t="s">
        <v>30</v>
      </c>
      <c r="H230" t="s">
        <v>31</v>
      </c>
      <c r="I230" t="s">
        <v>59</v>
      </c>
      <c r="J230" t="s">
        <v>60</v>
      </c>
      <c r="K230" t="s">
        <v>61</v>
      </c>
      <c r="L230" t="s">
        <v>62</v>
      </c>
      <c r="M230" t="s">
        <v>63</v>
      </c>
      <c r="N230" t="s">
        <v>102</v>
      </c>
      <c r="O230">
        <v>0.5</v>
      </c>
      <c r="P230" t="s">
        <v>30</v>
      </c>
      <c r="Q230" t="s">
        <v>51</v>
      </c>
      <c r="R230">
        <v>4.2</v>
      </c>
      <c r="S230">
        <v>5.5</v>
      </c>
      <c r="T230">
        <v>1.5</v>
      </c>
      <c r="U230" t="s">
        <v>52</v>
      </c>
      <c r="V230" t="s">
        <v>39</v>
      </c>
      <c r="W230" t="s">
        <v>497</v>
      </c>
      <c r="X230">
        <v>0.5</v>
      </c>
      <c r="Y230" t="s">
        <v>30</v>
      </c>
    </row>
    <row r="231" spans="1:25" x14ac:dyDescent="0.2">
      <c r="A231">
        <v>230</v>
      </c>
      <c r="B231" t="s">
        <v>490</v>
      </c>
      <c r="C231" t="s">
        <v>498</v>
      </c>
      <c r="D231" t="s">
        <v>39</v>
      </c>
      <c r="E231" t="s">
        <v>28</v>
      </c>
      <c r="F231" t="s">
        <v>499</v>
      </c>
      <c r="G231" t="s">
        <v>30</v>
      </c>
      <c r="H231" t="s">
        <v>31</v>
      </c>
      <c r="I231" t="s">
        <v>59</v>
      </c>
      <c r="J231" t="s">
        <v>95</v>
      </c>
      <c r="K231" t="s">
        <v>96</v>
      </c>
      <c r="L231" t="s">
        <v>97</v>
      </c>
      <c r="M231" t="s">
        <v>98</v>
      </c>
      <c r="N231" t="s">
        <v>102</v>
      </c>
      <c r="O231">
        <v>2</v>
      </c>
      <c r="P231" t="s">
        <v>30</v>
      </c>
      <c r="Q231" t="s">
        <v>51</v>
      </c>
      <c r="R231">
        <v>2.6</v>
      </c>
      <c r="S231">
        <v>1.7</v>
      </c>
      <c r="T231">
        <v>0.45</v>
      </c>
      <c r="U231" t="s">
        <v>30</v>
      </c>
      <c r="V231" t="s">
        <v>53</v>
      </c>
      <c r="W231" t="s">
        <v>500</v>
      </c>
      <c r="X231">
        <v>2</v>
      </c>
      <c r="Y231" t="s">
        <v>30</v>
      </c>
    </row>
    <row r="232" spans="1:25" x14ac:dyDescent="0.2">
      <c r="A232">
        <v>231</v>
      </c>
      <c r="B232" t="s">
        <v>490</v>
      </c>
      <c r="C232" t="s">
        <v>501</v>
      </c>
      <c r="D232" t="s">
        <v>39</v>
      </c>
      <c r="E232" t="s">
        <v>28</v>
      </c>
      <c r="F232" t="s">
        <v>499</v>
      </c>
      <c r="G232" t="s">
        <v>30</v>
      </c>
      <c r="H232" t="s">
        <v>31</v>
      </c>
      <c r="I232" t="s">
        <v>59</v>
      </c>
      <c r="J232" t="s">
        <v>60</v>
      </c>
      <c r="K232" t="s">
        <v>61</v>
      </c>
      <c r="L232" t="s">
        <v>62</v>
      </c>
      <c r="M232" t="s">
        <v>63</v>
      </c>
      <c r="N232" t="s">
        <v>102</v>
      </c>
      <c r="O232">
        <v>0.1</v>
      </c>
      <c r="P232" t="s">
        <v>30</v>
      </c>
      <c r="Q232" t="s">
        <v>51</v>
      </c>
      <c r="R232">
        <v>4.8</v>
      </c>
      <c r="S232">
        <v>5.9</v>
      </c>
      <c r="T232">
        <v>2.5</v>
      </c>
      <c r="U232" t="s">
        <v>55</v>
      </c>
      <c r="V232" t="s">
        <v>53</v>
      </c>
      <c r="W232" t="s">
        <v>502</v>
      </c>
      <c r="X232">
        <v>0.1</v>
      </c>
      <c r="Y232" t="s">
        <v>30</v>
      </c>
    </row>
    <row r="233" spans="1:25" x14ac:dyDescent="0.2">
      <c r="A233">
        <v>232</v>
      </c>
      <c r="B233" t="s">
        <v>485</v>
      </c>
      <c r="C233" t="s">
        <v>503</v>
      </c>
      <c r="D233" t="s">
        <v>39</v>
      </c>
      <c r="E233" t="s">
        <v>28</v>
      </c>
      <c r="F233" t="s">
        <v>29</v>
      </c>
      <c r="G233" t="s">
        <v>30</v>
      </c>
      <c r="H233" t="s">
        <v>31</v>
      </c>
      <c r="I233" t="s">
        <v>59</v>
      </c>
      <c r="J233" t="s">
        <v>85</v>
      </c>
      <c r="K233" t="s">
        <v>86</v>
      </c>
      <c r="L233" t="s">
        <v>87</v>
      </c>
      <c r="M233" t="s">
        <v>88</v>
      </c>
      <c r="N233" t="s">
        <v>102</v>
      </c>
      <c r="O233">
        <v>3</v>
      </c>
      <c r="P233">
        <v>5</v>
      </c>
      <c r="Q233" t="s">
        <v>220</v>
      </c>
      <c r="R233">
        <v>5.9</v>
      </c>
      <c r="S233" t="s">
        <v>30</v>
      </c>
      <c r="T233">
        <v>3.8</v>
      </c>
      <c r="U233" t="s">
        <v>55</v>
      </c>
      <c r="V233" t="s">
        <v>39</v>
      </c>
      <c r="W233" t="s">
        <v>30</v>
      </c>
      <c r="X233">
        <v>3</v>
      </c>
      <c r="Y233">
        <v>5</v>
      </c>
    </row>
    <row r="234" spans="1:25" x14ac:dyDescent="0.2">
      <c r="A234">
        <v>233</v>
      </c>
      <c r="B234" t="s">
        <v>485</v>
      </c>
      <c r="C234" t="s">
        <v>504</v>
      </c>
      <c r="D234" t="s">
        <v>39</v>
      </c>
      <c r="E234" t="s">
        <v>28</v>
      </c>
      <c r="F234" t="s">
        <v>29</v>
      </c>
      <c r="G234" t="s">
        <v>30</v>
      </c>
      <c r="H234" t="s">
        <v>31</v>
      </c>
      <c r="I234" t="s">
        <v>59</v>
      </c>
      <c r="J234" t="s">
        <v>95</v>
      </c>
      <c r="K234" t="s">
        <v>96</v>
      </c>
      <c r="L234" t="s">
        <v>97</v>
      </c>
      <c r="M234" t="s">
        <v>98</v>
      </c>
      <c r="N234" t="s">
        <v>113</v>
      </c>
      <c r="O234">
        <v>0</v>
      </c>
      <c r="P234">
        <v>4</v>
      </c>
      <c r="Q234" t="s">
        <v>113</v>
      </c>
      <c r="R234">
        <v>4</v>
      </c>
      <c r="S234">
        <v>2.7</v>
      </c>
      <c r="T234">
        <v>1.4</v>
      </c>
      <c r="U234" t="s">
        <v>52</v>
      </c>
      <c r="V234" t="s">
        <v>53</v>
      </c>
      <c r="W234" t="s">
        <v>30</v>
      </c>
      <c r="X234">
        <v>0</v>
      </c>
      <c r="Y234">
        <v>4</v>
      </c>
    </row>
    <row r="235" spans="1:25" x14ac:dyDescent="0.2">
      <c r="A235">
        <v>234</v>
      </c>
      <c r="B235" t="s">
        <v>485</v>
      </c>
      <c r="C235" t="s">
        <v>505</v>
      </c>
      <c r="D235" t="s">
        <v>39</v>
      </c>
      <c r="E235" t="s">
        <v>28</v>
      </c>
      <c r="F235" t="s">
        <v>29</v>
      </c>
      <c r="G235" t="s">
        <v>30</v>
      </c>
      <c r="H235" t="s">
        <v>31</v>
      </c>
      <c r="I235" t="s">
        <v>59</v>
      </c>
      <c r="J235" t="s">
        <v>95</v>
      </c>
      <c r="K235" t="s">
        <v>96</v>
      </c>
      <c r="L235" t="s">
        <v>97</v>
      </c>
      <c r="M235" t="s">
        <v>98</v>
      </c>
      <c r="N235" t="s">
        <v>113</v>
      </c>
      <c r="O235">
        <v>0</v>
      </c>
      <c r="P235">
        <v>4</v>
      </c>
      <c r="Q235" t="s">
        <v>113</v>
      </c>
      <c r="R235">
        <v>3.4</v>
      </c>
      <c r="S235">
        <v>4.2</v>
      </c>
      <c r="T235">
        <v>1.3</v>
      </c>
      <c r="U235" t="s">
        <v>55</v>
      </c>
      <c r="V235" t="s">
        <v>53</v>
      </c>
      <c r="W235" t="s">
        <v>30</v>
      </c>
      <c r="X235">
        <v>0</v>
      </c>
      <c r="Y235">
        <v>4</v>
      </c>
    </row>
    <row r="236" spans="1:25" x14ac:dyDescent="0.2">
      <c r="A236">
        <v>235</v>
      </c>
      <c r="B236" t="s">
        <v>506</v>
      </c>
      <c r="C236" t="s">
        <v>507</v>
      </c>
      <c r="D236" t="s">
        <v>27</v>
      </c>
      <c r="E236" t="s">
        <v>42</v>
      </c>
      <c r="F236" t="s">
        <v>43</v>
      </c>
      <c r="G236" t="s">
        <v>44</v>
      </c>
      <c r="H236" t="s">
        <v>31</v>
      </c>
      <c r="I236" t="s">
        <v>59</v>
      </c>
      <c r="J236" t="s">
        <v>78</v>
      </c>
      <c r="K236" t="s">
        <v>30</v>
      </c>
      <c r="L236" t="s">
        <v>30</v>
      </c>
      <c r="M236" t="s">
        <v>30</v>
      </c>
      <c r="N236" t="s">
        <v>102</v>
      </c>
      <c r="O236">
        <v>3</v>
      </c>
      <c r="P236">
        <v>1</v>
      </c>
      <c r="Q236" t="s">
        <v>51</v>
      </c>
      <c r="R236">
        <v>5</v>
      </c>
      <c r="S236" t="s">
        <v>30</v>
      </c>
      <c r="T236" t="s">
        <v>30</v>
      </c>
      <c r="U236" t="s">
        <v>30</v>
      </c>
      <c r="V236" t="s">
        <v>39</v>
      </c>
      <c r="W236" t="s">
        <v>30</v>
      </c>
      <c r="X236">
        <v>3</v>
      </c>
      <c r="Y236">
        <v>1</v>
      </c>
    </row>
    <row r="237" spans="1:25" x14ac:dyDescent="0.2">
      <c r="A237">
        <v>236</v>
      </c>
      <c r="B237" t="s">
        <v>506</v>
      </c>
      <c r="C237" t="s">
        <v>508</v>
      </c>
      <c r="D237" t="s">
        <v>27</v>
      </c>
      <c r="E237" t="s">
        <v>42</v>
      </c>
      <c r="F237" t="s">
        <v>43</v>
      </c>
      <c r="G237" t="s">
        <v>42</v>
      </c>
      <c r="H237" t="s">
        <v>31</v>
      </c>
      <c r="I237" t="s">
        <v>45</v>
      </c>
      <c r="J237" t="s">
        <v>46</v>
      </c>
      <c r="K237" t="s">
        <v>47</v>
      </c>
      <c r="L237" t="s">
        <v>48</v>
      </c>
      <c r="M237" t="s">
        <v>49</v>
      </c>
      <c r="N237" t="s">
        <v>102</v>
      </c>
      <c r="O237">
        <v>12</v>
      </c>
      <c r="P237">
        <v>1</v>
      </c>
      <c r="Q237" t="s">
        <v>223</v>
      </c>
      <c r="R237">
        <v>3.5</v>
      </c>
      <c r="S237">
        <v>3.5</v>
      </c>
      <c r="T237">
        <v>1.1000000000000001</v>
      </c>
      <c r="U237" t="s">
        <v>30</v>
      </c>
      <c r="V237" t="s">
        <v>53</v>
      </c>
      <c r="W237" t="s">
        <v>30</v>
      </c>
      <c r="X237">
        <v>12</v>
      </c>
      <c r="Y237">
        <v>1</v>
      </c>
    </row>
    <row r="238" spans="1:25" x14ac:dyDescent="0.2">
      <c r="A238">
        <v>237</v>
      </c>
      <c r="B238" t="s">
        <v>506</v>
      </c>
      <c r="C238" t="s">
        <v>509</v>
      </c>
      <c r="D238" t="s">
        <v>27</v>
      </c>
      <c r="E238" t="s">
        <v>28</v>
      </c>
      <c r="F238" t="s">
        <v>29</v>
      </c>
      <c r="G238" t="s">
        <v>30</v>
      </c>
      <c r="H238" t="s">
        <v>31</v>
      </c>
      <c r="I238" t="s">
        <v>45</v>
      </c>
      <c r="J238" t="s">
        <v>46</v>
      </c>
      <c r="K238" t="s">
        <v>47</v>
      </c>
      <c r="L238" t="s">
        <v>48</v>
      </c>
      <c r="M238" t="s">
        <v>49</v>
      </c>
      <c r="N238" t="s">
        <v>102</v>
      </c>
      <c r="O238">
        <v>2</v>
      </c>
      <c r="P238" t="s">
        <v>30</v>
      </c>
      <c r="Q238" t="s">
        <v>51</v>
      </c>
      <c r="R238">
        <v>3</v>
      </c>
      <c r="S238" t="s">
        <v>30</v>
      </c>
      <c r="T238" t="s">
        <v>30</v>
      </c>
      <c r="U238" t="s">
        <v>30</v>
      </c>
      <c r="V238" t="s">
        <v>39</v>
      </c>
      <c r="W238" t="s">
        <v>30</v>
      </c>
      <c r="X238">
        <v>2</v>
      </c>
      <c r="Y238" t="s">
        <v>30</v>
      </c>
    </row>
    <row r="239" spans="1:25" x14ac:dyDescent="0.2">
      <c r="A239">
        <v>238</v>
      </c>
      <c r="B239" t="s">
        <v>506</v>
      </c>
      <c r="C239" t="s">
        <v>510</v>
      </c>
      <c r="D239" t="s">
        <v>27</v>
      </c>
      <c r="E239" t="s">
        <v>28</v>
      </c>
      <c r="F239" t="s">
        <v>29</v>
      </c>
      <c r="G239" t="s">
        <v>30</v>
      </c>
      <c r="H239" t="s">
        <v>31</v>
      </c>
      <c r="I239" t="s">
        <v>129</v>
      </c>
      <c r="J239" t="s">
        <v>130</v>
      </c>
      <c r="K239" t="s">
        <v>131</v>
      </c>
      <c r="L239" t="s">
        <v>132</v>
      </c>
      <c r="M239" t="s">
        <v>133</v>
      </c>
      <c r="N239" t="s">
        <v>38</v>
      </c>
      <c r="O239">
        <v>0.5</v>
      </c>
      <c r="P239" t="s">
        <v>30</v>
      </c>
      <c r="Q239" t="s">
        <v>38</v>
      </c>
      <c r="R239">
        <v>9</v>
      </c>
      <c r="S239" t="s">
        <v>30</v>
      </c>
      <c r="T239" t="s">
        <v>30</v>
      </c>
      <c r="U239" t="s">
        <v>30</v>
      </c>
      <c r="V239" t="s">
        <v>39</v>
      </c>
      <c r="W239" t="s">
        <v>30</v>
      </c>
      <c r="X239">
        <v>0.5</v>
      </c>
      <c r="Y239" t="s">
        <v>30</v>
      </c>
    </row>
    <row r="240" spans="1:25" x14ac:dyDescent="0.2">
      <c r="A240">
        <v>239</v>
      </c>
      <c r="B240" t="s">
        <v>506</v>
      </c>
      <c r="C240" t="s">
        <v>511</v>
      </c>
      <c r="D240" t="s">
        <v>27</v>
      </c>
      <c r="E240" t="s">
        <v>30</v>
      </c>
      <c r="F240" t="s">
        <v>30</v>
      </c>
      <c r="G240" t="s">
        <v>512</v>
      </c>
      <c r="H240" t="s">
        <v>31</v>
      </c>
      <c r="I240" t="s">
        <v>263</v>
      </c>
      <c r="J240" t="s">
        <v>513</v>
      </c>
      <c r="K240" t="s">
        <v>514</v>
      </c>
      <c r="L240" t="s">
        <v>515</v>
      </c>
      <c r="M240" t="s">
        <v>516</v>
      </c>
      <c r="N240" t="s">
        <v>262</v>
      </c>
      <c r="O240">
        <v>0</v>
      </c>
      <c r="P240" t="s">
        <v>30</v>
      </c>
      <c r="Q240" t="s">
        <v>145</v>
      </c>
      <c r="R240">
        <v>125</v>
      </c>
      <c r="S240" t="s">
        <v>30</v>
      </c>
      <c r="T240" t="s">
        <v>30</v>
      </c>
      <c r="U240" t="s">
        <v>30</v>
      </c>
      <c r="V240" t="s">
        <v>39</v>
      </c>
      <c r="W240" t="s">
        <v>30</v>
      </c>
      <c r="X240">
        <v>0</v>
      </c>
      <c r="Y240" t="s">
        <v>30</v>
      </c>
    </row>
    <row r="241" spans="1:25" x14ac:dyDescent="0.2">
      <c r="A241">
        <v>240</v>
      </c>
      <c r="B241" t="s">
        <v>517</v>
      </c>
      <c r="C241" t="s">
        <v>30</v>
      </c>
      <c r="D241" t="s">
        <v>27</v>
      </c>
      <c r="E241" t="s">
        <v>30</v>
      </c>
      <c r="F241" t="s">
        <v>30</v>
      </c>
      <c r="G241" t="s">
        <v>163</v>
      </c>
      <c r="H241" t="s">
        <v>31</v>
      </c>
      <c r="I241" t="s">
        <v>59</v>
      </c>
      <c r="J241" t="s">
        <v>85</v>
      </c>
      <c r="K241" t="s">
        <v>86</v>
      </c>
      <c r="L241" t="s">
        <v>87</v>
      </c>
      <c r="M241" t="s">
        <v>88</v>
      </c>
      <c r="N241" t="s">
        <v>102</v>
      </c>
      <c r="O241">
        <v>1.5</v>
      </c>
      <c r="P241" t="s">
        <v>30</v>
      </c>
      <c r="Q241" t="s">
        <v>51</v>
      </c>
      <c r="R241">
        <v>7.3</v>
      </c>
      <c r="S241" t="s">
        <v>30</v>
      </c>
      <c r="T241">
        <v>7.5</v>
      </c>
      <c r="U241" t="s">
        <v>52</v>
      </c>
      <c r="V241" t="s">
        <v>39</v>
      </c>
      <c r="W241" t="s">
        <v>30</v>
      </c>
      <c r="X241">
        <v>1.5</v>
      </c>
      <c r="Y241" t="s">
        <v>30</v>
      </c>
    </row>
    <row r="242" spans="1:25" x14ac:dyDescent="0.2">
      <c r="A242">
        <v>241</v>
      </c>
      <c r="B242" t="s">
        <v>518</v>
      </c>
      <c r="C242" t="s">
        <v>519</v>
      </c>
      <c r="D242" t="s">
        <v>27</v>
      </c>
      <c r="E242" t="s">
        <v>30</v>
      </c>
      <c r="F242" t="s">
        <v>30</v>
      </c>
      <c r="G242" t="s">
        <v>30</v>
      </c>
      <c r="H242" t="s">
        <v>31</v>
      </c>
      <c r="I242" t="s">
        <v>190</v>
      </c>
      <c r="J242" t="s">
        <v>191</v>
      </c>
      <c r="K242" t="s">
        <v>192</v>
      </c>
      <c r="L242" t="s">
        <v>193</v>
      </c>
      <c r="M242" t="s">
        <v>194</v>
      </c>
      <c r="N242" t="s">
        <v>144</v>
      </c>
      <c r="O242">
        <v>0</v>
      </c>
      <c r="P242" t="s">
        <v>30</v>
      </c>
      <c r="Q242" t="s">
        <v>145</v>
      </c>
      <c r="R242">
        <v>4</v>
      </c>
      <c r="S242" t="s">
        <v>30</v>
      </c>
      <c r="T242" t="s">
        <v>30</v>
      </c>
      <c r="U242" t="s">
        <v>30</v>
      </c>
      <c r="V242" t="s">
        <v>39</v>
      </c>
      <c r="W242" t="s">
        <v>30</v>
      </c>
      <c r="X242">
        <v>0</v>
      </c>
      <c r="Y242" t="s">
        <v>30</v>
      </c>
    </row>
    <row r="243" spans="1:25" x14ac:dyDescent="0.2">
      <c r="A243">
        <v>242</v>
      </c>
      <c r="B243" t="s">
        <v>518</v>
      </c>
      <c r="C243" t="s">
        <v>520</v>
      </c>
      <c r="D243" t="s">
        <v>27</v>
      </c>
      <c r="E243" t="s">
        <v>30</v>
      </c>
      <c r="F243" t="s">
        <v>30</v>
      </c>
      <c r="G243" t="s">
        <v>30</v>
      </c>
      <c r="H243" t="s">
        <v>31</v>
      </c>
      <c r="I243" t="s">
        <v>190</v>
      </c>
      <c r="J243" t="s">
        <v>191</v>
      </c>
      <c r="K243" t="s">
        <v>192</v>
      </c>
      <c r="L243" t="s">
        <v>193</v>
      </c>
      <c r="M243" t="s">
        <v>194</v>
      </c>
      <c r="N243" t="s">
        <v>144</v>
      </c>
      <c r="O243">
        <v>0</v>
      </c>
      <c r="P243" t="s">
        <v>30</v>
      </c>
      <c r="Q243" t="s">
        <v>145</v>
      </c>
      <c r="R243">
        <v>4</v>
      </c>
      <c r="S243" t="s">
        <v>30</v>
      </c>
      <c r="T243" t="s">
        <v>30</v>
      </c>
      <c r="U243" t="s">
        <v>30</v>
      </c>
      <c r="V243" t="s">
        <v>39</v>
      </c>
      <c r="W243" t="s">
        <v>30</v>
      </c>
      <c r="X243">
        <v>0</v>
      </c>
      <c r="Y243" t="s">
        <v>30</v>
      </c>
    </row>
    <row r="244" spans="1:25" x14ac:dyDescent="0.2">
      <c r="A244">
        <v>243</v>
      </c>
      <c r="B244" t="s">
        <v>521</v>
      </c>
      <c r="C244" t="s">
        <v>522</v>
      </c>
      <c r="D244" t="s">
        <v>27</v>
      </c>
      <c r="E244" t="s">
        <v>42</v>
      </c>
      <c r="F244" t="s">
        <v>67</v>
      </c>
      <c r="G244" t="s">
        <v>52</v>
      </c>
      <c r="H244" t="s">
        <v>31</v>
      </c>
      <c r="I244" t="s">
        <v>45</v>
      </c>
      <c r="J244" t="s">
        <v>46</v>
      </c>
      <c r="K244" t="s">
        <v>47</v>
      </c>
      <c r="L244" t="s">
        <v>48</v>
      </c>
      <c r="M244" t="s">
        <v>49</v>
      </c>
      <c r="N244" t="s">
        <v>102</v>
      </c>
      <c r="O244">
        <v>6</v>
      </c>
      <c r="P244">
        <v>6</v>
      </c>
      <c r="Q244" t="s">
        <v>103</v>
      </c>
      <c r="R244">
        <v>3</v>
      </c>
      <c r="S244" t="s">
        <v>30</v>
      </c>
      <c r="T244" t="s">
        <v>30</v>
      </c>
      <c r="U244" t="s">
        <v>30</v>
      </c>
      <c r="V244" t="s">
        <v>39</v>
      </c>
      <c r="W244" t="s">
        <v>523</v>
      </c>
      <c r="X244">
        <v>6</v>
      </c>
      <c r="Y244">
        <v>6</v>
      </c>
    </row>
    <row r="245" spans="1:25" x14ac:dyDescent="0.2">
      <c r="A245">
        <v>244</v>
      </c>
      <c r="B245" t="s">
        <v>524</v>
      </c>
      <c r="C245" t="s">
        <v>525</v>
      </c>
      <c r="D245" t="s">
        <v>27</v>
      </c>
      <c r="E245" t="s">
        <v>42</v>
      </c>
      <c r="F245" t="s">
        <v>67</v>
      </c>
      <c r="G245" t="s">
        <v>31</v>
      </c>
      <c r="H245" t="s">
        <v>31</v>
      </c>
      <c r="I245" t="s">
        <v>59</v>
      </c>
      <c r="J245" t="s">
        <v>78</v>
      </c>
      <c r="K245" t="s">
        <v>30</v>
      </c>
      <c r="L245" t="s">
        <v>30</v>
      </c>
      <c r="M245" t="s">
        <v>30</v>
      </c>
      <c r="N245" t="s">
        <v>166</v>
      </c>
      <c r="O245">
        <v>1.5</v>
      </c>
      <c r="P245">
        <v>3</v>
      </c>
      <c r="Q245" t="s">
        <v>236</v>
      </c>
      <c r="R245" t="s">
        <v>30</v>
      </c>
      <c r="S245" t="s">
        <v>30</v>
      </c>
      <c r="T245" t="s">
        <v>30</v>
      </c>
      <c r="U245" t="s">
        <v>30</v>
      </c>
      <c r="V245" t="s">
        <v>39</v>
      </c>
      <c r="W245" t="s">
        <v>30</v>
      </c>
      <c r="X245">
        <v>1.5</v>
      </c>
      <c r="Y245">
        <v>3</v>
      </c>
    </row>
    <row r="246" spans="1:25" x14ac:dyDescent="0.2">
      <c r="A246">
        <v>245</v>
      </c>
      <c r="B246" t="s">
        <v>524</v>
      </c>
      <c r="C246" t="s">
        <v>526</v>
      </c>
      <c r="D246" t="s">
        <v>27</v>
      </c>
      <c r="E246" t="s">
        <v>42</v>
      </c>
      <c r="F246" t="s">
        <v>67</v>
      </c>
      <c r="G246" t="s">
        <v>31</v>
      </c>
      <c r="H246" t="s">
        <v>31</v>
      </c>
      <c r="I246" t="s">
        <v>59</v>
      </c>
      <c r="J246" t="s">
        <v>78</v>
      </c>
      <c r="K246" t="s">
        <v>30</v>
      </c>
      <c r="L246" t="s">
        <v>30</v>
      </c>
      <c r="M246" t="s">
        <v>30</v>
      </c>
      <c r="N246" t="s">
        <v>166</v>
      </c>
      <c r="O246">
        <v>1.5</v>
      </c>
      <c r="P246">
        <v>3</v>
      </c>
      <c r="Q246" t="s">
        <v>236</v>
      </c>
      <c r="R246" t="s">
        <v>30</v>
      </c>
      <c r="S246" t="s">
        <v>30</v>
      </c>
      <c r="T246" t="s">
        <v>30</v>
      </c>
      <c r="U246" t="s">
        <v>30</v>
      </c>
      <c r="V246" t="s">
        <v>39</v>
      </c>
      <c r="W246" t="s">
        <v>30</v>
      </c>
      <c r="X246">
        <v>1.5</v>
      </c>
      <c r="Y246">
        <v>3</v>
      </c>
    </row>
    <row r="247" spans="1:25" x14ac:dyDescent="0.2">
      <c r="A247">
        <v>246</v>
      </c>
      <c r="B247" t="s">
        <v>524</v>
      </c>
      <c r="C247" t="s">
        <v>527</v>
      </c>
      <c r="D247" t="s">
        <v>27</v>
      </c>
      <c r="E247" t="s">
        <v>28</v>
      </c>
      <c r="F247" t="s">
        <v>29</v>
      </c>
      <c r="G247" t="s">
        <v>30</v>
      </c>
      <c r="H247" t="s">
        <v>31</v>
      </c>
      <c r="I247" t="s">
        <v>32</v>
      </c>
      <c r="J247" t="s">
        <v>528</v>
      </c>
      <c r="K247" t="s">
        <v>529</v>
      </c>
      <c r="L247" t="s">
        <v>530</v>
      </c>
      <c r="M247" t="s">
        <v>531</v>
      </c>
      <c r="N247" t="s">
        <v>38</v>
      </c>
      <c r="O247">
        <v>0</v>
      </c>
      <c r="P247" t="s">
        <v>30</v>
      </c>
      <c r="Q247" t="s">
        <v>38</v>
      </c>
      <c r="R247">
        <v>6.7</v>
      </c>
      <c r="S247">
        <v>3.2</v>
      </c>
      <c r="T247">
        <v>4.5</v>
      </c>
      <c r="U247" t="s">
        <v>30</v>
      </c>
      <c r="V247" t="s">
        <v>53</v>
      </c>
      <c r="W247" t="s">
        <v>30</v>
      </c>
      <c r="X247">
        <v>0</v>
      </c>
      <c r="Y247" t="s">
        <v>30</v>
      </c>
    </row>
    <row r="248" spans="1:25" x14ac:dyDescent="0.2">
      <c r="A248">
        <v>247</v>
      </c>
      <c r="B248" t="s">
        <v>532</v>
      </c>
      <c r="C248" t="s">
        <v>533</v>
      </c>
      <c r="D248" t="s">
        <v>27</v>
      </c>
      <c r="E248" t="s">
        <v>42</v>
      </c>
      <c r="F248" t="s">
        <v>43</v>
      </c>
      <c r="G248" t="s">
        <v>44</v>
      </c>
      <c r="H248" t="s">
        <v>31</v>
      </c>
      <c r="I248" t="s">
        <v>59</v>
      </c>
      <c r="J248" t="s">
        <v>85</v>
      </c>
      <c r="K248" t="s">
        <v>86</v>
      </c>
      <c r="L248" t="s">
        <v>87</v>
      </c>
      <c r="M248" t="s">
        <v>88</v>
      </c>
      <c r="N248" t="s">
        <v>102</v>
      </c>
      <c r="O248">
        <v>4.2699999999999996</v>
      </c>
      <c r="P248">
        <v>1.5</v>
      </c>
      <c r="Q248" t="s">
        <v>223</v>
      </c>
      <c r="R248">
        <v>5.5</v>
      </c>
      <c r="S248" t="s">
        <v>30</v>
      </c>
      <c r="T248" t="s">
        <v>30</v>
      </c>
      <c r="U248" t="s">
        <v>30</v>
      </c>
      <c r="V248" t="s">
        <v>39</v>
      </c>
      <c r="W248" t="s">
        <v>108</v>
      </c>
      <c r="X248">
        <v>4.2699999999999996</v>
      </c>
      <c r="Y248">
        <v>1.5</v>
      </c>
    </row>
    <row r="249" spans="1:25" x14ac:dyDescent="0.2">
      <c r="A249">
        <v>248</v>
      </c>
      <c r="B249" t="s">
        <v>534</v>
      </c>
      <c r="C249" t="s">
        <v>535</v>
      </c>
      <c r="D249" t="s">
        <v>27</v>
      </c>
      <c r="E249" t="s">
        <v>28</v>
      </c>
      <c r="F249" t="s">
        <v>29</v>
      </c>
      <c r="G249" t="s">
        <v>30</v>
      </c>
      <c r="H249" t="s">
        <v>31</v>
      </c>
      <c r="I249" t="s">
        <v>45</v>
      </c>
      <c r="J249" t="s">
        <v>46</v>
      </c>
      <c r="K249" t="s">
        <v>47</v>
      </c>
      <c r="L249" t="s">
        <v>48</v>
      </c>
      <c r="M249" t="s">
        <v>49</v>
      </c>
      <c r="N249" t="s">
        <v>102</v>
      </c>
      <c r="O249">
        <v>1.5</v>
      </c>
      <c r="P249">
        <v>5</v>
      </c>
      <c r="Q249" t="s">
        <v>51</v>
      </c>
      <c r="R249" t="s">
        <v>30</v>
      </c>
      <c r="S249" t="s">
        <v>30</v>
      </c>
      <c r="T249" t="s">
        <v>30</v>
      </c>
      <c r="U249" t="s">
        <v>30</v>
      </c>
      <c r="V249" t="s">
        <v>39</v>
      </c>
      <c r="W249" t="s">
        <v>30</v>
      </c>
      <c r="X249">
        <v>1.5</v>
      </c>
      <c r="Y249">
        <v>5</v>
      </c>
    </row>
    <row r="250" spans="1:25" x14ac:dyDescent="0.2">
      <c r="A250">
        <v>249</v>
      </c>
      <c r="B250" t="s">
        <v>534</v>
      </c>
      <c r="C250" t="s">
        <v>536</v>
      </c>
      <c r="D250" t="s">
        <v>27</v>
      </c>
      <c r="E250" t="s">
        <v>42</v>
      </c>
      <c r="F250" t="s">
        <v>67</v>
      </c>
      <c r="G250" t="s">
        <v>44</v>
      </c>
      <c r="H250" t="s">
        <v>31</v>
      </c>
      <c r="I250" t="s">
        <v>59</v>
      </c>
      <c r="J250" t="s">
        <v>78</v>
      </c>
      <c r="K250" t="s">
        <v>30</v>
      </c>
      <c r="L250" t="s">
        <v>30</v>
      </c>
      <c r="M250" t="s">
        <v>30</v>
      </c>
      <c r="N250" t="s">
        <v>537</v>
      </c>
      <c r="O250">
        <v>3</v>
      </c>
      <c r="P250">
        <v>1</v>
      </c>
      <c r="Q250" t="s">
        <v>236</v>
      </c>
      <c r="R250">
        <v>6</v>
      </c>
      <c r="S250" t="s">
        <v>30</v>
      </c>
      <c r="T250" t="s">
        <v>30</v>
      </c>
      <c r="U250" t="s">
        <v>30</v>
      </c>
      <c r="V250" t="s">
        <v>39</v>
      </c>
      <c r="W250" t="s">
        <v>30</v>
      </c>
      <c r="X250">
        <v>3</v>
      </c>
      <c r="Y250">
        <v>1</v>
      </c>
    </row>
    <row r="251" spans="1:25" x14ac:dyDescent="0.2">
      <c r="A251">
        <v>250</v>
      </c>
      <c r="B251" t="s">
        <v>534</v>
      </c>
      <c r="C251" t="s">
        <v>538</v>
      </c>
      <c r="D251" t="s">
        <v>27</v>
      </c>
      <c r="E251" t="s">
        <v>42</v>
      </c>
      <c r="F251" t="s">
        <v>67</v>
      </c>
      <c r="G251" t="s">
        <v>44</v>
      </c>
      <c r="H251" t="s">
        <v>31</v>
      </c>
      <c r="I251" t="s">
        <v>59</v>
      </c>
      <c r="J251" t="s">
        <v>78</v>
      </c>
      <c r="K251" t="s">
        <v>30</v>
      </c>
      <c r="L251" t="s">
        <v>30</v>
      </c>
      <c r="M251" t="s">
        <v>30</v>
      </c>
      <c r="N251" t="s">
        <v>537</v>
      </c>
      <c r="O251">
        <v>3</v>
      </c>
      <c r="P251">
        <v>1</v>
      </c>
      <c r="Q251" t="s">
        <v>51</v>
      </c>
      <c r="R251">
        <v>5</v>
      </c>
      <c r="S251" t="s">
        <v>30</v>
      </c>
      <c r="T251" t="s">
        <v>30</v>
      </c>
      <c r="U251" t="s">
        <v>30</v>
      </c>
      <c r="V251" t="s">
        <v>39</v>
      </c>
      <c r="W251" t="s">
        <v>30</v>
      </c>
      <c r="X251">
        <v>3</v>
      </c>
      <c r="Y251">
        <v>1</v>
      </c>
    </row>
    <row r="252" spans="1:25" x14ac:dyDescent="0.2">
      <c r="A252">
        <v>251</v>
      </c>
      <c r="B252" t="s">
        <v>534</v>
      </c>
      <c r="C252" t="s">
        <v>539</v>
      </c>
      <c r="D252" t="s">
        <v>27</v>
      </c>
      <c r="E252" t="s">
        <v>42</v>
      </c>
      <c r="F252" t="s">
        <v>67</v>
      </c>
      <c r="G252" t="s">
        <v>31</v>
      </c>
      <c r="H252" t="s">
        <v>31</v>
      </c>
      <c r="I252" t="s">
        <v>45</v>
      </c>
      <c r="J252" t="s">
        <v>46</v>
      </c>
      <c r="K252" t="s">
        <v>47</v>
      </c>
      <c r="L252" t="s">
        <v>48</v>
      </c>
      <c r="M252" t="s">
        <v>49</v>
      </c>
      <c r="N252" t="s">
        <v>102</v>
      </c>
      <c r="O252">
        <v>2</v>
      </c>
      <c r="P252">
        <v>0.5</v>
      </c>
      <c r="Q252" t="s">
        <v>51</v>
      </c>
      <c r="R252">
        <v>3</v>
      </c>
      <c r="S252" t="s">
        <v>30</v>
      </c>
      <c r="T252" t="s">
        <v>30</v>
      </c>
      <c r="U252" t="s">
        <v>30</v>
      </c>
      <c r="V252" t="s">
        <v>39</v>
      </c>
      <c r="W252" t="s">
        <v>30</v>
      </c>
      <c r="X252">
        <v>2</v>
      </c>
      <c r="Y252">
        <v>0.5</v>
      </c>
    </row>
    <row r="253" spans="1:25" x14ac:dyDescent="0.2">
      <c r="A253">
        <v>252</v>
      </c>
      <c r="B253" t="s">
        <v>540</v>
      </c>
      <c r="C253" t="s">
        <v>541</v>
      </c>
      <c r="D253" t="s">
        <v>27</v>
      </c>
      <c r="E253" t="s">
        <v>42</v>
      </c>
      <c r="F253" t="s">
        <v>67</v>
      </c>
      <c r="G253" t="s">
        <v>28</v>
      </c>
      <c r="H253" t="s">
        <v>31</v>
      </c>
      <c r="I253" t="s">
        <v>59</v>
      </c>
      <c r="J253" t="s">
        <v>78</v>
      </c>
      <c r="K253" t="s">
        <v>30</v>
      </c>
      <c r="L253" t="s">
        <v>30</v>
      </c>
      <c r="M253" t="s">
        <v>30</v>
      </c>
      <c r="N253" t="s">
        <v>102</v>
      </c>
      <c r="O253">
        <v>1</v>
      </c>
      <c r="P253">
        <v>4</v>
      </c>
      <c r="Q253" t="s">
        <v>51</v>
      </c>
      <c r="R253">
        <v>6</v>
      </c>
      <c r="S253" t="s">
        <v>30</v>
      </c>
      <c r="T253" t="s">
        <v>30</v>
      </c>
      <c r="U253" t="s">
        <v>30</v>
      </c>
      <c r="V253" t="s">
        <v>39</v>
      </c>
      <c r="W253" t="s">
        <v>542</v>
      </c>
      <c r="X253">
        <v>1</v>
      </c>
      <c r="Y253">
        <v>4</v>
      </c>
    </row>
    <row r="254" spans="1:25" x14ac:dyDescent="0.2">
      <c r="A254">
        <v>253</v>
      </c>
      <c r="B254" t="s">
        <v>540</v>
      </c>
      <c r="C254" t="s">
        <v>543</v>
      </c>
      <c r="D254" t="s">
        <v>27</v>
      </c>
      <c r="E254" t="s">
        <v>42</v>
      </c>
      <c r="F254" t="s">
        <v>67</v>
      </c>
      <c r="G254" t="s">
        <v>28</v>
      </c>
      <c r="H254" t="s">
        <v>31</v>
      </c>
      <c r="I254" t="s">
        <v>59</v>
      </c>
      <c r="J254" t="s">
        <v>78</v>
      </c>
      <c r="K254" t="s">
        <v>30</v>
      </c>
      <c r="L254" t="s">
        <v>30</v>
      </c>
      <c r="M254" t="s">
        <v>30</v>
      </c>
      <c r="N254" t="s">
        <v>102</v>
      </c>
      <c r="O254">
        <v>2</v>
      </c>
      <c r="P254">
        <v>4</v>
      </c>
      <c r="Q254" t="s">
        <v>51</v>
      </c>
      <c r="R254" t="s">
        <v>30</v>
      </c>
      <c r="S254" t="s">
        <v>30</v>
      </c>
      <c r="T254" t="s">
        <v>30</v>
      </c>
      <c r="U254" t="s">
        <v>30</v>
      </c>
      <c r="V254" t="s">
        <v>39</v>
      </c>
      <c r="W254" t="s">
        <v>542</v>
      </c>
      <c r="X254">
        <v>2</v>
      </c>
      <c r="Y254">
        <v>4</v>
      </c>
    </row>
    <row r="255" spans="1:25" x14ac:dyDescent="0.2">
      <c r="A255">
        <v>254</v>
      </c>
      <c r="B255" t="s">
        <v>540</v>
      </c>
      <c r="C255" t="s">
        <v>544</v>
      </c>
      <c r="D255" t="s">
        <v>27</v>
      </c>
      <c r="E255" t="s">
        <v>42</v>
      </c>
      <c r="F255" t="s">
        <v>67</v>
      </c>
      <c r="G255" t="s">
        <v>28</v>
      </c>
      <c r="H255" t="s">
        <v>31</v>
      </c>
      <c r="I255" t="s">
        <v>59</v>
      </c>
      <c r="J255" t="s">
        <v>78</v>
      </c>
      <c r="K255" t="s">
        <v>30</v>
      </c>
      <c r="L255" t="s">
        <v>30</v>
      </c>
      <c r="M255" t="s">
        <v>30</v>
      </c>
      <c r="N255" t="s">
        <v>102</v>
      </c>
      <c r="O255">
        <v>1.5</v>
      </c>
      <c r="P255">
        <v>4</v>
      </c>
      <c r="Q255" t="s">
        <v>51</v>
      </c>
      <c r="R255" t="s">
        <v>30</v>
      </c>
      <c r="S255" t="s">
        <v>30</v>
      </c>
      <c r="T255" t="s">
        <v>30</v>
      </c>
      <c r="U255" t="s">
        <v>30</v>
      </c>
      <c r="V255" t="s">
        <v>39</v>
      </c>
      <c r="W255" t="s">
        <v>542</v>
      </c>
      <c r="X255">
        <v>1.5</v>
      </c>
      <c r="Y255">
        <v>4</v>
      </c>
    </row>
    <row r="256" spans="1:25" x14ac:dyDescent="0.2">
      <c r="A256">
        <v>255</v>
      </c>
      <c r="B256" t="s">
        <v>540</v>
      </c>
      <c r="C256" t="s">
        <v>30</v>
      </c>
      <c r="D256" t="s">
        <v>27</v>
      </c>
      <c r="E256" t="s">
        <v>30</v>
      </c>
      <c r="F256" t="s">
        <v>29</v>
      </c>
      <c r="G256" t="s">
        <v>163</v>
      </c>
      <c r="H256" t="s">
        <v>31</v>
      </c>
      <c r="I256" t="s">
        <v>68</v>
      </c>
      <c r="J256" t="s">
        <v>69</v>
      </c>
      <c r="K256" t="s">
        <v>70</v>
      </c>
      <c r="L256" t="s">
        <v>71</v>
      </c>
      <c r="M256" t="s">
        <v>72</v>
      </c>
      <c r="N256" t="s">
        <v>90</v>
      </c>
      <c r="O256">
        <v>2</v>
      </c>
      <c r="P256" t="s">
        <v>30</v>
      </c>
      <c r="Q256" t="s">
        <v>220</v>
      </c>
      <c r="R256">
        <v>14.8</v>
      </c>
      <c r="S256">
        <v>14.7</v>
      </c>
      <c r="T256">
        <v>79.5</v>
      </c>
      <c r="U256" t="s">
        <v>30</v>
      </c>
      <c r="V256" t="s">
        <v>53</v>
      </c>
      <c r="W256" t="s">
        <v>545</v>
      </c>
      <c r="X256">
        <v>2</v>
      </c>
      <c r="Y256" t="s">
        <v>30</v>
      </c>
    </row>
    <row r="257" spans="1:25" x14ac:dyDescent="0.2">
      <c r="A257">
        <v>256</v>
      </c>
      <c r="B257" t="s">
        <v>532</v>
      </c>
      <c r="C257" t="s">
        <v>546</v>
      </c>
      <c r="D257" t="s">
        <v>39</v>
      </c>
      <c r="E257" t="s">
        <v>28</v>
      </c>
      <c r="F257" t="s">
        <v>43</v>
      </c>
      <c r="G257" t="s">
        <v>42</v>
      </c>
      <c r="H257" t="s">
        <v>31</v>
      </c>
      <c r="I257" t="s">
        <v>59</v>
      </c>
      <c r="J257" t="s">
        <v>85</v>
      </c>
      <c r="K257" t="s">
        <v>86</v>
      </c>
      <c r="L257" t="s">
        <v>87</v>
      </c>
      <c r="M257" t="s">
        <v>88</v>
      </c>
      <c r="N257" t="s">
        <v>102</v>
      </c>
      <c r="O257">
        <v>1.25</v>
      </c>
      <c r="P257">
        <v>2</v>
      </c>
      <c r="Q257" t="s">
        <v>51</v>
      </c>
      <c r="R257">
        <v>6.9</v>
      </c>
      <c r="S257">
        <v>8.1</v>
      </c>
      <c r="T257">
        <v>6.4</v>
      </c>
      <c r="U257" t="s">
        <v>52</v>
      </c>
      <c r="V257" t="s">
        <v>39</v>
      </c>
      <c r="W257" t="s">
        <v>30</v>
      </c>
      <c r="X257">
        <v>1.25</v>
      </c>
      <c r="Y257">
        <v>2</v>
      </c>
    </row>
    <row r="258" spans="1:25" x14ac:dyDescent="0.2">
      <c r="A258">
        <v>257</v>
      </c>
      <c r="B258" t="s">
        <v>532</v>
      </c>
      <c r="C258" t="s">
        <v>547</v>
      </c>
      <c r="D258" t="s">
        <v>39</v>
      </c>
      <c r="E258" t="s">
        <v>28</v>
      </c>
      <c r="F258" t="s">
        <v>43</v>
      </c>
      <c r="G258" t="s">
        <v>42</v>
      </c>
      <c r="H258" t="s">
        <v>31</v>
      </c>
      <c r="I258" t="s">
        <v>59</v>
      </c>
      <c r="J258" t="s">
        <v>85</v>
      </c>
      <c r="K258" t="s">
        <v>86</v>
      </c>
      <c r="L258" t="s">
        <v>87</v>
      </c>
      <c r="M258" t="s">
        <v>88</v>
      </c>
      <c r="N258" t="s">
        <v>102</v>
      </c>
      <c r="O258" t="s">
        <v>30</v>
      </c>
      <c r="P258">
        <v>2</v>
      </c>
      <c r="Q258" t="s">
        <v>51</v>
      </c>
      <c r="R258">
        <v>7.3</v>
      </c>
      <c r="S258">
        <v>6.9</v>
      </c>
      <c r="T258">
        <v>8</v>
      </c>
      <c r="U258" t="s">
        <v>55</v>
      </c>
      <c r="V258" t="s">
        <v>39</v>
      </c>
      <c r="W258" t="s">
        <v>30</v>
      </c>
      <c r="X258" t="s">
        <v>30</v>
      </c>
      <c r="Y258">
        <v>2</v>
      </c>
    </row>
    <row r="259" spans="1:25" x14ac:dyDescent="0.2">
      <c r="A259">
        <v>258</v>
      </c>
      <c r="B259" t="s">
        <v>532</v>
      </c>
      <c r="C259" t="s">
        <v>548</v>
      </c>
      <c r="D259" t="s">
        <v>39</v>
      </c>
      <c r="E259" t="s">
        <v>42</v>
      </c>
      <c r="F259" t="s">
        <v>43</v>
      </c>
      <c r="G259" t="s">
        <v>42</v>
      </c>
      <c r="H259" t="s">
        <v>31</v>
      </c>
      <c r="I259" t="s">
        <v>68</v>
      </c>
      <c r="J259" t="s">
        <v>69</v>
      </c>
      <c r="K259" t="s">
        <v>70</v>
      </c>
      <c r="L259" t="s">
        <v>71</v>
      </c>
      <c r="M259" t="s">
        <v>72</v>
      </c>
      <c r="N259" t="s">
        <v>102</v>
      </c>
      <c r="O259">
        <v>16.5</v>
      </c>
      <c r="P259">
        <v>3.5</v>
      </c>
      <c r="Q259" t="s">
        <v>549</v>
      </c>
      <c r="R259">
        <v>8.3000000000000007</v>
      </c>
      <c r="S259">
        <v>9.1</v>
      </c>
      <c r="T259">
        <v>15</v>
      </c>
      <c r="U259" t="s">
        <v>30</v>
      </c>
      <c r="V259" t="s">
        <v>53</v>
      </c>
      <c r="W259" t="s">
        <v>30</v>
      </c>
      <c r="X259">
        <v>16.5</v>
      </c>
      <c r="Y259">
        <v>3.5</v>
      </c>
    </row>
    <row r="260" spans="1:25" x14ac:dyDescent="0.2">
      <c r="A260">
        <v>259</v>
      </c>
      <c r="B260" t="s">
        <v>550</v>
      </c>
      <c r="C260" t="s">
        <v>30</v>
      </c>
      <c r="D260" t="s">
        <v>39</v>
      </c>
      <c r="E260" t="s">
        <v>30</v>
      </c>
      <c r="F260" t="s">
        <v>29</v>
      </c>
      <c r="G260" t="s">
        <v>163</v>
      </c>
      <c r="H260" t="s">
        <v>31</v>
      </c>
      <c r="I260" t="s">
        <v>68</v>
      </c>
      <c r="J260" t="s">
        <v>69</v>
      </c>
      <c r="K260" t="s">
        <v>70</v>
      </c>
      <c r="L260" t="s">
        <v>71</v>
      </c>
      <c r="M260" t="s">
        <v>72</v>
      </c>
      <c r="N260" t="s">
        <v>338</v>
      </c>
      <c r="O260">
        <v>2</v>
      </c>
      <c r="P260" t="s">
        <v>30</v>
      </c>
      <c r="Q260" t="s">
        <v>338</v>
      </c>
      <c r="R260">
        <v>11.3</v>
      </c>
      <c r="S260">
        <v>10.6</v>
      </c>
      <c r="T260">
        <v>48</v>
      </c>
      <c r="U260" t="s">
        <v>30</v>
      </c>
      <c r="V260" t="s">
        <v>39</v>
      </c>
      <c r="W260" t="s">
        <v>551</v>
      </c>
      <c r="X260">
        <v>2</v>
      </c>
      <c r="Y260" t="s">
        <v>30</v>
      </c>
    </row>
    <row r="261" spans="1:25" x14ac:dyDescent="0.2">
      <c r="A261">
        <v>260</v>
      </c>
      <c r="B261" t="s">
        <v>552</v>
      </c>
      <c r="C261" t="s">
        <v>553</v>
      </c>
      <c r="D261" t="s">
        <v>39</v>
      </c>
      <c r="E261" t="s">
        <v>30</v>
      </c>
      <c r="F261" t="s">
        <v>67</v>
      </c>
      <c r="G261" t="s">
        <v>30</v>
      </c>
      <c r="H261" t="s">
        <v>31</v>
      </c>
      <c r="I261" t="s">
        <v>59</v>
      </c>
      <c r="J261" t="s">
        <v>85</v>
      </c>
      <c r="K261" t="s">
        <v>86</v>
      </c>
      <c r="L261" t="s">
        <v>87</v>
      </c>
      <c r="M261" t="s">
        <v>88</v>
      </c>
      <c r="N261" t="s">
        <v>102</v>
      </c>
      <c r="O261">
        <v>4</v>
      </c>
      <c r="P261" t="s">
        <v>30</v>
      </c>
      <c r="Q261" t="s">
        <v>51</v>
      </c>
      <c r="R261" t="s">
        <v>30</v>
      </c>
      <c r="S261" t="s">
        <v>30</v>
      </c>
      <c r="T261" t="s">
        <v>30</v>
      </c>
      <c r="U261" t="s">
        <v>30</v>
      </c>
      <c r="V261" t="s">
        <v>39</v>
      </c>
      <c r="W261" t="s">
        <v>554</v>
      </c>
      <c r="X261">
        <v>4</v>
      </c>
      <c r="Y261" t="s">
        <v>30</v>
      </c>
    </row>
    <row r="262" spans="1:25" x14ac:dyDescent="0.2">
      <c r="A262">
        <v>261</v>
      </c>
      <c r="B262" t="s">
        <v>552</v>
      </c>
      <c r="C262" t="s">
        <v>555</v>
      </c>
      <c r="D262" t="s">
        <v>39</v>
      </c>
      <c r="E262" t="s">
        <v>30</v>
      </c>
      <c r="F262" t="s">
        <v>67</v>
      </c>
      <c r="G262" t="s">
        <v>30</v>
      </c>
      <c r="H262" t="s">
        <v>31</v>
      </c>
      <c r="I262" t="s">
        <v>59</v>
      </c>
      <c r="J262" t="s">
        <v>85</v>
      </c>
      <c r="K262" t="s">
        <v>86</v>
      </c>
      <c r="L262" t="s">
        <v>87</v>
      </c>
      <c r="M262" t="s">
        <v>88</v>
      </c>
      <c r="N262" t="s">
        <v>102</v>
      </c>
      <c r="O262">
        <v>1.8</v>
      </c>
      <c r="P262" t="s">
        <v>30</v>
      </c>
      <c r="Q262" t="s">
        <v>51</v>
      </c>
      <c r="R262">
        <v>5.6</v>
      </c>
      <c r="S262">
        <v>4.8</v>
      </c>
      <c r="T262">
        <v>4</v>
      </c>
      <c r="U262" t="s">
        <v>52</v>
      </c>
      <c r="V262" t="s">
        <v>39</v>
      </c>
      <c r="W262" t="s">
        <v>556</v>
      </c>
      <c r="X262">
        <v>1.8</v>
      </c>
      <c r="Y262" t="s">
        <v>30</v>
      </c>
    </row>
    <row r="263" spans="1:25" x14ac:dyDescent="0.2">
      <c r="A263">
        <v>262</v>
      </c>
      <c r="B263" t="s">
        <v>557</v>
      </c>
      <c r="C263" t="s">
        <v>558</v>
      </c>
      <c r="D263" t="s">
        <v>39</v>
      </c>
      <c r="E263" t="s">
        <v>42</v>
      </c>
      <c r="F263" t="s">
        <v>43</v>
      </c>
      <c r="G263" t="s">
        <v>52</v>
      </c>
      <c r="H263" t="s">
        <v>31</v>
      </c>
      <c r="I263" t="s">
        <v>59</v>
      </c>
      <c r="J263" t="s">
        <v>85</v>
      </c>
      <c r="K263" t="s">
        <v>86</v>
      </c>
      <c r="L263" t="s">
        <v>87</v>
      </c>
      <c r="M263" t="s">
        <v>88</v>
      </c>
      <c r="N263" t="s">
        <v>102</v>
      </c>
      <c r="O263">
        <v>9.6</v>
      </c>
      <c r="P263">
        <v>4</v>
      </c>
      <c r="Q263" t="s">
        <v>103</v>
      </c>
      <c r="R263">
        <v>6</v>
      </c>
      <c r="S263" t="s">
        <v>30</v>
      </c>
      <c r="T263" t="s">
        <v>30</v>
      </c>
      <c r="U263" t="s">
        <v>30</v>
      </c>
      <c r="V263" t="s">
        <v>39</v>
      </c>
      <c r="W263" t="s">
        <v>30</v>
      </c>
      <c r="X263">
        <v>9.6</v>
      </c>
      <c r="Y263">
        <v>4</v>
      </c>
    </row>
    <row r="264" spans="1:25" x14ac:dyDescent="0.2">
      <c r="A264">
        <v>263</v>
      </c>
      <c r="B264" t="s">
        <v>557</v>
      </c>
      <c r="C264" t="s">
        <v>559</v>
      </c>
      <c r="D264" t="s">
        <v>39</v>
      </c>
      <c r="E264" t="s">
        <v>28</v>
      </c>
      <c r="F264" t="s">
        <v>560</v>
      </c>
      <c r="G264" t="s">
        <v>30</v>
      </c>
      <c r="H264" t="s">
        <v>31</v>
      </c>
      <c r="I264" t="s">
        <v>59</v>
      </c>
      <c r="J264" t="s">
        <v>85</v>
      </c>
      <c r="K264" t="s">
        <v>86</v>
      </c>
      <c r="L264" t="s">
        <v>87</v>
      </c>
      <c r="M264" t="s">
        <v>88</v>
      </c>
      <c r="N264" t="s">
        <v>102</v>
      </c>
      <c r="O264">
        <v>3</v>
      </c>
      <c r="P264">
        <v>4</v>
      </c>
      <c r="Q264" t="s">
        <v>51</v>
      </c>
      <c r="R264">
        <v>5</v>
      </c>
      <c r="S264" t="s">
        <v>30</v>
      </c>
      <c r="T264" t="s">
        <v>30</v>
      </c>
      <c r="U264" t="s">
        <v>30</v>
      </c>
      <c r="V264" t="s">
        <v>39</v>
      </c>
      <c r="W264" t="s">
        <v>30</v>
      </c>
      <c r="X264">
        <v>3</v>
      </c>
      <c r="Y264">
        <v>4</v>
      </c>
    </row>
    <row r="265" spans="1:25" x14ac:dyDescent="0.2">
      <c r="A265">
        <v>264</v>
      </c>
      <c r="B265" t="s">
        <v>557</v>
      </c>
      <c r="C265" t="s">
        <v>561</v>
      </c>
      <c r="D265" t="s">
        <v>39</v>
      </c>
      <c r="E265" t="s">
        <v>28</v>
      </c>
      <c r="F265" t="s">
        <v>560</v>
      </c>
      <c r="G265" t="s">
        <v>30</v>
      </c>
      <c r="H265" t="s">
        <v>31</v>
      </c>
      <c r="I265" t="s">
        <v>59</v>
      </c>
      <c r="J265" t="s">
        <v>85</v>
      </c>
      <c r="K265" t="s">
        <v>86</v>
      </c>
      <c r="L265" t="s">
        <v>87</v>
      </c>
      <c r="M265" t="s">
        <v>88</v>
      </c>
      <c r="N265" t="s">
        <v>102</v>
      </c>
      <c r="O265">
        <v>1.5</v>
      </c>
      <c r="P265">
        <v>5</v>
      </c>
      <c r="Q265" t="s">
        <v>51</v>
      </c>
      <c r="R265">
        <v>6.1</v>
      </c>
      <c r="S265">
        <v>8.1</v>
      </c>
      <c r="T265">
        <v>4.5</v>
      </c>
      <c r="U265" t="s">
        <v>55</v>
      </c>
      <c r="V265" t="s">
        <v>53</v>
      </c>
      <c r="W265" t="s">
        <v>30</v>
      </c>
      <c r="X265">
        <v>1.5</v>
      </c>
      <c r="Y265">
        <v>5</v>
      </c>
    </row>
    <row r="266" spans="1:25" x14ac:dyDescent="0.2">
      <c r="A266">
        <v>265</v>
      </c>
      <c r="B266" t="s">
        <v>557</v>
      </c>
      <c r="C266" t="s">
        <v>30</v>
      </c>
      <c r="D266" t="s">
        <v>39</v>
      </c>
      <c r="E266" t="s">
        <v>30</v>
      </c>
      <c r="F266" t="s">
        <v>30</v>
      </c>
      <c r="G266" t="s">
        <v>163</v>
      </c>
      <c r="H266" t="s">
        <v>31</v>
      </c>
      <c r="I266" t="s">
        <v>59</v>
      </c>
      <c r="J266" t="s">
        <v>85</v>
      </c>
      <c r="K266" t="s">
        <v>86</v>
      </c>
      <c r="L266" t="s">
        <v>87</v>
      </c>
      <c r="M266" t="s">
        <v>88</v>
      </c>
      <c r="N266" t="s">
        <v>102</v>
      </c>
      <c r="O266">
        <v>1.5</v>
      </c>
      <c r="P266" t="s">
        <v>30</v>
      </c>
      <c r="Q266" t="s">
        <v>51</v>
      </c>
      <c r="R266" t="s">
        <v>30</v>
      </c>
      <c r="S266" t="s">
        <v>30</v>
      </c>
      <c r="T266" t="s">
        <v>30</v>
      </c>
      <c r="U266" t="s">
        <v>30</v>
      </c>
      <c r="V266" t="s">
        <v>39</v>
      </c>
      <c r="W266" t="s">
        <v>30</v>
      </c>
      <c r="X266">
        <v>1.5</v>
      </c>
      <c r="Y266" t="s">
        <v>30</v>
      </c>
    </row>
    <row r="267" spans="1:25" x14ac:dyDescent="0.2">
      <c r="A267">
        <v>266</v>
      </c>
      <c r="B267" t="s">
        <v>517</v>
      </c>
      <c r="C267" t="s">
        <v>562</v>
      </c>
      <c r="D267" t="s">
        <v>39</v>
      </c>
      <c r="E267" t="s">
        <v>42</v>
      </c>
      <c r="F267" t="s">
        <v>43</v>
      </c>
      <c r="G267" t="s">
        <v>52</v>
      </c>
      <c r="H267" t="s">
        <v>31</v>
      </c>
      <c r="I267" t="s">
        <v>59</v>
      </c>
      <c r="J267" t="s">
        <v>85</v>
      </c>
      <c r="K267" t="s">
        <v>86</v>
      </c>
      <c r="L267" t="s">
        <v>87</v>
      </c>
      <c r="M267" t="s">
        <v>88</v>
      </c>
      <c r="N267" t="s">
        <v>102</v>
      </c>
      <c r="O267">
        <v>8.3000000000000007</v>
      </c>
      <c r="P267">
        <v>0.5</v>
      </c>
      <c r="Q267" t="s">
        <v>220</v>
      </c>
      <c r="R267">
        <v>6.6</v>
      </c>
      <c r="S267">
        <v>8.3000000000000007</v>
      </c>
      <c r="T267">
        <v>6.5</v>
      </c>
      <c r="U267" t="s">
        <v>52</v>
      </c>
      <c r="V267" t="s">
        <v>53</v>
      </c>
      <c r="W267" t="s">
        <v>30</v>
      </c>
      <c r="X267">
        <v>8.3000000000000007</v>
      </c>
      <c r="Y267">
        <v>0.5</v>
      </c>
    </row>
    <row r="268" spans="1:25" x14ac:dyDescent="0.2">
      <c r="A268">
        <v>267</v>
      </c>
      <c r="B268" t="s">
        <v>524</v>
      </c>
      <c r="C268" t="s">
        <v>563</v>
      </c>
      <c r="D268" t="s">
        <v>39</v>
      </c>
      <c r="E268" t="s">
        <v>28</v>
      </c>
      <c r="F268" t="s">
        <v>29</v>
      </c>
      <c r="G268" t="s">
        <v>30</v>
      </c>
      <c r="H268" t="s">
        <v>31</v>
      </c>
      <c r="I268" t="s">
        <v>59</v>
      </c>
      <c r="J268" t="s">
        <v>85</v>
      </c>
      <c r="K268" t="s">
        <v>86</v>
      </c>
      <c r="L268" t="s">
        <v>87</v>
      </c>
      <c r="M268" t="s">
        <v>88</v>
      </c>
      <c r="N268" t="s">
        <v>102</v>
      </c>
      <c r="O268">
        <v>5</v>
      </c>
      <c r="P268">
        <v>0</v>
      </c>
      <c r="Q268" t="s">
        <v>51</v>
      </c>
      <c r="R268" t="s">
        <v>30</v>
      </c>
      <c r="S268" t="s">
        <v>30</v>
      </c>
      <c r="T268" t="s">
        <v>30</v>
      </c>
      <c r="U268" t="s">
        <v>30</v>
      </c>
      <c r="V268" t="s">
        <v>39</v>
      </c>
      <c r="W268" t="s">
        <v>30</v>
      </c>
      <c r="X268">
        <v>5</v>
      </c>
      <c r="Y268">
        <v>0</v>
      </c>
    </row>
    <row r="269" spans="1:25" x14ac:dyDescent="0.2">
      <c r="A269">
        <v>268</v>
      </c>
      <c r="B269" t="s">
        <v>524</v>
      </c>
      <c r="C269" t="s">
        <v>564</v>
      </c>
      <c r="D269" t="s">
        <v>39</v>
      </c>
      <c r="E269" t="s">
        <v>28</v>
      </c>
      <c r="F269" t="s">
        <v>29</v>
      </c>
      <c r="G269" t="s">
        <v>30</v>
      </c>
      <c r="H269" t="s">
        <v>31</v>
      </c>
      <c r="I269" t="s">
        <v>59</v>
      </c>
      <c r="J269" t="s">
        <v>85</v>
      </c>
      <c r="K269" t="s">
        <v>86</v>
      </c>
      <c r="L269" t="s">
        <v>87</v>
      </c>
      <c r="M269" t="s">
        <v>88</v>
      </c>
      <c r="N269" t="s">
        <v>102</v>
      </c>
      <c r="O269">
        <v>8</v>
      </c>
      <c r="P269">
        <v>10</v>
      </c>
      <c r="Q269" t="s">
        <v>51</v>
      </c>
      <c r="R269" t="s">
        <v>30</v>
      </c>
      <c r="S269" t="s">
        <v>30</v>
      </c>
      <c r="T269" t="s">
        <v>30</v>
      </c>
      <c r="U269" t="s">
        <v>30</v>
      </c>
      <c r="V269" t="s">
        <v>39</v>
      </c>
      <c r="W269" t="s">
        <v>30</v>
      </c>
      <c r="X269">
        <v>8</v>
      </c>
      <c r="Y269">
        <v>10</v>
      </c>
    </row>
    <row r="270" spans="1:25" x14ac:dyDescent="0.2">
      <c r="A270">
        <v>269</v>
      </c>
      <c r="B270" t="s">
        <v>524</v>
      </c>
      <c r="C270" t="s">
        <v>30</v>
      </c>
      <c r="D270" t="s">
        <v>39</v>
      </c>
      <c r="E270" t="s">
        <v>30</v>
      </c>
      <c r="F270" t="s">
        <v>29</v>
      </c>
      <c r="G270" t="s">
        <v>163</v>
      </c>
      <c r="H270" t="s">
        <v>31</v>
      </c>
      <c r="I270" t="s">
        <v>59</v>
      </c>
      <c r="J270" t="s">
        <v>95</v>
      </c>
      <c r="K270" t="s">
        <v>96</v>
      </c>
      <c r="L270" t="s">
        <v>97</v>
      </c>
      <c r="M270" t="s">
        <v>98</v>
      </c>
      <c r="N270" t="s">
        <v>90</v>
      </c>
      <c r="O270">
        <v>3</v>
      </c>
      <c r="P270" t="s">
        <v>30</v>
      </c>
      <c r="Q270" t="s">
        <v>30</v>
      </c>
      <c r="R270" t="s">
        <v>30</v>
      </c>
      <c r="S270" t="s">
        <v>30</v>
      </c>
      <c r="T270" t="s">
        <v>30</v>
      </c>
      <c r="U270" t="s">
        <v>30</v>
      </c>
      <c r="V270" t="s">
        <v>39</v>
      </c>
      <c r="W270" t="s">
        <v>30</v>
      </c>
      <c r="X270">
        <v>3</v>
      </c>
      <c r="Y270" t="s">
        <v>30</v>
      </c>
    </row>
    <row r="271" spans="1:25" x14ac:dyDescent="0.2">
      <c r="A271">
        <v>270</v>
      </c>
      <c r="B271" t="s">
        <v>521</v>
      </c>
      <c r="C271" t="s">
        <v>565</v>
      </c>
      <c r="D271" t="s">
        <v>39</v>
      </c>
      <c r="E271" t="s">
        <v>28</v>
      </c>
      <c r="F271" t="s">
        <v>29</v>
      </c>
      <c r="G271" t="s">
        <v>30</v>
      </c>
      <c r="H271" t="s">
        <v>31</v>
      </c>
      <c r="I271" t="s">
        <v>59</v>
      </c>
      <c r="J271" t="s">
        <v>85</v>
      </c>
      <c r="K271" t="s">
        <v>86</v>
      </c>
      <c r="L271" t="s">
        <v>87</v>
      </c>
      <c r="M271" t="s">
        <v>88</v>
      </c>
      <c r="N271" t="s">
        <v>102</v>
      </c>
      <c r="O271">
        <v>1.5</v>
      </c>
      <c r="P271">
        <v>5</v>
      </c>
      <c r="Q271" t="s">
        <v>51</v>
      </c>
      <c r="R271">
        <v>6.8</v>
      </c>
      <c r="S271">
        <v>7.8</v>
      </c>
      <c r="T271">
        <v>8.5</v>
      </c>
      <c r="U271" t="s">
        <v>55</v>
      </c>
      <c r="V271" t="s">
        <v>39</v>
      </c>
      <c r="W271" t="s">
        <v>566</v>
      </c>
      <c r="X271">
        <v>1.5</v>
      </c>
      <c r="Y271">
        <v>5</v>
      </c>
    </row>
    <row r="272" spans="1:25" x14ac:dyDescent="0.2">
      <c r="A272">
        <v>271</v>
      </c>
      <c r="B272" t="s">
        <v>521</v>
      </c>
      <c r="C272" t="s">
        <v>567</v>
      </c>
      <c r="D272" t="s">
        <v>39</v>
      </c>
      <c r="E272" t="s">
        <v>28</v>
      </c>
      <c r="F272" t="s">
        <v>29</v>
      </c>
      <c r="G272" t="s">
        <v>30</v>
      </c>
      <c r="H272" t="s">
        <v>31</v>
      </c>
      <c r="I272" t="s">
        <v>59</v>
      </c>
      <c r="J272" t="s">
        <v>85</v>
      </c>
      <c r="K272" t="s">
        <v>86</v>
      </c>
      <c r="L272" t="s">
        <v>87</v>
      </c>
      <c r="M272" t="s">
        <v>88</v>
      </c>
      <c r="N272" t="s">
        <v>102</v>
      </c>
      <c r="O272">
        <v>2</v>
      </c>
      <c r="P272">
        <v>10</v>
      </c>
      <c r="Q272" t="s">
        <v>51</v>
      </c>
      <c r="R272">
        <v>7.6</v>
      </c>
      <c r="S272">
        <v>8.5</v>
      </c>
      <c r="T272">
        <v>11</v>
      </c>
      <c r="U272" t="s">
        <v>55</v>
      </c>
      <c r="V272" t="s">
        <v>39</v>
      </c>
      <c r="W272" t="s">
        <v>566</v>
      </c>
      <c r="X272">
        <v>2</v>
      </c>
      <c r="Y272">
        <v>10</v>
      </c>
    </row>
    <row r="273" spans="1:25" x14ac:dyDescent="0.2">
      <c r="A273">
        <v>272</v>
      </c>
      <c r="B273" t="s">
        <v>521</v>
      </c>
      <c r="C273" t="s">
        <v>568</v>
      </c>
      <c r="D273" t="s">
        <v>39</v>
      </c>
      <c r="E273" t="s">
        <v>28</v>
      </c>
      <c r="F273" t="s">
        <v>29</v>
      </c>
      <c r="G273" t="s">
        <v>30</v>
      </c>
      <c r="H273" t="s">
        <v>31</v>
      </c>
      <c r="I273" t="s">
        <v>59</v>
      </c>
      <c r="J273" t="s">
        <v>85</v>
      </c>
      <c r="K273" t="s">
        <v>86</v>
      </c>
      <c r="L273" t="s">
        <v>87</v>
      </c>
      <c r="M273" t="s">
        <v>88</v>
      </c>
      <c r="N273" t="s">
        <v>102</v>
      </c>
      <c r="O273">
        <v>1</v>
      </c>
      <c r="P273">
        <v>15</v>
      </c>
      <c r="Q273" t="s">
        <v>51</v>
      </c>
      <c r="R273">
        <v>7.2</v>
      </c>
      <c r="S273">
        <v>8.9</v>
      </c>
      <c r="T273">
        <v>7</v>
      </c>
      <c r="U273" t="s">
        <v>55</v>
      </c>
      <c r="V273" t="s">
        <v>39</v>
      </c>
      <c r="W273" t="s">
        <v>30</v>
      </c>
      <c r="X273">
        <v>1</v>
      </c>
      <c r="Y273">
        <v>15</v>
      </c>
    </row>
    <row r="274" spans="1:25" x14ac:dyDescent="0.2">
      <c r="A274">
        <v>273</v>
      </c>
      <c r="B274" t="s">
        <v>521</v>
      </c>
      <c r="C274" t="s">
        <v>569</v>
      </c>
      <c r="D274" t="s">
        <v>39</v>
      </c>
      <c r="E274" t="s">
        <v>28</v>
      </c>
      <c r="F274" t="s">
        <v>29</v>
      </c>
      <c r="G274" t="s">
        <v>30</v>
      </c>
      <c r="H274" t="s">
        <v>31</v>
      </c>
      <c r="I274" t="s">
        <v>59</v>
      </c>
      <c r="J274" t="s">
        <v>85</v>
      </c>
      <c r="K274" t="s">
        <v>86</v>
      </c>
      <c r="L274" t="s">
        <v>87</v>
      </c>
      <c r="M274" t="s">
        <v>88</v>
      </c>
      <c r="N274" t="s">
        <v>102</v>
      </c>
      <c r="O274">
        <v>1.5</v>
      </c>
      <c r="P274">
        <v>3</v>
      </c>
      <c r="Q274" t="s">
        <v>51</v>
      </c>
      <c r="R274">
        <v>7.3</v>
      </c>
      <c r="S274">
        <v>8.6</v>
      </c>
      <c r="T274">
        <v>6.8</v>
      </c>
      <c r="U274" t="s">
        <v>55</v>
      </c>
      <c r="V274" t="s">
        <v>39</v>
      </c>
      <c r="W274" t="s">
        <v>30</v>
      </c>
      <c r="X274">
        <v>1.5</v>
      </c>
      <c r="Y274">
        <v>3</v>
      </c>
    </row>
    <row r="275" spans="1:25" x14ac:dyDescent="0.2">
      <c r="A275">
        <v>274</v>
      </c>
      <c r="B275" t="s">
        <v>521</v>
      </c>
      <c r="C275" t="s">
        <v>570</v>
      </c>
      <c r="D275" t="s">
        <v>39</v>
      </c>
      <c r="E275" t="s">
        <v>28</v>
      </c>
      <c r="F275" t="s">
        <v>29</v>
      </c>
      <c r="G275" t="s">
        <v>30</v>
      </c>
      <c r="H275" t="s">
        <v>31</v>
      </c>
      <c r="I275" t="s">
        <v>59</v>
      </c>
      <c r="J275" t="s">
        <v>85</v>
      </c>
      <c r="K275" t="s">
        <v>86</v>
      </c>
      <c r="L275" t="s">
        <v>87</v>
      </c>
      <c r="M275" t="s">
        <v>88</v>
      </c>
      <c r="N275" t="s">
        <v>102</v>
      </c>
      <c r="O275">
        <v>5</v>
      </c>
      <c r="P275" t="s">
        <v>30</v>
      </c>
      <c r="Q275" t="s">
        <v>51</v>
      </c>
      <c r="R275" t="s">
        <v>30</v>
      </c>
      <c r="S275" t="s">
        <v>30</v>
      </c>
      <c r="T275" t="s">
        <v>30</v>
      </c>
      <c r="U275" t="s">
        <v>30</v>
      </c>
      <c r="V275" t="s">
        <v>39</v>
      </c>
      <c r="W275" t="s">
        <v>30</v>
      </c>
      <c r="X275">
        <v>5</v>
      </c>
      <c r="Y275" t="s">
        <v>30</v>
      </c>
    </row>
    <row r="276" spans="1:25" x14ac:dyDescent="0.2">
      <c r="A276">
        <v>275</v>
      </c>
      <c r="B276" t="s">
        <v>521</v>
      </c>
      <c r="C276" t="s">
        <v>571</v>
      </c>
      <c r="D276" t="s">
        <v>39</v>
      </c>
      <c r="E276" t="s">
        <v>28</v>
      </c>
      <c r="F276" t="s">
        <v>29</v>
      </c>
      <c r="G276" t="s">
        <v>30</v>
      </c>
      <c r="H276" t="s">
        <v>31</v>
      </c>
      <c r="I276" t="s">
        <v>59</v>
      </c>
      <c r="J276" t="s">
        <v>85</v>
      </c>
      <c r="K276" t="s">
        <v>86</v>
      </c>
      <c r="L276" t="s">
        <v>87</v>
      </c>
      <c r="M276" t="s">
        <v>88</v>
      </c>
      <c r="N276" t="s">
        <v>102</v>
      </c>
      <c r="O276">
        <v>5</v>
      </c>
      <c r="P276" t="s">
        <v>30</v>
      </c>
      <c r="Q276" t="s">
        <v>51</v>
      </c>
      <c r="R276" t="s">
        <v>30</v>
      </c>
      <c r="S276" t="s">
        <v>30</v>
      </c>
      <c r="T276" t="s">
        <v>30</v>
      </c>
      <c r="U276" t="s">
        <v>30</v>
      </c>
      <c r="V276" t="s">
        <v>39</v>
      </c>
      <c r="W276" t="s">
        <v>30</v>
      </c>
      <c r="X276">
        <v>5</v>
      </c>
      <c r="Y276" t="s">
        <v>30</v>
      </c>
    </row>
    <row r="277" spans="1:25" x14ac:dyDescent="0.2">
      <c r="A277">
        <v>276</v>
      </c>
      <c r="B277" t="s">
        <v>521</v>
      </c>
      <c r="C277" t="s">
        <v>30</v>
      </c>
      <c r="D277" t="s">
        <v>39</v>
      </c>
      <c r="E277" t="s">
        <v>30</v>
      </c>
      <c r="F277" t="s">
        <v>29</v>
      </c>
      <c r="G277" t="s">
        <v>163</v>
      </c>
      <c r="H277" t="s">
        <v>31</v>
      </c>
      <c r="I277" t="s">
        <v>59</v>
      </c>
      <c r="J277" t="s">
        <v>78</v>
      </c>
      <c r="K277" t="s">
        <v>30</v>
      </c>
      <c r="L277" t="s">
        <v>30</v>
      </c>
      <c r="M277" t="s">
        <v>30</v>
      </c>
      <c r="N277" t="s">
        <v>102</v>
      </c>
      <c r="O277" t="s">
        <v>30</v>
      </c>
      <c r="P277" t="s">
        <v>30</v>
      </c>
      <c r="Q277" t="s">
        <v>51</v>
      </c>
      <c r="R277" t="s">
        <v>30</v>
      </c>
      <c r="S277" t="s">
        <v>30</v>
      </c>
      <c r="T277" t="s">
        <v>30</v>
      </c>
      <c r="U277" t="s">
        <v>30</v>
      </c>
      <c r="V277" t="s">
        <v>39</v>
      </c>
      <c r="W277" t="s">
        <v>572</v>
      </c>
      <c r="X277" t="s">
        <v>30</v>
      </c>
      <c r="Y277" t="s">
        <v>30</v>
      </c>
    </row>
    <row r="278" spans="1:25" x14ac:dyDescent="0.2">
      <c r="A278">
        <v>277</v>
      </c>
      <c r="B278" t="s">
        <v>540</v>
      </c>
      <c r="C278" t="s">
        <v>573</v>
      </c>
      <c r="D278" t="s">
        <v>39</v>
      </c>
      <c r="E278" t="s">
        <v>42</v>
      </c>
      <c r="F278" t="s">
        <v>67</v>
      </c>
      <c r="G278" t="s">
        <v>44</v>
      </c>
      <c r="H278" t="s">
        <v>31</v>
      </c>
      <c r="I278" t="s">
        <v>59</v>
      </c>
      <c r="J278" t="s">
        <v>78</v>
      </c>
      <c r="K278" t="s">
        <v>30</v>
      </c>
      <c r="L278" t="s">
        <v>30</v>
      </c>
      <c r="M278" t="s">
        <v>30</v>
      </c>
      <c r="N278" t="s">
        <v>102</v>
      </c>
      <c r="O278">
        <v>5</v>
      </c>
      <c r="P278">
        <v>0.5</v>
      </c>
      <c r="Q278" t="s">
        <v>51</v>
      </c>
      <c r="R278" t="s">
        <v>30</v>
      </c>
      <c r="S278" t="s">
        <v>30</v>
      </c>
      <c r="T278" t="s">
        <v>30</v>
      </c>
      <c r="U278" t="s">
        <v>30</v>
      </c>
      <c r="V278" t="s">
        <v>39</v>
      </c>
      <c r="W278" t="s">
        <v>574</v>
      </c>
      <c r="X278">
        <v>5</v>
      </c>
      <c r="Y278">
        <v>0.5</v>
      </c>
    </row>
    <row r="279" spans="1:25" x14ac:dyDescent="0.2">
      <c r="A279">
        <v>278</v>
      </c>
      <c r="B279" t="s">
        <v>540</v>
      </c>
      <c r="C279" t="s">
        <v>575</v>
      </c>
      <c r="D279" t="s">
        <v>39</v>
      </c>
      <c r="E279" t="s">
        <v>42</v>
      </c>
      <c r="F279" t="s">
        <v>67</v>
      </c>
      <c r="G279" t="s">
        <v>44</v>
      </c>
      <c r="H279" t="s">
        <v>31</v>
      </c>
      <c r="I279" t="s">
        <v>59</v>
      </c>
      <c r="J279" t="s">
        <v>78</v>
      </c>
      <c r="K279" t="s">
        <v>30</v>
      </c>
      <c r="L279" t="s">
        <v>30</v>
      </c>
      <c r="M279" t="s">
        <v>30</v>
      </c>
      <c r="N279" t="s">
        <v>576</v>
      </c>
      <c r="O279">
        <v>1.5</v>
      </c>
      <c r="P279">
        <v>3</v>
      </c>
      <c r="Q279" t="s">
        <v>51</v>
      </c>
      <c r="R279" t="s">
        <v>30</v>
      </c>
      <c r="S279" t="s">
        <v>30</v>
      </c>
      <c r="T279" t="s">
        <v>30</v>
      </c>
      <c r="U279" t="s">
        <v>30</v>
      </c>
      <c r="V279" t="s">
        <v>39</v>
      </c>
      <c r="W279" t="s">
        <v>574</v>
      </c>
      <c r="X279">
        <v>1.5</v>
      </c>
      <c r="Y279">
        <v>3</v>
      </c>
    </row>
    <row r="280" spans="1:25" x14ac:dyDescent="0.2">
      <c r="A280">
        <v>279</v>
      </c>
      <c r="B280" t="s">
        <v>577</v>
      </c>
      <c r="C280" t="s">
        <v>578</v>
      </c>
      <c r="D280" t="s">
        <v>27</v>
      </c>
      <c r="E280" t="s">
        <v>42</v>
      </c>
      <c r="F280" t="s">
        <v>67</v>
      </c>
      <c r="G280" t="s">
        <v>44</v>
      </c>
      <c r="H280" t="s">
        <v>31</v>
      </c>
      <c r="I280" t="s">
        <v>59</v>
      </c>
      <c r="J280" t="s">
        <v>78</v>
      </c>
      <c r="K280" t="s">
        <v>30</v>
      </c>
      <c r="L280" t="s">
        <v>30</v>
      </c>
      <c r="M280" t="s">
        <v>30</v>
      </c>
      <c r="N280" t="s">
        <v>102</v>
      </c>
      <c r="O280">
        <v>1.5</v>
      </c>
      <c r="P280">
        <v>3</v>
      </c>
      <c r="Q280" t="s">
        <v>223</v>
      </c>
      <c r="R280">
        <v>3.2</v>
      </c>
      <c r="S280">
        <v>2.4</v>
      </c>
      <c r="T280">
        <v>3</v>
      </c>
      <c r="U280" t="s">
        <v>55</v>
      </c>
      <c r="V280" t="s">
        <v>53</v>
      </c>
      <c r="W280" t="s">
        <v>579</v>
      </c>
      <c r="X280">
        <v>1.5</v>
      </c>
      <c r="Y280">
        <v>3</v>
      </c>
    </row>
    <row r="281" spans="1:25" x14ac:dyDescent="0.2">
      <c r="A281">
        <v>280</v>
      </c>
      <c r="B281" t="s">
        <v>580</v>
      </c>
      <c r="C281" t="s">
        <v>581</v>
      </c>
      <c r="D281" t="s">
        <v>27</v>
      </c>
      <c r="E281" t="s">
        <v>42</v>
      </c>
      <c r="F281" t="s">
        <v>43</v>
      </c>
      <c r="G281" t="s">
        <v>44</v>
      </c>
      <c r="H281" t="s">
        <v>31</v>
      </c>
      <c r="I281" t="s">
        <v>45</v>
      </c>
      <c r="J281" t="s">
        <v>46</v>
      </c>
      <c r="K281" t="s">
        <v>47</v>
      </c>
      <c r="L281" t="s">
        <v>48</v>
      </c>
      <c r="M281" t="s">
        <v>49</v>
      </c>
      <c r="N281" t="s">
        <v>102</v>
      </c>
      <c r="O281">
        <v>3</v>
      </c>
      <c r="P281">
        <v>3</v>
      </c>
      <c r="Q281" t="s">
        <v>223</v>
      </c>
      <c r="R281">
        <v>3.5</v>
      </c>
      <c r="S281">
        <v>3.95</v>
      </c>
      <c r="T281">
        <v>3.5</v>
      </c>
      <c r="U281" t="s">
        <v>52</v>
      </c>
      <c r="V281" t="s">
        <v>53</v>
      </c>
      <c r="W281" t="s">
        <v>30</v>
      </c>
      <c r="X281">
        <v>3</v>
      </c>
      <c r="Y281">
        <v>3</v>
      </c>
    </row>
    <row r="282" spans="1:25" x14ac:dyDescent="0.2">
      <c r="A282">
        <v>281</v>
      </c>
      <c r="B282" t="s">
        <v>580</v>
      </c>
      <c r="C282" t="s">
        <v>582</v>
      </c>
      <c r="D282" t="s">
        <v>27</v>
      </c>
      <c r="E282" t="s">
        <v>42</v>
      </c>
      <c r="F282" t="s">
        <v>43</v>
      </c>
      <c r="G282" t="s">
        <v>52</v>
      </c>
      <c r="H282" t="s">
        <v>31</v>
      </c>
      <c r="I282" t="s">
        <v>45</v>
      </c>
      <c r="J282" t="s">
        <v>46</v>
      </c>
      <c r="K282" t="s">
        <v>47</v>
      </c>
      <c r="L282" t="s">
        <v>48</v>
      </c>
      <c r="M282" t="s">
        <v>49</v>
      </c>
      <c r="N282" t="s">
        <v>102</v>
      </c>
      <c r="O282">
        <v>10</v>
      </c>
      <c r="P282">
        <v>1</v>
      </c>
      <c r="Q282" t="s">
        <v>51</v>
      </c>
      <c r="R282" t="s">
        <v>30</v>
      </c>
      <c r="S282" t="s">
        <v>30</v>
      </c>
      <c r="T282" t="s">
        <v>30</v>
      </c>
      <c r="U282" t="s">
        <v>30</v>
      </c>
      <c r="V282" t="s">
        <v>39</v>
      </c>
      <c r="W282" t="s">
        <v>30</v>
      </c>
      <c r="X282">
        <v>10</v>
      </c>
      <c r="Y282">
        <v>1</v>
      </c>
    </row>
    <row r="283" spans="1:25" x14ac:dyDescent="0.2">
      <c r="A283">
        <v>282</v>
      </c>
      <c r="B283" t="s">
        <v>580</v>
      </c>
      <c r="C283" t="s">
        <v>583</v>
      </c>
      <c r="D283" t="s">
        <v>27</v>
      </c>
      <c r="E283" t="s">
        <v>28</v>
      </c>
      <c r="F283" t="s">
        <v>560</v>
      </c>
      <c r="G283" t="s">
        <v>30</v>
      </c>
      <c r="H283" t="s">
        <v>31</v>
      </c>
      <c r="I283" t="s">
        <v>45</v>
      </c>
      <c r="J283" t="s">
        <v>46</v>
      </c>
      <c r="K283" t="s">
        <v>47</v>
      </c>
      <c r="L283" t="s">
        <v>48</v>
      </c>
      <c r="M283" t="s">
        <v>49</v>
      </c>
      <c r="N283" t="s">
        <v>102</v>
      </c>
      <c r="O283">
        <v>2.5</v>
      </c>
      <c r="P283" t="s">
        <v>30</v>
      </c>
      <c r="Q283" t="s">
        <v>51</v>
      </c>
      <c r="R283" t="s">
        <v>30</v>
      </c>
      <c r="S283" t="s">
        <v>30</v>
      </c>
      <c r="T283" t="s">
        <v>30</v>
      </c>
      <c r="U283" t="s">
        <v>30</v>
      </c>
      <c r="V283" t="s">
        <v>53</v>
      </c>
      <c r="W283" t="s">
        <v>30</v>
      </c>
      <c r="X283">
        <v>2.5</v>
      </c>
      <c r="Y283" t="s">
        <v>30</v>
      </c>
    </row>
    <row r="284" spans="1:25" x14ac:dyDescent="0.2">
      <c r="A284">
        <v>283</v>
      </c>
      <c r="B284" t="s">
        <v>580</v>
      </c>
      <c r="C284" t="s">
        <v>584</v>
      </c>
      <c r="D284" t="s">
        <v>27</v>
      </c>
      <c r="E284" t="s">
        <v>42</v>
      </c>
      <c r="F284" t="s">
        <v>43</v>
      </c>
      <c r="G284" t="s">
        <v>31</v>
      </c>
      <c r="H284" t="s">
        <v>31</v>
      </c>
      <c r="I284" t="s">
        <v>59</v>
      </c>
      <c r="J284" t="s">
        <v>85</v>
      </c>
      <c r="K284" t="s">
        <v>86</v>
      </c>
      <c r="L284" t="s">
        <v>87</v>
      </c>
      <c r="M284" t="s">
        <v>88</v>
      </c>
      <c r="N284" t="s">
        <v>102</v>
      </c>
      <c r="O284">
        <v>9.6999999999999993</v>
      </c>
      <c r="P284">
        <v>0.5</v>
      </c>
      <c r="Q284" t="s">
        <v>51</v>
      </c>
      <c r="R284">
        <v>6</v>
      </c>
      <c r="S284" t="s">
        <v>30</v>
      </c>
      <c r="T284" t="s">
        <v>30</v>
      </c>
      <c r="U284" t="s">
        <v>30</v>
      </c>
      <c r="V284" t="s">
        <v>39</v>
      </c>
      <c r="W284" t="s">
        <v>30</v>
      </c>
      <c r="X284">
        <v>9.6999999999999993</v>
      </c>
      <c r="Y284">
        <v>0.5</v>
      </c>
    </row>
    <row r="285" spans="1:25" x14ac:dyDescent="0.2">
      <c r="A285">
        <v>284</v>
      </c>
      <c r="B285" t="s">
        <v>585</v>
      </c>
      <c r="C285" t="s">
        <v>586</v>
      </c>
      <c r="D285" t="s">
        <v>27</v>
      </c>
      <c r="E285" t="s">
        <v>42</v>
      </c>
      <c r="F285" t="s">
        <v>43</v>
      </c>
      <c r="G285" t="s">
        <v>52</v>
      </c>
      <c r="H285" t="s">
        <v>31</v>
      </c>
      <c r="I285" t="s">
        <v>59</v>
      </c>
      <c r="J285" t="s">
        <v>78</v>
      </c>
      <c r="K285" t="s">
        <v>30</v>
      </c>
      <c r="L285" t="s">
        <v>30</v>
      </c>
      <c r="M285" t="s">
        <v>30</v>
      </c>
      <c r="N285" t="s">
        <v>168</v>
      </c>
      <c r="O285">
        <v>6.6</v>
      </c>
      <c r="P285">
        <v>1</v>
      </c>
      <c r="Q285" t="s">
        <v>51</v>
      </c>
      <c r="R285">
        <v>3.3</v>
      </c>
      <c r="S285">
        <v>2.2999999999999998</v>
      </c>
      <c r="T285">
        <v>2.5</v>
      </c>
      <c r="U285" t="s">
        <v>55</v>
      </c>
      <c r="V285" t="s">
        <v>53</v>
      </c>
      <c r="W285" t="s">
        <v>587</v>
      </c>
      <c r="X285">
        <v>6.6</v>
      </c>
      <c r="Y285">
        <v>1</v>
      </c>
    </row>
    <row r="286" spans="1:25" x14ac:dyDescent="0.2">
      <c r="A286">
        <v>285</v>
      </c>
      <c r="B286" t="s">
        <v>588</v>
      </c>
      <c r="C286" t="s">
        <v>589</v>
      </c>
      <c r="D286" t="s">
        <v>27</v>
      </c>
      <c r="E286" t="s">
        <v>28</v>
      </c>
      <c r="F286" t="s">
        <v>29</v>
      </c>
      <c r="G286" t="s">
        <v>30</v>
      </c>
      <c r="H286" t="s">
        <v>31</v>
      </c>
      <c r="I286" t="s">
        <v>129</v>
      </c>
      <c r="J286" t="s">
        <v>159</v>
      </c>
      <c r="K286" t="s">
        <v>160</v>
      </c>
      <c r="L286" t="s">
        <v>161</v>
      </c>
      <c r="M286" t="s">
        <v>162</v>
      </c>
      <c r="N286" t="s">
        <v>90</v>
      </c>
      <c r="O286">
        <v>3</v>
      </c>
      <c r="P286">
        <v>10</v>
      </c>
      <c r="Q286" t="s">
        <v>220</v>
      </c>
      <c r="R286" t="s">
        <v>30</v>
      </c>
      <c r="S286" t="s">
        <v>30</v>
      </c>
      <c r="T286" t="s">
        <v>30</v>
      </c>
      <c r="U286" t="s">
        <v>30</v>
      </c>
      <c r="V286" t="s">
        <v>39</v>
      </c>
      <c r="W286" t="s">
        <v>30</v>
      </c>
      <c r="X286">
        <v>3</v>
      </c>
      <c r="Y286">
        <v>10</v>
      </c>
    </row>
    <row r="287" spans="1:25" x14ac:dyDescent="0.2">
      <c r="A287">
        <v>286</v>
      </c>
      <c r="B287" t="s">
        <v>590</v>
      </c>
      <c r="C287" t="s">
        <v>591</v>
      </c>
      <c r="D287" t="s">
        <v>27</v>
      </c>
      <c r="E287" t="s">
        <v>28</v>
      </c>
      <c r="F287" t="s">
        <v>43</v>
      </c>
      <c r="G287" t="s">
        <v>30</v>
      </c>
      <c r="H287" t="s">
        <v>31</v>
      </c>
      <c r="I287" t="s">
        <v>45</v>
      </c>
      <c r="J287" t="s">
        <v>46</v>
      </c>
      <c r="K287" t="s">
        <v>47</v>
      </c>
      <c r="L287" t="s">
        <v>48</v>
      </c>
      <c r="M287" t="s">
        <v>49</v>
      </c>
      <c r="N287" t="s">
        <v>166</v>
      </c>
      <c r="O287">
        <v>2</v>
      </c>
      <c r="P287" t="s">
        <v>30</v>
      </c>
      <c r="Q287" t="s">
        <v>99</v>
      </c>
      <c r="R287">
        <v>3</v>
      </c>
      <c r="S287" t="s">
        <v>30</v>
      </c>
      <c r="T287" t="s">
        <v>30</v>
      </c>
      <c r="U287" t="s">
        <v>30</v>
      </c>
      <c r="V287" t="s">
        <v>39</v>
      </c>
      <c r="W287" t="s">
        <v>108</v>
      </c>
      <c r="X287">
        <v>2</v>
      </c>
      <c r="Y287" t="s">
        <v>30</v>
      </c>
    </row>
    <row r="288" spans="1:25" x14ac:dyDescent="0.2">
      <c r="A288">
        <v>287</v>
      </c>
      <c r="B288" t="s">
        <v>592</v>
      </c>
      <c r="C288" t="s">
        <v>593</v>
      </c>
      <c r="D288" t="s">
        <v>27</v>
      </c>
      <c r="E288" t="s">
        <v>42</v>
      </c>
      <c r="F288" t="s">
        <v>43</v>
      </c>
      <c r="G288" t="s">
        <v>44</v>
      </c>
      <c r="H288" t="s">
        <v>31</v>
      </c>
      <c r="I288" t="s">
        <v>336</v>
      </c>
      <c r="J288" t="s">
        <v>78</v>
      </c>
      <c r="K288" t="s">
        <v>30</v>
      </c>
      <c r="L288" t="s">
        <v>337</v>
      </c>
      <c r="M288" t="s">
        <v>30</v>
      </c>
      <c r="N288" t="s">
        <v>102</v>
      </c>
      <c r="O288">
        <v>3.3</v>
      </c>
      <c r="P288">
        <v>0.25</v>
      </c>
      <c r="Q288" t="s">
        <v>51</v>
      </c>
      <c r="R288">
        <v>31.7</v>
      </c>
      <c r="S288">
        <v>12.5</v>
      </c>
      <c r="T288">
        <v>5.5</v>
      </c>
      <c r="U288" t="s">
        <v>52</v>
      </c>
      <c r="V288" t="s">
        <v>53</v>
      </c>
      <c r="W288" t="s">
        <v>30</v>
      </c>
      <c r="X288">
        <v>3.3</v>
      </c>
      <c r="Y288">
        <v>0.25</v>
      </c>
    </row>
    <row r="289" spans="1:25" x14ac:dyDescent="0.2">
      <c r="A289">
        <v>288</v>
      </c>
      <c r="B289" t="s">
        <v>592</v>
      </c>
      <c r="C289" t="s">
        <v>594</v>
      </c>
      <c r="D289" t="s">
        <v>27</v>
      </c>
      <c r="E289" t="s">
        <v>42</v>
      </c>
      <c r="F289" t="s">
        <v>43</v>
      </c>
      <c r="G289" t="s">
        <v>31</v>
      </c>
      <c r="H289" t="s">
        <v>31</v>
      </c>
      <c r="I289" t="s">
        <v>129</v>
      </c>
      <c r="J289" t="s">
        <v>159</v>
      </c>
      <c r="K289" t="s">
        <v>160</v>
      </c>
      <c r="L289" t="s">
        <v>161</v>
      </c>
      <c r="M289" t="s">
        <v>162</v>
      </c>
      <c r="N289" t="s">
        <v>102</v>
      </c>
      <c r="O289">
        <v>3.5</v>
      </c>
      <c r="P289">
        <v>0.5</v>
      </c>
      <c r="Q289" t="s">
        <v>51</v>
      </c>
      <c r="R289">
        <v>11</v>
      </c>
      <c r="S289" t="s">
        <v>30</v>
      </c>
      <c r="T289" t="s">
        <v>30</v>
      </c>
      <c r="U289" t="s">
        <v>30</v>
      </c>
      <c r="V289" t="s">
        <v>53</v>
      </c>
      <c r="W289" t="s">
        <v>108</v>
      </c>
      <c r="X289">
        <v>3.5</v>
      </c>
      <c r="Y289">
        <v>0.5</v>
      </c>
    </row>
    <row r="290" spans="1:25" x14ac:dyDescent="0.2">
      <c r="A290">
        <v>289</v>
      </c>
      <c r="B290" t="s">
        <v>595</v>
      </c>
      <c r="C290" t="s">
        <v>596</v>
      </c>
      <c r="D290" t="s">
        <v>27</v>
      </c>
      <c r="E290" t="s">
        <v>28</v>
      </c>
      <c r="F290" t="s">
        <v>29</v>
      </c>
      <c r="G290" t="s">
        <v>30</v>
      </c>
      <c r="H290" t="s">
        <v>31</v>
      </c>
      <c r="I290" t="s">
        <v>129</v>
      </c>
      <c r="J290" t="s">
        <v>78</v>
      </c>
      <c r="K290" t="s">
        <v>30</v>
      </c>
      <c r="L290" t="s">
        <v>30</v>
      </c>
      <c r="M290" t="s">
        <v>30</v>
      </c>
      <c r="N290" t="s">
        <v>90</v>
      </c>
      <c r="O290">
        <v>1</v>
      </c>
      <c r="P290">
        <v>5</v>
      </c>
      <c r="Q290" t="s">
        <v>223</v>
      </c>
      <c r="R290" t="s">
        <v>30</v>
      </c>
      <c r="S290" t="s">
        <v>30</v>
      </c>
      <c r="T290" t="s">
        <v>30</v>
      </c>
      <c r="U290" t="s">
        <v>30</v>
      </c>
      <c r="V290" t="s">
        <v>39</v>
      </c>
      <c r="W290" t="s">
        <v>30</v>
      </c>
      <c r="X290">
        <v>1</v>
      </c>
      <c r="Y290">
        <v>5</v>
      </c>
    </row>
    <row r="291" spans="1:25" x14ac:dyDescent="0.2">
      <c r="A291">
        <v>290</v>
      </c>
      <c r="B291" t="s">
        <v>597</v>
      </c>
      <c r="C291" t="s">
        <v>598</v>
      </c>
      <c r="D291" t="s">
        <v>27</v>
      </c>
      <c r="E291" t="s">
        <v>28</v>
      </c>
      <c r="F291" t="s">
        <v>29</v>
      </c>
      <c r="G291" t="s">
        <v>30</v>
      </c>
      <c r="H291" t="s">
        <v>31</v>
      </c>
      <c r="I291" t="s">
        <v>68</v>
      </c>
      <c r="J291" t="s">
        <v>69</v>
      </c>
      <c r="K291" t="s">
        <v>70</v>
      </c>
      <c r="L291" t="s">
        <v>71</v>
      </c>
      <c r="M291" t="s">
        <v>72</v>
      </c>
      <c r="N291" t="s">
        <v>90</v>
      </c>
      <c r="O291">
        <v>2</v>
      </c>
      <c r="P291">
        <v>10</v>
      </c>
      <c r="Q291" t="s">
        <v>220</v>
      </c>
      <c r="R291">
        <v>12.5</v>
      </c>
      <c r="S291">
        <v>9.6</v>
      </c>
      <c r="T291">
        <v>46.5</v>
      </c>
      <c r="U291" t="s">
        <v>30</v>
      </c>
      <c r="V291" t="s">
        <v>53</v>
      </c>
      <c r="W291" t="s">
        <v>30</v>
      </c>
      <c r="X291">
        <v>2</v>
      </c>
      <c r="Y291">
        <v>10</v>
      </c>
    </row>
    <row r="292" spans="1:25" x14ac:dyDescent="0.2">
      <c r="A292">
        <v>291</v>
      </c>
      <c r="B292" t="s">
        <v>599</v>
      </c>
      <c r="C292" t="s">
        <v>600</v>
      </c>
      <c r="D292" t="s">
        <v>27</v>
      </c>
      <c r="E292" t="s">
        <v>28</v>
      </c>
      <c r="F292" t="s">
        <v>43</v>
      </c>
      <c r="G292" t="s">
        <v>30</v>
      </c>
      <c r="H292" t="s">
        <v>31</v>
      </c>
      <c r="I292" t="s">
        <v>59</v>
      </c>
      <c r="J292" t="s">
        <v>78</v>
      </c>
      <c r="K292" t="s">
        <v>30</v>
      </c>
      <c r="L292" t="s">
        <v>30</v>
      </c>
      <c r="M292" t="s">
        <v>30</v>
      </c>
      <c r="N292" t="s">
        <v>102</v>
      </c>
      <c r="O292">
        <v>3</v>
      </c>
      <c r="P292" t="s">
        <v>30</v>
      </c>
      <c r="Q292" t="s">
        <v>51</v>
      </c>
      <c r="R292">
        <v>4</v>
      </c>
      <c r="S292" t="s">
        <v>30</v>
      </c>
      <c r="T292" t="s">
        <v>30</v>
      </c>
      <c r="U292" t="s">
        <v>30</v>
      </c>
      <c r="V292" t="s">
        <v>39</v>
      </c>
      <c r="W292" t="s">
        <v>108</v>
      </c>
      <c r="X292">
        <v>3</v>
      </c>
      <c r="Y292" t="s">
        <v>30</v>
      </c>
    </row>
    <row r="293" spans="1:25" x14ac:dyDescent="0.2">
      <c r="A293">
        <v>292</v>
      </c>
      <c r="B293" t="s">
        <v>599</v>
      </c>
      <c r="C293" t="s">
        <v>601</v>
      </c>
      <c r="D293" t="s">
        <v>39</v>
      </c>
      <c r="E293" t="s">
        <v>42</v>
      </c>
      <c r="F293" t="s">
        <v>43</v>
      </c>
      <c r="G293" t="s">
        <v>44</v>
      </c>
      <c r="H293" t="s">
        <v>31</v>
      </c>
      <c r="I293" t="s">
        <v>59</v>
      </c>
      <c r="J293" t="s">
        <v>85</v>
      </c>
      <c r="K293" t="s">
        <v>86</v>
      </c>
      <c r="L293" t="s">
        <v>87</v>
      </c>
      <c r="M293" t="s">
        <v>88</v>
      </c>
      <c r="N293" t="s">
        <v>102</v>
      </c>
      <c r="O293">
        <v>4.9000000000000004</v>
      </c>
      <c r="P293">
        <v>2</v>
      </c>
      <c r="Q293" t="s">
        <v>51</v>
      </c>
      <c r="R293">
        <v>7</v>
      </c>
      <c r="S293">
        <v>8.5</v>
      </c>
      <c r="T293">
        <v>8.75</v>
      </c>
      <c r="U293" t="s">
        <v>52</v>
      </c>
      <c r="V293" t="s">
        <v>53</v>
      </c>
      <c r="W293" t="s">
        <v>30</v>
      </c>
      <c r="X293">
        <v>4.9000000000000004</v>
      </c>
      <c r="Y293">
        <v>2</v>
      </c>
    </row>
    <row r="294" spans="1:25" x14ac:dyDescent="0.2">
      <c r="A294">
        <v>293</v>
      </c>
      <c r="B294" t="s">
        <v>599</v>
      </c>
      <c r="C294" t="s">
        <v>602</v>
      </c>
      <c r="D294" t="s">
        <v>39</v>
      </c>
      <c r="E294" t="s">
        <v>42</v>
      </c>
      <c r="F294" t="s">
        <v>43</v>
      </c>
      <c r="G294" t="s">
        <v>31</v>
      </c>
      <c r="H294" t="s">
        <v>31</v>
      </c>
      <c r="I294" t="s">
        <v>59</v>
      </c>
      <c r="J294" t="s">
        <v>78</v>
      </c>
      <c r="K294" t="s">
        <v>30</v>
      </c>
      <c r="L294" t="s">
        <v>30</v>
      </c>
      <c r="M294" t="s">
        <v>30</v>
      </c>
      <c r="N294" t="s">
        <v>102</v>
      </c>
      <c r="O294">
        <v>3.6</v>
      </c>
      <c r="P294">
        <v>1</v>
      </c>
      <c r="Q294" t="s">
        <v>51</v>
      </c>
      <c r="R294">
        <v>2.2999999999999998</v>
      </c>
      <c r="S294" t="s">
        <v>30</v>
      </c>
      <c r="T294">
        <v>0.05</v>
      </c>
      <c r="U294" t="s">
        <v>52</v>
      </c>
      <c r="V294" t="s">
        <v>53</v>
      </c>
      <c r="W294" t="s">
        <v>603</v>
      </c>
      <c r="X294">
        <v>3.6</v>
      </c>
      <c r="Y294">
        <v>1</v>
      </c>
    </row>
    <row r="295" spans="1:25" x14ac:dyDescent="0.2">
      <c r="A295">
        <v>294</v>
      </c>
      <c r="B295" t="s">
        <v>599</v>
      </c>
      <c r="C295" t="s">
        <v>604</v>
      </c>
      <c r="D295" t="s">
        <v>39</v>
      </c>
      <c r="E295" t="s">
        <v>42</v>
      </c>
      <c r="F295" t="s">
        <v>43</v>
      </c>
      <c r="G295" t="s">
        <v>31</v>
      </c>
      <c r="H295" t="s">
        <v>31</v>
      </c>
      <c r="I295" t="s">
        <v>59</v>
      </c>
      <c r="J295" t="s">
        <v>78</v>
      </c>
      <c r="K295" t="s">
        <v>30</v>
      </c>
      <c r="L295" t="s">
        <v>30</v>
      </c>
      <c r="M295" t="s">
        <v>30</v>
      </c>
      <c r="N295" t="s">
        <v>102</v>
      </c>
      <c r="O295">
        <v>6</v>
      </c>
      <c r="P295">
        <v>0.5</v>
      </c>
      <c r="Q295" t="s">
        <v>223</v>
      </c>
      <c r="R295">
        <v>3.7</v>
      </c>
      <c r="S295">
        <v>3.4</v>
      </c>
      <c r="T295">
        <v>1.1000000000000001</v>
      </c>
      <c r="U295" t="s">
        <v>52</v>
      </c>
      <c r="V295" t="s">
        <v>53</v>
      </c>
      <c r="W295" t="s">
        <v>605</v>
      </c>
      <c r="X295">
        <v>6</v>
      </c>
      <c r="Y295">
        <v>0.5</v>
      </c>
    </row>
    <row r="296" spans="1:25" x14ac:dyDescent="0.2">
      <c r="A296">
        <v>295</v>
      </c>
      <c r="B296" t="s">
        <v>599</v>
      </c>
      <c r="C296" t="s">
        <v>606</v>
      </c>
      <c r="D296" t="s">
        <v>39</v>
      </c>
      <c r="E296" t="s">
        <v>42</v>
      </c>
      <c r="F296" t="s">
        <v>43</v>
      </c>
      <c r="G296" t="s">
        <v>31</v>
      </c>
      <c r="H296" t="s">
        <v>31</v>
      </c>
      <c r="I296" t="s">
        <v>68</v>
      </c>
      <c r="J296" t="s">
        <v>69</v>
      </c>
      <c r="K296" t="s">
        <v>70</v>
      </c>
      <c r="L296" t="s">
        <v>71</v>
      </c>
      <c r="M296" t="s">
        <v>72</v>
      </c>
      <c r="N296" t="s">
        <v>102</v>
      </c>
      <c r="O296">
        <v>12.5</v>
      </c>
      <c r="P296">
        <v>3.5</v>
      </c>
      <c r="Q296" t="s">
        <v>607</v>
      </c>
      <c r="R296">
        <v>5.3</v>
      </c>
      <c r="S296">
        <v>5.5</v>
      </c>
      <c r="T296">
        <v>5.2</v>
      </c>
      <c r="U296" t="s">
        <v>30</v>
      </c>
      <c r="V296" t="s">
        <v>53</v>
      </c>
      <c r="W296" t="s">
        <v>30</v>
      </c>
      <c r="X296">
        <v>12.5</v>
      </c>
      <c r="Y296">
        <v>3.5</v>
      </c>
    </row>
    <row r="297" spans="1:25" x14ac:dyDescent="0.2">
      <c r="A297">
        <v>296</v>
      </c>
      <c r="B297" t="s">
        <v>608</v>
      </c>
      <c r="C297" t="s">
        <v>609</v>
      </c>
      <c r="D297" t="s">
        <v>39</v>
      </c>
      <c r="E297" t="s">
        <v>28</v>
      </c>
      <c r="F297" t="s">
        <v>29</v>
      </c>
      <c r="G297" t="s">
        <v>30</v>
      </c>
      <c r="H297" t="s">
        <v>31</v>
      </c>
      <c r="I297" t="s">
        <v>377</v>
      </c>
      <c r="J297" t="s">
        <v>378</v>
      </c>
      <c r="K297" t="s">
        <v>379</v>
      </c>
      <c r="L297" t="s">
        <v>380</v>
      </c>
      <c r="M297" t="s">
        <v>381</v>
      </c>
      <c r="N297" t="s">
        <v>90</v>
      </c>
      <c r="O297">
        <v>2</v>
      </c>
      <c r="P297">
        <v>8</v>
      </c>
      <c r="Q297" t="s">
        <v>220</v>
      </c>
      <c r="R297">
        <v>12</v>
      </c>
      <c r="S297">
        <v>24.3</v>
      </c>
      <c r="T297">
        <v>28.5</v>
      </c>
      <c r="U297" t="s">
        <v>30</v>
      </c>
      <c r="V297" t="s">
        <v>53</v>
      </c>
      <c r="W297" t="s">
        <v>610</v>
      </c>
      <c r="X297">
        <v>2</v>
      </c>
      <c r="Y297">
        <v>8</v>
      </c>
    </row>
    <row r="298" spans="1:25" x14ac:dyDescent="0.2">
      <c r="A298">
        <v>297</v>
      </c>
      <c r="B298" t="s">
        <v>608</v>
      </c>
      <c r="C298" t="s">
        <v>611</v>
      </c>
      <c r="D298" t="s">
        <v>39</v>
      </c>
      <c r="E298" t="s">
        <v>28</v>
      </c>
      <c r="F298" t="s">
        <v>29</v>
      </c>
      <c r="G298" t="s">
        <v>30</v>
      </c>
      <c r="H298" t="s">
        <v>31</v>
      </c>
      <c r="I298" t="s">
        <v>129</v>
      </c>
      <c r="J298" t="s">
        <v>78</v>
      </c>
      <c r="K298" t="s">
        <v>30</v>
      </c>
      <c r="L298" t="s">
        <v>30</v>
      </c>
      <c r="M298" t="s">
        <v>30</v>
      </c>
      <c r="N298" t="s">
        <v>90</v>
      </c>
      <c r="O298">
        <v>3</v>
      </c>
      <c r="P298">
        <v>10</v>
      </c>
      <c r="Q298" t="s">
        <v>220</v>
      </c>
      <c r="R298" t="s">
        <v>30</v>
      </c>
      <c r="S298" t="s">
        <v>30</v>
      </c>
      <c r="T298" t="s">
        <v>30</v>
      </c>
      <c r="U298" t="s">
        <v>30</v>
      </c>
      <c r="V298" t="s">
        <v>39</v>
      </c>
      <c r="W298" t="s">
        <v>30</v>
      </c>
      <c r="X298">
        <v>3</v>
      </c>
      <c r="Y298">
        <v>10</v>
      </c>
    </row>
    <row r="299" spans="1:25" x14ac:dyDescent="0.2">
      <c r="A299">
        <v>298</v>
      </c>
      <c r="B299" t="s">
        <v>590</v>
      </c>
      <c r="C299" t="s">
        <v>612</v>
      </c>
      <c r="D299" t="s">
        <v>39</v>
      </c>
      <c r="E299" t="s">
        <v>42</v>
      </c>
      <c r="F299" t="s">
        <v>43</v>
      </c>
      <c r="G299" t="s">
        <v>52</v>
      </c>
      <c r="H299" t="s">
        <v>31</v>
      </c>
      <c r="I299" t="s">
        <v>59</v>
      </c>
      <c r="J299" t="s">
        <v>78</v>
      </c>
      <c r="K299" t="s">
        <v>30</v>
      </c>
      <c r="L299" t="s">
        <v>30</v>
      </c>
      <c r="M299" t="s">
        <v>30</v>
      </c>
      <c r="N299" t="s">
        <v>168</v>
      </c>
      <c r="O299">
        <v>7.5</v>
      </c>
      <c r="P299">
        <v>3</v>
      </c>
      <c r="Q299" t="s">
        <v>223</v>
      </c>
      <c r="R299">
        <v>4.3</v>
      </c>
      <c r="S299">
        <v>3.6</v>
      </c>
      <c r="T299">
        <v>1.5</v>
      </c>
      <c r="U299" t="s">
        <v>55</v>
      </c>
      <c r="V299" t="s">
        <v>53</v>
      </c>
      <c r="W299" t="s">
        <v>613</v>
      </c>
      <c r="X299">
        <v>7.5</v>
      </c>
      <c r="Y299">
        <v>3</v>
      </c>
    </row>
    <row r="300" spans="1:25" x14ac:dyDescent="0.2">
      <c r="A300">
        <v>299</v>
      </c>
      <c r="B300" t="s">
        <v>590</v>
      </c>
      <c r="C300" t="s">
        <v>614</v>
      </c>
      <c r="D300" t="s">
        <v>39</v>
      </c>
      <c r="E300" t="s">
        <v>42</v>
      </c>
      <c r="F300" t="s">
        <v>43</v>
      </c>
      <c r="G300" t="s">
        <v>31</v>
      </c>
      <c r="H300" t="s">
        <v>31</v>
      </c>
      <c r="I300" t="s">
        <v>68</v>
      </c>
      <c r="J300" t="s">
        <v>69</v>
      </c>
      <c r="K300" t="s">
        <v>70</v>
      </c>
      <c r="L300" t="s">
        <v>71</v>
      </c>
      <c r="M300" t="s">
        <v>72</v>
      </c>
      <c r="N300" t="s">
        <v>168</v>
      </c>
      <c r="O300">
        <v>7</v>
      </c>
      <c r="P300">
        <v>5.6</v>
      </c>
      <c r="Q300" t="s">
        <v>615</v>
      </c>
      <c r="R300">
        <v>6.5</v>
      </c>
      <c r="S300">
        <v>6.2</v>
      </c>
      <c r="T300">
        <v>5.5</v>
      </c>
      <c r="U300" t="s">
        <v>55</v>
      </c>
      <c r="V300" t="s">
        <v>53</v>
      </c>
      <c r="W300" t="s">
        <v>30</v>
      </c>
      <c r="X300">
        <v>7</v>
      </c>
      <c r="Y300">
        <v>5.6</v>
      </c>
    </row>
    <row r="301" spans="1:25" x14ac:dyDescent="0.2">
      <c r="A301">
        <v>300</v>
      </c>
      <c r="B301" t="s">
        <v>616</v>
      </c>
      <c r="C301" t="s">
        <v>617</v>
      </c>
      <c r="D301" t="s">
        <v>39</v>
      </c>
      <c r="E301" t="s">
        <v>30</v>
      </c>
      <c r="F301" t="s">
        <v>560</v>
      </c>
      <c r="G301" t="s">
        <v>30</v>
      </c>
      <c r="H301" t="s">
        <v>31</v>
      </c>
      <c r="I301" t="s">
        <v>59</v>
      </c>
      <c r="J301" t="s">
        <v>618</v>
      </c>
      <c r="K301" t="s">
        <v>619</v>
      </c>
      <c r="L301" t="s">
        <v>620</v>
      </c>
      <c r="M301" t="s">
        <v>621</v>
      </c>
      <c r="N301" t="s">
        <v>622</v>
      </c>
      <c r="O301">
        <v>0</v>
      </c>
      <c r="P301" t="s">
        <v>30</v>
      </c>
      <c r="Q301" t="s">
        <v>623</v>
      </c>
      <c r="R301">
        <v>5.5</v>
      </c>
      <c r="S301" t="s">
        <v>30</v>
      </c>
      <c r="T301" t="s">
        <v>30</v>
      </c>
      <c r="U301" t="s">
        <v>30</v>
      </c>
      <c r="V301" t="s">
        <v>39</v>
      </c>
      <c r="W301" t="s">
        <v>30</v>
      </c>
      <c r="X301">
        <v>0</v>
      </c>
      <c r="Y301" t="s">
        <v>30</v>
      </c>
    </row>
    <row r="302" spans="1:25" x14ac:dyDescent="0.2">
      <c r="A302">
        <v>301</v>
      </c>
      <c r="B302" t="s">
        <v>616</v>
      </c>
      <c r="C302" t="s">
        <v>624</v>
      </c>
      <c r="D302" t="s">
        <v>39</v>
      </c>
      <c r="E302" t="s">
        <v>30</v>
      </c>
      <c r="F302" t="s">
        <v>560</v>
      </c>
      <c r="G302" t="s">
        <v>30</v>
      </c>
      <c r="H302" t="s">
        <v>31</v>
      </c>
      <c r="I302" t="s">
        <v>625</v>
      </c>
      <c r="J302" t="s">
        <v>626</v>
      </c>
      <c r="K302" t="s">
        <v>627</v>
      </c>
      <c r="L302" t="s">
        <v>628</v>
      </c>
      <c r="M302" t="s">
        <v>629</v>
      </c>
      <c r="N302" t="s">
        <v>622</v>
      </c>
      <c r="O302">
        <v>0</v>
      </c>
      <c r="P302" t="s">
        <v>30</v>
      </c>
      <c r="Q302" t="s">
        <v>623</v>
      </c>
      <c r="R302">
        <v>70.5</v>
      </c>
      <c r="S302">
        <v>31</v>
      </c>
      <c r="T302">
        <v>235</v>
      </c>
      <c r="U302" t="s">
        <v>52</v>
      </c>
      <c r="V302" t="s">
        <v>53</v>
      </c>
      <c r="W302" t="s">
        <v>30</v>
      </c>
      <c r="X302">
        <v>0</v>
      </c>
      <c r="Y302" t="s">
        <v>30</v>
      </c>
    </row>
    <row r="303" spans="1:25" x14ac:dyDescent="0.2">
      <c r="A303">
        <v>302</v>
      </c>
      <c r="B303" t="s">
        <v>616</v>
      </c>
      <c r="C303" t="s">
        <v>630</v>
      </c>
      <c r="D303" t="s">
        <v>39</v>
      </c>
      <c r="E303" t="s">
        <v>30</v>
      </c>
      <c r="F303" t="s">
        <v>560</v>
      </c>
      <c r="G303" t="s">
        <v>30</v>
      </c>
      <c r="H303" t="s">
        <v>31</v>
      </c>
      <c r="I303" t="s">
        <v>59</v>
      </c>
      <c r="J303" t="s">
        <v>618</v>
      </c>
      <c r="K303" t="s">
        <v>619</v>
      </c>
      <c r="L303" t="s">
        <v>620</v>
      </c>
      <c r="M303" t="s">
        <v>621</v>
      </c>
      <c r="N303" t="s">
        <v>622</v>
      </c>
      <c r="O303">
        <v>0</v>
      </c>
      <c r="P303" t="s">
        <v>30</v>
      </c>
      <c r="Q303" t="s">
        <v>623</v>
      </c>
      <c r="R303">
        <v>4.5999999999999996</v>
      </c>
      <c r="S303">
        <v>5</v>
      </c>
      <c r="T303">
        <v>2.75</v>
      </c>
      <c r="U303" t="s">
        <v>55</v>
      </c>
      <c r="V303" t="s">
        <v>53</v>
      </c>
      <c r="W303" t="s">
        <v>30</v>
      </c>
      <c r="X303">
        <v>0</v>
      </c>
      <c r="Y303" t="s">
        <v>30</v>
      </c>
    </row>
    <row r="304" spans="1:25" x14ac:dyDescent="0.2">
      <c r="A304">
        <v>303</v>
      </c>
      <c r="B304" t="s">
        <v>592</v>
      </c>
      <c r="C304" t="s">
        <v>631</v>
      </c>
      <c r="D304" t="s">
        <v>39</v>
      </c>
      <c r="E304" t="s">
        <v>42</v>
      </c>
      <c r="F304" t="s">
        <v>43</v>
      </c>
      <c r="G304" t="s">
        <v>52</v>
      </c>
      <c r="H304" t="s">
        <v>31</v>
      </c>
      <c r="I304" t="s">
        <v>68</v>
      </c>
      <c r="J304" t="s">
        <v>69</v>
      </c>
      <c r="K304" t="s">
        <v>70</v>
      </c>
      <c r="L304" t="s">
        <v>71</v>
      </c>
      <c r="M304" t="s">
        <v>72</v>
      </c>
      <c r="N304" t="s">
        <v>102</v>
      </c>
      <c r="O304">
        <v>9</v>
      </c>
      <c r="P304">
        <v>10</v>
      </c>
      <c r="Q304" t="s">
        <v>607</v>
      </c>
      <c r="R304">
        <v>6</v>
      </c>
      <c r="S304" t="s">
        <v>30</v>
      </c>
      <c r="T304" t="s">
        <v>30</v>
      </c>
      <c r="U304" t="s">
        <v>30</v>
      </c>
      <c r="V304" t="s">
        <v>39</v>
      </c>
      <c r="W304" t="s">
        <v>30</v>
      </c>
      <c r="X304">
        <v>9</v>
      </c>
      <c r="Y304">
        <v>10</v>
      </c>
    </row>
    <row r="305" spans="1:25" x14ac:dyDescent="0.2">
      <c r="A305">
        <v>304</v>
      </c>
      <c r="B305" t="s">
        <v>592</v>
      </c>
      <c r="C305" t="s">
        <v>30</v>
      </c>
      <c r="D305" t="s">
        <v>39</v>
      </c>
      <c r="E305" t="s">
        <v>30</v>
      </c>
      <c r="F305" t="s">
        <v>43</v>
      </c>
      <c r="G305" t="s">
        <v>163</v>
      </c>
      <c r="H305" t="s">
        <v>31</v>
      </c>
      <c r="I305" t="s">
        <v>68</v>
      </c>
      <c r="J305" t="s">
        <v>69</v>
      </c>
      <c r="K305" t="s">
        <v>70</v>
      </c>
      <c r="L305" t="s">
        <v>71</v>
      </c>
      <c r="M305" t="s">
        <v>72</v>
      </c>
      <c r="N305" t="s">
        <v>90</v>
      </c>
      <c r="O305">
        <v>1.5</v>
      </c>
      <c r="P305" t="s">
        <v>30</v>
      </c>
      <c r="Q305" t="s">
        <v>107</v>
      </c>
      <c r="R305">
        <v>12.5</v>
      </c>
      <c r="S305">
        <v>11.5</v>
      </c>
      <c r="T305">
        <v>34.5</v>
      </c>
      <c r="U305" t="s">
        <v>55</v>
      </c>
      <c r="V305" t="s">
        <v>53</v>
      </c>
      <c r="W305" t="s">
        <v>632</v>
      </c>
      <c r="X305">
        <v>1.5</v>
      </c>
      <c r="Y305" t="s">
        <v>30</v>
      </c>
    </row>
    <row r="306" spans="1:25" x14ac:dyDescent="0.2">
      <c r="A306">
        <v>305</v>
      </c>
      <c r="B306" t="s">
        <v>595</v>
      </c>
      <c r="C306" t="s">
        <v>633</v>
      </c>
      <c r="D306" t="s">
        <v>39</v>
      </c>
      <c r="E306" t="s">
        <v>42</v>
      </c>
      <c r="F306" t="s">
        <v>67</v>
      </c>
      <c r="G306" t="s">
        <v>44</v>
      </c>
      <c r="H306" t="s">
        <v>31</v>
      </c>
      <c r="I306" t="s">
        <v>129</v>
      </c>
      <c r="J306" t="s">
        <v>159</v>
      </c>
      <c r="K306" t="s">
        <v>160</v>
      </c>
      <c r="L306" t="s">
        <v>161</v>
      </c>
      <c r="M306" t="s">
        <v>162</v>
      </c>
      <c r="N306" t="s">
        <v>102</v>
      </c>
      <c r="O306">
        <v>1</v>
      </c>
      <c r="P306">
        <v>0</v>
      </c>
      <c r="Q306" t="s">
        <v>51</v>
      </c>
      <c r="R306" t="s">
        <v>30</v>
      </c>
      <c r="S306" t="s">
        <v>30</v>
      </c>
      <c r="T306" t="s">
        <v>30</v>
      </c>
      <c r="U306" t="s">
        <v>30</v>
      </c>
      <c r="V306" t="s">
        <v>39</v>
      </c>
      <c r="W306" t="s">
        <v>30</v>
      </c>
      <c r="X306">
        <v>1</v>
      </c>
      <c r="Y306">
        <v>0</v>
      </c>
    </row>
    <row r="307" spans="1:25" x14ac:dyDescent="0.2">
      <c r="A307">
        <v>306</v>
      </c>
      <c r="B307" t="s">
        <v>634</v>
      </c>
      <c r="C307" t="s">
        <v>635</v>
      </c>
      <c r="D307" t="s">
        <v>39</v>
      </c>
      <c r="E307" t="s">
        <v>30</v>
      </c>
      <c r="F307" t="s">
        <v>43</v>
      </c>
      <c r="G307" t="s">
        <v>30</v>
      </c>
      <c r="H307" t="s">
        <v>31</v>
      </c>
      <c r="I307" t="s">
        <v>59</v>
      </c>
      <c r="J307" t="s">
        <v>95</v>
      </c>
      <c r="K307" t="s">
        <v>96</v>
      </c>
      <c r="L307" t="s">
        <v>97</v>
      </c>
      <c r="M307" t="s">
        <v>98</v>
      </c>
      <c r="N307" t="s">
        <v>30</v>
      </c>
      <c r="O307" t="s">
        <v>30</v>
      </c>
      <c r="P307" t="s">
        <v>30</v>
      </c>
      <c r="Q307" t="s">
        <v>30</v>
      </c>
      <c r="R307">
        <v>5.7</v>
      </c>
      <c r="S307">
        <v>4.9000000000000004</v>
      </c>
      <c r="T307">
        <v>4.5</v>
      </c>
      <c r="U307" t="s">
        <v>52</v>
      </c>
      <c r="V307" t="s">
        <v>39</v>
      </c>
      <c r="W307" t="s">
        <v>30</v>
      </c>
      <c r="X307" t="s">
        <v>30</v>
      </c>
      <c r="Y307" t="s">
        <v>30</v>
      </c>
    </row>
    <row r="308" spans="1:25" x14ac:dyDescent="0.2">
      <c r="A308">
        <v>307</v>
      </c>
      <c r="B308" t="s">
        <v>634</v>
      </c>
      <c r="C308" t="s">
        <v>636</v>
      </c>
      <c r="D308" t="s">
        <v>39</v>
      </c>
      <c r="E308" t="s">
        <v>30</v>
      </c>
      <c r="F308" t="s">
        <v>43</v>
      </c>
      <c r="G308" t="s">
        <v>30</v>
      </c>
      <c r="H308" t="s">
        <v>31</v>
      </c>
      <c r="I308" t="s">
        <v>59</v>
      </c>
      <c r="J308" t="s">
        <v>95</v>
      </c>
      <c r="K308" t="s">
        <v>96</v>
      </c>
      <c r="L308" t="s">
        <v>97</v>
      </c>
      <c r="M308" t="s">
        <v>98</v>
      </c>
      <c r="N308" t="s">
        <v>30</v>
      </c>
      <c r="O308" t="s">
        <v>30</v>
      </c>
      <c r="P308" t="s">
        <v>30</v>
      </c>
      <c r="Q308" t="s">
        <v>30</v>
      </c>
      <c r="R308">
        <v>6</v>
      </c>
      <c r="S308">
        <v>6.2</v>
      </c>
      <c r="T308">
        <v>4.3</v>
      </c>
      <c r="U308" t="s">
        <v>55</v>
      </c>
      <c r="V308" t="s">
        <v>39</v>
      </c>
      <c r="W308" t="s">
        <v>30</v>
      </c>
      <c r="X308" t="s">
        <v>30</v>
      </c>
      <c r="Y308" t="s">
        <v>30</v>
      </c>
    </row>
    <row r="309" spans="1:25" x14ac:dyDescent="0.2">
      <c r="A309">
        <v>308</v>
      </c>
      <c r="B309" t="s">
        <v>585</v>
      </c>
      <c r="C309" t="s">
        <v>637</v>
      </c>
      <c r="D309" t="s">
        <v>39</v>
      </c>
      <c r="E309" t="s">
        <v>28</v>
      </c>
      <c r="F309" t="s">
        <v>560</v>
      </c>
      <c r="G309" t="s">
        <v>30</v>
      </c>
      <c r="H309" t="s">
        <v>31</v>
      </c>
      <c r="I309" t="s">
        <v>129</v>
      </c>
      <c r="J309" t="s">
        <v>78</v>
      </c>
      <c r="K309" t="s">
        <v>30</v>
      </c>
      <c r="L309" t="s">
        <v>30</v>
      </c>
      <c r="M309" t="s">
        <v>30</v>
      </c>
      <c r="N309" t="s">
        <v>102</v>
      </c>
      <c r="O309">
        <v>1.5</v>
      </c>
      <c r="P309">
        <v>15</v>
      </c>
      <c r="Q309" t="s">
        <v>51</v>
      </c>
      <c r="R309" t="s">
        <v>30</v>
      </c>
      <c r="S309" t="s">
        <v>30</v>
      </c>
      <c r="T309" t="s">
        <v>30</v>
      </c>
      <c r="U309" t="s">
        <v>30</v>
      </c>
      <c r="V309" t="s">
        <v>39</v>
      </c>
      <c r="W309" t="s">
        <v>30</v>
      </c>
      <c r="X309">
        <v>1.5</v>
      </c>
      <c r="Y309">
        <v>15</v>
      </c>
    </row>
    <row r="310" spans="1:25" x14ac:dyDescent="0.2">
      <c r="A310">
        <v>309</v>
      </c>
      <c r="B310" t="s">
        <v>580</v>
      </c>
      <c r="C310" t="s">
        <v>638</v>
      </c>
      <c r="D310" t="s">
        <v>39</v>
      </c>
      <c r="E310" t="s">
        <v>42</v>
      </c>
      <c r="F310" t="s">
        <v>43</v>
      </c>
      <c r="G310" t="s">
        <v>44</v>
      </c>
      <c r="H310" t="s">
        <v>31</v>
      </c>
      <c r="I310" t="s">
        <v>68</v>
      </c>
      <c r="J310" t="s">
        <v>69</v>
      </c>
      <c r="K310" t="s">
        <v>70</v>
      </c>
      <c r="L310" t="s">
        <v>71</v>
      </c>
      <c r="M310" t="s">
        <v>72</v>
      </c>
      <c r="N310" t="s">
        <v>102</v>
      </c>
      <c r="O310">
        <v>2</v>
      </c>
      <c r="P310">
        <v>2</v>
      </c>
      <c r="Q310" t="s">
        <v>639</v>
      </c>
      <c r="R310">
        <v>3.8</v>
      </c>
      <c r="S310">
        <v>4</v>
      </c>
      <c r="T310">
        <v>1.25</v>
      </c>
      <c r="U310" t="s">
        <v>30</v>
      </c>
      <c r="V310" t="s">
        <v>53</v>
      </c>
      <c r="W310" t="s">
        <v>30</v>
      </c>
      <c r="X310">
        <v>2</v>
      </c>
      <c r="Y310">
        <v>2</v>
      </c>
    </row>
    <row r="311" spans="1:25" x14ac:dyDescent="0.2">
      <c r="A311">
        <v>310</v>
      </c>
      <c r="B311" t="s">
        <v>580</v>
      </c>
      <c r="C311" t="s">
        <v>640</v>
      </c>
      <c r="D311" t="s">
        <v>39</v>
      </c>
      <c r="E311" t="s">
        <v>28</v>
      </c>
      <c r="F311" t="s">
        <v>560</v>
      </c>
      <c r="G311" t="s">
        <v>30</v>
      </c>
      <c r="H311" t="s">
        <v>31</v>
      </c>
      <c r="I311" t="s">
        <v>59</v>
      </c>
      <c r="J311" t="s">
        <v>78</v>
      </c>
      <c r="K311" t="s">
        <v>30</v>
      </c>
      <c r="L311" t="s">
        <v>30</v>
      </c>
      <c r="M311" t="s">
        <v>30</v>
      </c>
      <c r="N311" t="s">
        <v>102</v>
      </c>
      <c r="O311">
        <v>3</v>
      </c>
      <c r="P311" t="s">
        <v>30</v>
      </c>
      <c r="Q311" t="s">
        <v>51</v>
      </c>
      <c r="R311" t="s">
        <v>30</v>
      </c>
      <c r="S311" t="s">
        <v>30</v>
      </c>
      <c r="T311" t="s">
        <v>30</v>
      </c>
      <c r="U311" t="s">
        <v>30</v>
      </c>
      <c r="V311" t="s">
        <v>39</v>
      </c>
      <c r="W311" t="s">
        <v>30</v>
      </c>
      <c r="X311">
        <v>3</v>
      </c>
      <c r="Y311" t="s">
        <v>30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92"/>
  <sheetViews>
    <sheetView workbookViewId="0">
      <selection sqref="A1:A1048576"/>
    </sheetView>
  </sheetViews>
  <sheetFormatPr baseColWidth="10" defaultRowHeight="16" x14ac:dyDescent="0.2"/>
  <sheetData>
    <row r="1" spans="1:17" x14ac:dyDescent="0.2">
      <c r="A1" t="s">
        <v>1</v>
      </c>
      <c r="B1" t="s">
        <v>641</v>
      </c>
      <c r="C1" t="s">
        <v>642</v>
      </c>
      <c r="D1" t="s">
        <v>643</v>
      </c>
      <c r="E1" t="s">
        <v>3</v>
      </c>
      <c r="F1" t="s">
        <v>644</v>
      </c>
      <c r="G1" t="s">
        <v>645</v>
      </c>
      <c r="H1" t="s">
        <v>646</v>
      </c>
      <c r="I1" t="s">
        <v>647</v>
      </c>
      <c r="J1" t="s">
        <v>648</v>
      </c>
      <c r="K1" t="s">
        <v>649</v>
      </c>
      <c r="L1" t="s">
        <v>650</v>
      </c>
      <c r="M1" t="s">
        <v>651</v>
      </c>
      <c r="N1" t="s">
        <v>652</v>
      </c>
      <c r="O1" t="s">
        <v>653</v>
      </c>
      <c r="P1" t="s">
        <v>654</v>
      </c>
      <c r="Q1" t="s">
        <v>22</v>
      </c>
    </row>
    <row r="2" spans="1:17" x14ac:dyDescent="0.2">
      <c r="A2" t="s">
        <v>655</v>
      </c>
      <c r="B2">
        <v>43246</v>
      </c>
      <c r="C2" t="s">
        <v>67</v>
      </c>
      <c r="D2" t="s">
        <v>29</v>
      </c>
      <c r="E2" t="s">
        <v>27</v>
      </c>
      <c r="F2">
        <v>0.45</v>
      </c>
      <c r="G2">
        <v>0.46736111111111101</v>
      </c>
      <c r="H2">
        <v>0.47777777777777802</v>
      </c>
      <c r="I2">
        <v>0.49236111111111103</v>
      </c>
      <c r="J2">
        <v>1</v>
      </c>
      <c r="K2" t="s">
        <v>39</v>
      </c>
      <c r="L2" t="s">
        <v>53</v>
      </c>
      <c r="M2">
        <v>2</v>
      </c>
      <c r="N2" t="s">
        <v>656</v>
      </c>
      <c r="O2">
        <v>7</v>
      </c>
      <c r="P2" t="s">
        <v>657</v>
      </c>
      <c r="Q2" t="s">
        <v>658</v>
      </c>
    </row>
    <row r="3" spans="1:17" x14ac:dyDescent="0.2">
      <c r="A3" t="s">
        <v>655</v>
      </c>
      <c r="B3">
        <v>43246</v>
      </c>
      <c r="C3" t="s">
        <v>67</v>
      </c>
      <c r="D3" t="s">
        <v>29</v>
      </c>
      <c r="E3" t="s">
        <v>39</v>
      </c>
      <c r="F3">
        <v>0.86458333333333304</v>
      </c>
      <c r="G3">
        <v>0.88472222222222197</v>
      </c>
      <c r="H3">
        <v>0.89444444444444404</v>
      </c>
      <c r="I3">
        <v>0.90902777777777799</v>
      </c>
      <c r="J3">
        <v>0</v>
      </c>
      <c r="K3" t="s">
        <v>39</v>
      </c>
      <c r="L3" t="s">
        <v>53</v>
      </c>
      <c r="M3">
        <v>2</v>
      </c>
      <c r="N3" t="s">
        <v>659</v>
      </c>
      <c r="O3">
        <v>3</v>
      </c>
      <c r="P3" t="s">
        <v>657</v>
      </c>
      <c r="Q3" t="s">
        <v>658</v>
      </c>
    </row>
    <row r="4" spans="1:17" x14ac:dyDescent="0.2">
      <c r="A4" t="s">
        <v>148</v>
      </c>
      <c r="B4">
        <v>43251</v>
      </c>
      <c r="C4" t="s">
        <v>43</v>
      </c>
      <c r="D4" t="s">
        <v>29</v>
      </c>
      <c r="E4" t="s">
        <v>27</v>
      </c>
      <c r="F4">
        <v>0.45763888888888898</v>
      </c>
      <c r="G4">
        <v>0.47638888888888897</v>
      </c>
      <c r="H4">
        <v>0.484722222222222</v>
      </c>
      <c r="I4">
        <v>0.499305555555556</v>
      </c>
      <c r="J4">
        <v>0</v>
      </c>
      <c r="K4" t="s">
        <v>39</v>
      </c>
      <c r="L4" t="s">
        <v>53</v>
      </c>
      <c r="M4">
        <v>1</v>
      </c>
      <c r="N4" t="s">
        <v>659</v>
      </c>
      <c r="O4">
        <v>7</v>
      </c>
      <c r="P4" t="s">
        <v>660</v>
      </c>
      <c r="Q4" t="s">
        <v>661</v>
      </c>
    </row>
    <row r="5" spans="1:17" x14ac:dyDescent="0.2">
      <c r="A5" t="s">
        <v>148</v>
      </c>
      <c r="B5">
        <v>43251</v>
      </c>
      <c r="C5" t="s">
        <v>43</v>
      </c>
      <c r="D5" t="s">
        <v>29</v>
      </c>
      <c r="E5" t="s">
        <v>39</v>
      </c>
      <c r="F5">
        <v>0.87013888888888902</v>
      </c>
      <c r="G5">
        <v>0.89027777777777795</v>
      </c>
      <c r="H5">
        <v>0.90138888888888902</v>
      </c>
      <c r="I5">
        <v>0.91180555555555598</v>
      </c>
      <c r="J5">
        <v>0</v>
      </c>
      <c r="K5" t="s">
        <v>39</v>
      </c>
      <c r="L5" t="s">
        <v>53</v>
      </c>
      <c r="M5">
        <v>1</v>
      </c>
      <c r="N5" t="s">
        <v>662</v>
      </c>
      <c r="O5">
        <v>3</v>
      </c>
      <c r="P5" t="s">
        <v>663</v>
      </c>
      <c r="Q5" t="s">
        <v>30</v>
      </c>
    </row>
    <row r="6" spans="1:17" x14ac:dyDescent="0.2">
      <c r="A6" t="s">
        <v>264</v>
      </c>
      <c r="B6">
        <v>43257</v>
      </c>
      <c r="C6" t="s">
        <v>67</v>
      </c>
      <c r="D6" t="s">
        <v>267</v>
      </c>
      <c r="E6" t="s">
        <v>27</v>
      </c>
      <c r="F6">
        <v>0.36875000000000002</v>
      </c>
      <c r="G6">
        <v>0.38819444444444401</v>
      </c>
      <c r="H6">
        <v>0.4</v>
      </c>
      <c r="I6">
        <v>0.41041666666666698</v>
      </c>
      <c r="J6">
        <v>0</v>
      </c>
      <c r="K6" t="s">
        <v>39</v>
      </c>
      <c r="L6" t="s">
        <v>53</v>
      </c>
      <c r="M6">
        <v>2</v>
      </c>
      <c r="N6" t="s">
        <v>662</v>
      </c>
      <c r="O6">
        <v>7</v>
      </c>
      <c r="P6" t="s">
        <v>657</v>
      </c>
      <c r="Q6" t="s">
        <v>30</v>
      </c>
    </row>
    <row r="7" spans="1:17" x14ac:dyDescent="0.2">
      <c r="A7" t="s">
        <v>264</v>
      </c>
      <c r="B7">
        <v>43257</v>
      </c>
      <c r="C7" t="s">
        <v>67</v>
      </c>
      <c r="D7" t="s">
        <v>29</v>
      </c>
      <c r="E7" t="s">
        <v>39</v>
      </c>
      <c r="F7">
        <v>0.80208333333333304</v>
      </c>
      <c r="G7">
        <v>0.82013888888888897</v>
      </c>
      <c r="H7">
        <v>0.84097222222222201</v>
      </c>
      <c r="I7">
        <v>0.844444444444444</v>
      </c>
      <c r="J7">
        <v>0</v>
      </c>
      <c r="K7" t="s">
        <v>39</v>
      </c>
      <c r="L7" t="s">
        <v>30</v>
      </c>
      <c r="M7" t="s">
        <v>30</v>
      </c>
      <c r="N7" t="s">
        <v>659</v>
      </c>
      <c r="O7">
        <v>7</v>
      </c>
      <c r="P7" t="s">
        <v>660</v>
      </c>
      <c r="Q7" t="s">
        <v>664</v>
      </c>
    </row>
    <row r="8" spans="1:17" x14ac:dyDescent="0.2">
      <c r="A8" t="s">
        <v>327</v>
      </c>
      <c r="B8">
        <v>43257</v>
      </c>
      <c r="C8" t="s">
        <v>43</v>
      </c>
      <c r="D8" t="s">
        <v>240</v>
      </c>
      <c r="E8" t="s">
        <v>27</v>
      </c>
      <c r="F8">
        <v>0.36111111111111099</v>
      </c>
      <c r="G8">
        <v>0.38819444444444401</v>
      </c>
      <c r="H8">
        <v>0.39652777777777798</v>
      </c>
      <c r="I8">
        <v>0.40277777777777801</v>
      </c>
      <c r="J8">
        <v>0</v>
      </c>
      <c r="K8" t="s">
        <v>39</v>
      </c>
      <c r="L8" t="s">
        <v>53</v>
      </c>
      <c r="M8">
        <v>1</v>
      </c>
      <c r="N8" t="s">
        <v>659</v>
      </c>
      <c r="O8">
        <v>7</v>
      </c>
      <c r="P8" t="s">
        <v>660</v>
      </c>
      <c r="Q8" t="s">
        <v>30</v>
      </c>
    </row>
    <row r="9" spans="1:17" x14ac:dyDescent="0.2">
      <c r="A9" t="s">
        <v>327</v>
      </c>
      <c r="B9">
        <v>43257</v>
      </c>
      <c r="C9" t="s">
        <v>43</v>
      </c>
      <c r="D9" t="s">
        <v>240</v>
      </c>
      <c r="E9" t="s">
        <v>39</v>
      </c>
      <c r="F9">
        <v>0.86319444444444404</v>
      </c>
      <c r="G9" t="s">
        <v>30</v>
      </c>
      <c r="H9" t="s">
        <v>30</v>
      </c>
      <c r="I9" t="s">
        <v>30</v>
      </c>
      <c r="J9">
        <v>0</v>
      </c>
      <c r="K9" t="s">
        <v>39</v>
      </c>
      <c r="L9" t="s">
        <v>53</v>
      </c>
      <c r="M9">
        <v>1</v>
      </c>
      <c r="N9" t="s">
        <v>659</v>
      </c>
      <c r="O9">
        <v>14</v>
      </c>
      <c r="P9" t="s">
        <v>660</v>
      </c>
      <c r="Q9" t="s">
        <v>30</v>
      </c>
    </row>
    <row r="10" spans="1:17" x14ac:dyDescent="0.2">
      <c r="A10" t="s">
        <v>335</v>
      </c>
      <c r="B10">
        <v>43257</v>
      </c>
      <c r="C10" t="s">
        <v>30</v>
      </c>
      <c r="D10" t="s">
        <v>246</v>
      </c>
      <c r="E10" t="s">
        <v>27</v>
      </c>
      <c r="F10" t="s">
        <v>30</v>
      </c>
      <c r="G10" t="s">
        <v>30</v>
      </c>
      <c r="H10" t="s">
        <v>30</v>
      </c>
      <c r="I10" t="s">
        <v>30</v>
      </c>
      <c r="J10">
        <v>0</v>
      </c>
      <c r="K10" t="s">
        <v>39</v>
      </c>
      <c r="L10" t="s">
        <v>30</v>
      </c>
      <c r="M10" t="s">
        <v>30</v>
      </c>
      <c r="N10" t="s">
        <v>659</v>
      </c>
      <c r="O10">
        <v>7</v>
      </c>
      <c r="P10" t="s">
        <v>660</v>
      </c>
      <c r="Q10" t="s">
        <v>30</v>
      </c>
    </row>
    <row r="11" spans="1:17" x14ac:dyDescent="0.2">
      <c r="A11" t="s">
        <v>335</v>
      </c>
      <c r="B11">
        <v>43257</v>
      </c>
      <c r="C11" t="s">
        <v>30</v>
      </c>
      <c r="D11" t="s">
        <v>246</v>
      </c>
      <c r="E11" t="s">
        <v>39</v>
      </c>
      <c r="F11" t="s">
        <v>30</v>
      </c>
      <c r="G11" t="s">
        <v>30</v>
      </c>
      <c r="H11" t="s">
        <v>30</v>
      </c>
      <c r="I11" t="s">
        <v>30</v>
      </c>
      <c r="J11">
        <v>0</v>
      </c>
      <c r="K11" t="s">
        <v>39</v>
      </c>
      <c r="L11" t="s">
        <v>30</v>
      </c>
      <c r="M11" t="s">
        <v>30</v>
      </c>
      <c r="N11" t="s">
        <v>659</v>
      </c>
      <c r="O11">
        <v>14</v>
      </c>
      <c r="P11" t="s">
        <v>660</v>
      </c>
      <c r="Q11" t="s">
        <v>658</v>
      </c>
    </row>
    <row r="12" spans="1:17" x14ac:dyDescent="0.2">
      <c r="A12" t="s">
        <v>367</v>
      </c>
      <c r="B12">
        <v>43257</v>
      </c>
      <c r="C12" t="s">
        <v>43</v>
      </c>
      <c r="D12" t="s">
        <v>240</v>
      </c>
      <c r="E12" t="s">
        <v>27</v>
      </c>
      <c r="F12">
        <v>0.42013888888888901</v>
      </c>
      <c r="G12">
        <v>0.44166666666666698</v>
      </c>
      <c r="H12">
        <v>0.453472222222222</v>
      </c>
      <c r="I12">
        <v>0.46180555555555602</v>
      </c>
      <c r="J12">
        <v>0</v>
      </c>
      <c r="K12" t="s">
        <v>39</v>
      </c>
      <c r="L12" t="s">
        <v>53</v>
      </c>
      <c r="M12">
        <v>1</v>
      </c>
      <c r="N12" t="s">
        <v>659</v>
      </c>
      <c r="O12">
        <v>7</v>
      </c>
      <c r="P12" t="s">
        <v>660</v>
      </c>
      <c r="Q12" t="s">
        <v>658</v>
      </c>
    </row>
    <row r="13" spans="1:17" x14ac:dyDescent="0.2">
      <c r="A13" t="s">
        <v>367</v>
      </c>
      <c r="B13">
        <v>43257</v>
      </c>
      <c r="C13" t="s">
        <v>43</v>
      </c>
      <c r="D13" t="s">
        <v>240</v>
      </c>
      <c r="E13" t="s">
        <v>39</v>
      </c>
      <c r="F13">
        <v>0.79513888888888895</v>
      </c>
      <c r="G13">
        <v>0.81805555555555598</v>
      </c>
      <c r="H13">
        <v>0.82708333333333295</v>
      </c>
      <c r="I13">
        <v>0.83680555555555602</v>
      </c>
      <c r="J13">
        <v>0</v>
      </c>
      <c r="K13" t="s">
        <v>39</v>
      </c>
      <c r="L13" t="s">
        <v>39</v>
      </c>
      <c r="M13" t="s">
        <v>30</v>
      </c>
      <c r="N13" t="s">
        <v>659</v>
      </c>
      <c r="O13">
        <v>7</v>
      </c>
      <c r="P13" t="s">
        <v>660</v>
      </c>
      <c r="Q13" t="s">
        <v>30</v>
      </c>
    </row>
    <row r="14" spans="1:17" x14ac:dyDescent="0.2">
      <c r="A14" t="s">
        <v>369</v>
      </c>
      <c r="B14">
        <v>43257</v>
      </c>
      <c r="C14" t="s">
        <v>30</v>
      </c>
      <c r="D14" t="s">
        <v>246</v>
      </c>
      <c r="E14" t="s">
        <v>27</v>
      </c>
      <c r="F14" t="s">
        <v>30</v>
      </c>
      <c r="G14" t="s">
        <v>30</v>
      </c>
      <c r="H14" t="s">
        <v>30</v>
      </c>
      <c r="I14" t="s">
        <v>30</v>
      </c>
      <c r="J14">
        <v>0</v>
      </c>
      <c r="K14" t="s">
        <v>39</v>
      </c>
      <c r="L14" t="s">
        <v>30</v>
      </c>
      <c r="M14" t="s">
        <v>30</v>
      </c>
      <c r="N14" t="s">
        <v>659</v>
      </c>
      <c r="O14">
        <v>7</v>
      </c>
      <c r="P14" t="s">
        <v>660</v>
      </c>
      <c r="Q14" t="s">
        <v>658</v>
      </c>
    </row>
    <row r="15" spans="1:17" x14ac:dyDescent="0.2">
      <c r="A15" t="s">
        <v>369</v>
      </c>
      <c r="B15">
        <v>43257</v>
      </c>
      <c r="C15" t="s">
        <v>30</v>
      </c>
      <c r="D15" t="s">
        <v>246</v>
      </c>
      <c r="E15" t="s">
        <v>39</v>
      </c>
      <c r="F15" t="s">
        <v>30</v>
      </c>
      <c r="G15" t="s">
        <v>30</v>
      </c>
      <c r="H15" t="s">
        <v>30</v>
      </c>
      <c r="I15" t="s">
        <v>30</v>
      </c>
      <c r="J15">
        <v>0</v>
      </c>
      <c r="K15" t="s">
        <v>39</v>
      </c>
      <c r="L15" t="s">
        <v>30</v>
      </c>
      <c r="M15" t="s">
        <v>30</v>
      </c>
      <c r="N15" t="s">
        <v>659</v>
      </c>
      <c r="O15">
        <v>7</v>
      </c>
      <c r="P15" t="s">
        <v>660</v>
      </c>
      <c r="Q15" t="s">
        <v>30</v>
      </c>
    </row>
    <row r="16" spans="1:17" x14ac:dyDescent="0.2">
      <c r="A16" t="s">
        <v>665</v>
      </c>
      <c r="B16">
        <v>43257</v>
      </c>
      <c r="C16" t="s">
        <v>67</v>
      </c>
      <c r="D16" t="s">
        <v>29</v>
      </c>
      <c r="E16" t="s">
        <v>27</v>
      </c>
      <c r="F16">
        <v>0.44166666666666698</v>
      </c>
      <c r="G16">
        <v>0.46041666666666697</v>
      </c>
      <c r="H16">
        <v>0.468055555555556</v>
      </c>
      <c r="I16">
        <v>0.48263888888888901</v>
      </c>
      <c r="J16">
        <v>0</v>
      </c>
      <c r="K16" t="s">
        <v>39</v>
      </c>
      <c r="L16" t="s">
        <v>53</v>
      </c>
      <c r="M16">
        <v>2</v>
      </c>
      <c r="N16" t="s">
        <v>659</v>
      </c>
      <c r="O16">
        <v>11</v>
      </c>
      <c r="P16" t="s">
        <v>657</v>
      </c>
      <c r="Q16" t="s">
        <v>658</v>
      </c>
    </row>
    <row r="17" spans="1:17" x14ac:dyDescent="0.2">
      <c r="A17" t="s">
        <v>666</v>
      </c>
      <c r="B17">
        <v>43257</v>
      </c>
      <c r="C17" t="s">
        <v>43</v>
      </c>
      <c r="D17" t="s">
        <v>240</v>
      </c>
      <c r="E17" t="s">
        <v>27</v>
      </c>
      <c r="F17">
        <v>0.47777777777777802</v>
      </c>
      <c r="G17">
        <v>0.49861111111111101</v>
      </c>
      <c r="H17">
        <v>0.50624999999999998</v>
      </c>
      <c r="I17">
        <v>0.51944444444444404</v>
      </c>
      <c r="J17">
        <v>0</v>
      </c>
      <c r="K17" t="s">
        <v>39</v>
      </c>
      <c r="L17" t="s">
        <v>53</v>
      </c>
      <c r="M17">
        <v>1</v>
      </c>
      <c r="N17" t="s">
        <v>659</v>
      </c>
      <c r="O17">
        <v>7</v>
      </c>
      <c r="P17" t="s">
        <v>660</v>
      </c>
      <c r="Q17" t="s">
        <v>658</v>
      </c>
    </row>
    <row r="18" spans="1:17" x14ac:dyDescent="0.2">
      <c r="A18" t="s">
        <v>350</v>
      </c>
      <c r="B18">
        <v>43258</v>
      </c>
      <c r="C18" t="s">
        <v>43</v>
      </c>
      <c r="D18" t="s">
        <v>240</v>
      </c>
      <c r="E18" t="s">
        <v>27</v>
      </c>
      <c r="F18">
        <v>0.38680555555555601</v>
      </c>
      <c r="G18">
        <v>0.40902777777777799</v>
      </c>
      <c r="H18" t="s">
        <v>30</v>
      </c>
      <c r="I18" t="s">
        <v>30</v>
      </c>
      <c r="J18">
        <v>1</v>
      </c>
      <c r="K18" t="s">
        <v>39</v>
      </c>
      <c r="L18" t="s">
        <v>53</v>
      </c>
      <c r="M18">
        <v>1</v>
      </c>
      <c r="N18" t="s">
        <v>656</v>
      </c>
      <c r="O18">
        <v>7</v>
      </c>
      <c r="P18" t="s">
        <v>660</v>
      </c>
      <c r="Q18" t="s">
        <v>30</v>
      </c>
    </row>
    <row r="19" spans="1:17" x14ac:dyDescent="0.2">
      <c r="A19" t="s">
        <v>350</v>
      </c>
      <c r="B19">
        <v>43258</v>
      </c>
      <c r="C19" t="s">
        <v>43</v>
      </c>
      <c r="D19" t="s">
        <v>240</v>
      </c>
      <c r="E19" t="s">
        <v>39</v>
      </c>
      <c r="F19">
        <v>0.80416666666666703</v>
      </c>
      <c r="G19">
        <v>0.82569444444444395</v>
      </c>
      <c r="H19">
        <v>0.83402777777777803</v>
      </c>
      <c r="I19">
        <v>0.84583333333333299</v>
      </c>
      <c r="J19">
        <v>1</v>
      </c>
      <c r="K19" t="s">
        <v>39</v>
      </c>
      <c r="L19" t="s">
        <v>53</v>
      </c>
      <c r="M19">
        <v>1</v>
      </c>
      <c r="N19" t="s">
        <v>659</v>
      </c>
      <c r="O19">
        <v>3</v>
      </c>
      <c r="P19" t="s">
        <v>660</v>
      </c>
      <c r="Q19" t="s">
        <v>30</v>
      </c>
    </row>
    <row r="20" spans="1:17" x14ac:dyDescent="0.2">
      <c r="A20" t="s">
        <v>400</v>
      </c>
      <c r="B20">
        <v>43258</v>
      </c>
      <c r="C20" t="s">
        <v>30</v>
      </c>
      <c r="D20" t="s">
        <v>246</v>
      </c>
      <c r="E20" t="s">
        <v>27</v>
      </c>
      <c r="F20" t="s">
        <v>30</v>
      </c>
      <c r="G20" t="s">
        <v>30</v>
      </c>
      <c r="H20" t="s">
        <v>30</v>
      </c>
      <c r="I20" t="s">
        <v>30</v>
      </c>
      <c r="J20">
        <v>1</v>
      </c>
      <c r="K20" t="s">
        <v>39</v>
      </c>
      <c r="L20" t="s">
        <v>53</v>
      </c>
      <c r="M20">
        <v>1</v>
      </c>
      <c r="N20" t="s">
        <v>656</v>
      </c>
      <c r="O20">
        <v>7</v>
      </c>
      <c r="P20" t="s">
        <v>660</v>
      </c>
      <c r="Q20" t="s">
        <v>658</v>
      </c>
    </row>
    <row r="21" spans="1:17" x14ac:dyDescent="0.2">
      <c r="A21" t="s">
        <v>400</v>
      </c>
      <c r="B21">
        <v>43258</v>
      </c>
      <c r="C21" t="s">
        <v>30</v>
      </c>
      <c r="D21" t="s">
        <v>246</v>
      </c>
      <c r="E21" t="s">
        <v>39</v>
      </c>
      <c r="F21" t="s">
        <v>30</v>
      </c>
      <c r="G21" t="s">
        <v>30</v>
      </c>
      <c r="H21" t="s">
        <v>30</v>
      </c>
      <c r="I21" t="s">
        <v>30</v>
      </c>
      <c r="J21">
        <v>1</v>
      </c>
      <c r="K21" t="s">
        <v>39</v>
      </c>
      <c r="L21" t="s">
        <v>30</v>
      </c>
      <c r="M21" t="s">
        <v>30</v>
      </c>
      <c r="N21" t="s">
        <v>659</v>
      </c>
      <c r="O21">
        <v>3</v>
      </c>
      <c r="P21" t="s">
        <v>660</v>
      </c>
      <c r="Q21" t="s">
        <v>30</v>
      </c>
    </row>
    <row r="22" spans="1:17" x14ac:dyDescent="0.2">
      <c r="A22" t="s">
        <v>362</v>
      </c>
      <c r="B22">
        <v>43258</v>
      </c>
      <c r="C22" t="s">
        <v>67</v>
      </c>
      <c r="D22" t="s">
        <v>29</v>
      </c>
      <c r="E22" t="s">
        <v>27</v>
      </c>
      <c r="F22">
        <v>0.38680555555555601</v>
      </c>
      <c r="G22">
        <v>0.40486111111111101</v>
      </c>
      <c r="H22">
        <v>0.41458333333333303</v>
      </c>
      <c r="I22">
        <v>0.42847222222222198</v>
      </c>
      <c r="J22">
        <v>1</v>
      </c>
      <c r="K22" t="s">
        <v>39</v>
      </c>
      <c r="L22" t="s">
        <v>53</v>
      </c>
      <c r="M22">
        <v>2</v>
      </c>
      <c r="N22" t="s">
        <v>659</v>
      </c>
      <c r="O22">
        <v>11</v>
      </c>
      <c r="P22" t="s">
        <v>660</v>
      </c>
      <c r="Q22" t="s">
        <v>667</v>
      </c>
    </row>
    <row r="23" spans="1:17" x14ac:dyDescent="0.2">
      <c r="A23" t="s">
        <v>362</v>
      </c>
      <c r="B23">
        <v>43258</v>
      </c>
      <c r="C23" t="s">
        <v>67</v>
      </c>
      <c r="D23" t="s">
        <v>29</v>
      </c>
      <c r="E23" t="s">
        <v>39</v>
      </c>
      <c r="F23">
        <v>0.80972222222222201</v>
      </c>
      <c r="G23">
        <v>0.83680555555555602</v>
      </c>
      <c r="H23" t="s">
        <v>30</v>
      </c>
      <c r="I23">
        <v>0.84722222222222199</v>
      </c>
      <c r="J23">
        <v>1</v>
      </c>
      <c r="K23" t="s">
        <v>39</v>
      </c>
      <c r="L23" t="s">
        <v>53</v>
      </c>
      <c r="M23">
        <v>2</v>
      </c>
      <c r="N23" t="s">
        <v>662</v>
      </c>
      <c r="O23">
        <v>7</v>
      </c>
      <c r="P23" t="s">
        <v>660</v>
      </c>
      <c r="Q23" t="s">
        <v>668</v>
      </c>
    </row>
    <row r="24" spans="1:17" x14ac:dyDescent="0.2">
      <c r="A24" t="s">
        <v>346</v>
      </c>
      <c r="B24">
        <v>43258</v>
      </c>
      <c r="C24" t="s">
        <v>43</v>
      </c>
      <c r="D24" t="s">
        <v>240</v>
      </c>
      <c r="E24" t="s">
        <v>27</v>
      </c>
      <c r="F24">
        <v>0.44861111111111102</v>
      </c>
      <c r="G24">
        <v>0.46666666666666701</v>
      </c>
      <c r="H24">
        <v>0.47569444444444398</v>
      </c>
      <c r="I24">
        <v>0.49027777777777798</v>
      </c>
      <c r="J24">
        <v>1</v>
      </c>
      <c r="K24" t="s">
        <v>39</v>
      </c>
      <c r="L24" t="s">
        <v>53</v>
      </c>
      <c r="M24">
        <v>1</v>
      </c>
      <c r="N24" t="s">
        <v>659</v>
      </c>
      <c r="O24">
        <v>11</v>
      </c>
      <c r="P24" t="s">
        <v>660</v>
      </c>
      <c r="Q24" t="s">
        <v>30</v>
      </c>
    </row>
    <row r="25" spans="1:17" x14ac:dyDescent="0.2">
      <c r="A25" t="s">
        <v>346</v>
      </c>
      <c r="B25">
        <v>43258</v>
      </c>
      <c r="C25" t="s">
        <v>43</v>
      </c>
      <c r="D25" t="s">
        <v>240</v>
      </c>
      <c r="E25" t="s">
        <v>39</v>
      </c>
      <c r="F25">
        <v>0.85902777777777795</v>
      </c>
      <c r="G25">
        <v>0.87777777777777799</v>
      </c>
      <c r="H25" t="s">
        <v>30</v>
      </c>
      <c r="I25" t="s">
        <v>30</v>
      </c>
      <c r="J25">
        <v>1</v>
      </c>
      <c r="K25" t="s">
        <v>39</v>
      </c>
      <c r="L25" t="s">
        <v>53</v>
      </c>
      <c r="M25">
        <v>1</v>
      </c>
      <c r="N25" t="s">
        <v>659</v>
      </c>
      <c r="O25">
        <v>3</v>
      </c>
      <c r="P25" t="s">
        <v>660</v>
      </c>
      <c r="Q25" t="s">
        <v>30</v>
      </c>
    </row>
    <row r="26" spans="1:17" x14ac:dyDescent="0.2">
      <c r="A26" t="s">
        <v>669</v>
      </c>
      <c r="B26">
        <v>43258</v>
      </c>
      <c r="C26" t="s">
        <v>30</v>
      </c>
      <c r="D26" t="s">
        <v>246</v>
      </c>
      <c r="E26" t="s">
        <v>27</v>
      </c>
      <c r="F26" t="s">
        <v>30</v>
      </c>
      <c r="G26" t="s">
        <v>30</v>
      </c>
      <c r="H26" t="s">
        <v>30</v>
      </c>
      <c r="I26" t="s">
        <v>30</v>
      </c>
      <c r="J26">
        <v>1</v>
      </c>
      <c r="K26" t="s">
        <v>39</v>
      </c>
      <c r="L26" t="s">
        <v>30</v>
      </c>
      <c r="M26" t="s">
        <v>30</v>
      </c>
      <c r="N26" t="s">
        <v>659</v>
      </c>
      <c r="O26">
        <v>11</v>
      </c>
      <c r="P26" t="s">
        <v>660</v>
      </c>
      <c r="Q26" t="s">
        <v>30</v>
      </c>
    </row>
    <row r="27" spans="1:17" x14ac:dyDescent="0.2">
      <c r="A27" t="s">
        <v>669</v>
      </c>
      <c r="B27">
        <v>43258</v>
      </c>
      <c r="C27" t="s">
        <v>30</v>
      </c>
      <c r="D27" t="s">
        <v>246</v>
      </c>
      <c r="E27" t="s">
        <v>39</v>
      </c>
      <c r="F27" t="s">
        <v>30</v>
      </c>
      <c r="G27" t="s">
        <v>30</v>
      </c>
      <c r="H27" t="s">
        <v>30</v>
      </c>
      <c r="I27" t="s">
        <v>30</v>
      </c>
      <c r="J27">
        <v>1</v>
      </c>
      <c r="K27" t="s">
        <v>39</v>
      </c>
      <c r="L27" t="s">
        <v>30</v>
      </c>
      <c r="M27" t="s">
        <v>30</v>
      </c>
      <c r="N27" t="s">
        <v>659</v>
      </c>
      <c r="O27">
        <v>3</v>
      </c>
      <c r="P27" t="s">
        <v>660</v>
      </c>
      <c r="Q27" t="s">
        <v>658</v>
      </c>
    </row>
    <row r="28" spans="1:17" x14ac:dyDescent="0.2">
      <c r="A28" t="s">
        <v>364</v>
      </c>
      <c r="B28">
        <v>43258</v>
      </c>
      <c r="C28" t="s">
        <v>67</v>
      </c>
      <c r="D28" t="s">
        <v>29</v>
      </c>
      <c r="E28" t="s">
        <v>27</v>
      </c>
      <c r="F28">
        <v>0.46388888888888902</v>
      </c>
      <c r="G28">
        <v>0.484722222222222</v>
      </c>
      <c r="H28">
        <v>0.49791666666666701</v>
      </c>
      <c r="I28">
        <v>0.50555555555555598</v>
      </c>
      <c r="J28">
        <v>1</v>
      </c>
      <c r="K28" t="s">
        <v>39</v>
      </c>
      <c r="L28" t="s">
        <v>53</v>
      </c>
      <c r="M28">
        <v>2</v>
      </c>
      <c r="N28" t="s">
        <v>659</v>
      </c>
      <c r="O28">
        <v>11</v>
      </c>
      <c r="P28" t="s">
        <v>660</v>
      </c>
      <c r="Q28" t="s">
        <v>658</v>
      </c>
    </row>
    <row r="29" spans="1:17" x14ac:dyDescent="0.2">
      <c r="A29" t="s">
        <v>364</v>
      </c>
      <c r="B29">
        <v>43258</v>
      </c>
      <c r="C29" t="s">
        <v>67</v>
      </c>
      <c r="D29" t="s">
        <v>29</v>
      </c>
      <c r="E29" t="s">
        <v>39</v>
      </c>
      <c r="F29">
        <v>0.86597222222222203</v>
      </c>
      <c r="G29">
        <v>0.88333333333333297</v>
      </c>
      <c r="H29">
        <v>0.85347222222222197</v>
      </c>
      <c r="I29">
        <v>0.86180555555555605</v>
      </c>
      <c r="J29">
        <v>1</v>
      </c>
      <c r="K29" t="s">
        <v>39</v>
      </c>
      <c r="L29" t="s">
        <v>53</v>
      </c>
      <c r="M29">
        <v>2</v>
      </c>
      <c r="N29" t="s">
        <v>659</v>
      </c>
      <c r="O29">
        <v>7</v>
      </c>
      <c r="P29" t="s">
        <v>660</v>
      </c>
      <c r="Q29" t="s">
        <v>670</v>
      </c>
    </row>
    <row r="30" spans="1:17" x14ac:dyDescent="0.2">
      <c r="A30" t="s">
        <v>105</v>
      </c>
      <c r="B30">
        <v>43246</v>
      </c>
      <c r="C30" t="s">
        <v>43</v>
      </c>
      <c r="D30" t="s">
        <v>29</v>
      </c>
      <c r="E30" t="s">
        <v>27</v>
      </c>
      <c r="F30">
        <v>0.43263888888888902</v>
      </c>
      <c r="G30">
        <v>0.44930555555555601</v>
      </c>
      <c r="H30">
        <v>0.46319444444444402</v>
      </c>
      <c r="I30">
        <v>0.47430555555555598</v>
      </c>
      <c r="J30">
        <v>0</v>
      </c>
      <c r="K30" t="s">
        <v>39</v>
      </c>
      <c r="L30" t="s">
        <v>53</v>
      </c>
      <c r="M30">
        <v>1</v>
      </c>
      <c r="N30" t="s">
        <v>656</v>
      </c>
      <c r="O30">
        <v>7</v>
      </c>
      <c r="P30" t="s">
        <v>657</v>
      </c>
      <c r="Q30" t="s">
        <v>30</v>
      </c>
    </row>
    <row r="31" spans="1:17" x14ac:dyDescent="0.2">
      <c r="A31" t="s">
        <v>105</v>
      </c>
      <c r="B31">
        <v>43246</v>
      </c>
      <c r="C31" t="s">
        <v>43</v>
      </c>
      <c r="D31" t="s">
        <v>43</v>
      </c>
      <c r="E31" t="s">
        <v>39</v>
      </c>
      <c r="F31">
        <v>0.86805555555555602</v>
      </c>
      <c r="G31">
        <v>0.88749999999999996</v>
      </c>
      <c r="H31">
        <v>0.89861111111111103</v>
      </c>
      <c r="I31">
        <v>0.90972222222222199</v>
      </c>
      <c r="J31">
        <v>0</v>
      </c>
      <c r="K31" t="s">
        <v>39</v>
      </c>
      <c r="L31" t="s">
        <v>53</v>
      </c>
      <c r="M31">
        <v>1</v>
      </c>
      <c r="N31" t="s">
        <v>659</v>
      </c>
      <c r="O31">
        <v>3</v>
      </c>
      <c r="P31" t="s">
        <v>657</v>
      </c>
      <c r="Q31" t="s">
        <v>671</v>
      </c>
    </row>
    <row r="32" spans="1:17" x14ac:dyDescent="0.2">
      <c r="A32" t="s">
        <v>109</v>
      </c>
      <c r="B32">
        <v>43246</v>
      </c>
      <c r="C32" t="s">
        <v>43</v>
      </c>
      <c r="D32" t="s">
        <v>67</v>
      </c>
      <c r="E32" t="s">
        <v>27</v>
      </c>
      <c r="F32">
        <v>0.53888888888888897</v>
      </c>
      <c r="G32">
        <v>0.55902777777777801</v>
      </c>
      <c r="H32">
        <v>0.56944444444444398</v>
      </c>
      <c r="I32">
        <v>0.58055555555555505</v>
      </c>
      <c r="J32">
        <v>1</v>
      </c>
      <c r="K32" t="s">
        <v>53</v>
      </c>
      <c r="L32" t="s">
        <v>53</v>
      </c>
      <c r="M32">
        <v>1</v>
      </c>
      <c r="N32" t="s">
        <v>659</v>
      </c>
      <c r="O32">
        <v>11</v>
      </c>
      <c r="P32" t="s">
        <v>657</v>
      </c>
      <c r="Q32" t="s">
        <v>672</v>
      </c>
    </row>
    <row r="33" spans="1:17" x14ac:dyDescent="0.2">
      <c r="A33" t="s">
        <v>441</v>
      </c>
      <c r="B33">
        <v>43250</v>
      </c>
      <c r="C33" t="s">
        <v>67</v>
      </c>
      <c r="D33" t="s">
        <v>29</v>
      </c>
      <c r="E33" t="s">
        <v>27</v>
      </c>
      <c r="F33">
        <v>0.46875</v>
      </c>
      <c r="G33">
        <v>0.48611111111111099</v>
      </c>
      <c r="H33">
        <v>0.49791666666666701</v>
      </c>
      <c r="I33">
        <v>0.51041666666666696</v>
      </c>
      <c r="J33">
        <v>0</v>
      </c>
      <c r="K33" t="s">
        <v>53</v>
      </c>
      <c r="L33" t="s">
        <v>53</v>
      </c>
      <c r="M33">
        <v>2</v>
      </c>
      <c r="N33" t="s">
        <v>649</v>
      </c>
      <c r="O33">
        <v>11</v>
      </c>
      <c r="P33" t="s">
        <v>657</v>
      </c>
      <c r="Q33" t="s">
        <v>30</v>
      </c>
    </row>
    <row r="34" spans="1:17" x14ac:dyDescent="0.2">
      <c r="A34" t="s">
        <v>441</v>
      </c>
      <c r="B34">
        <v>43250</v>
      </c>
      <c r="C34" t="s">
        <v>67</v>
      </c>
      <c r="D34" t="s">
        <v>29</v>
      </c>
      <c r="E34" t="s">
        <v>39</v>
      </c>
      <c r="F34">
        <v>0.82777777777777795</v>
      </c>
      <c r="G34">
        <v>0.84722222222222199</v>
      </c>
      <c r="H34">
        <v>0.85833333333333295</v>
      </c>
      <c r="I34">
        <v>0.86944444444444402</v>
      </c>
      <c r="J34">
        <v>0</v>
      </c>
      <c r="K34" t="s">
        <v>53</v>
      </c>
      <c r="L34" t="s">
        <v>53</v>
      </c>
      <c r="M34">
        <v>2</v>
      </c>
      <c r="N34" t="s">
        <v>649</v>
      </c>
      <c r="O34">
        <v>5</v>
      </c>
      <c r="P34" t="s">
        <v>657</v>
      </c>
      <c r="Q34" t="s">
        <v>658</v>
      </c>
    </row>
    <row r="35" spans="1:17" x14ac:dyDescent="0.2">
      <c r="A35" t="s">
        <v>224</v>
      </c>
      <c r="B35">
        <v>43250</v>
      </c>
      <c r="C35" t="s">
        <v>43</v>
      </c>
      <c r="D35" t="s">
        <v>67</v>
      </c>
      <c r="E35" t="s">
        <v>27</v>
      </c>
      <c r="F35">
        <v>0.47916666666666702</v>
      </c>
      <c r="G35">
        <v>0.499305555555556</v>
      </c>
      <c r="H35">
        <v>0.51180555555555496</v>
      </c>
      <c r="I35">
        <v>0.52152777777777803</v>
      </c>
      <c r="J35">
        <v>0</v>
      </c>
      <c r="K35" t="s">
        <v>53</v>
      </c>
      <c r="L35" t="s">
        <v>53</v>
      </c>
      <c r="M35">
        <v>1</v>
      </c>
      <c r="N35" t="s">
        <v>649</v>
      </c>
      <c r="O35">
        <v>7</v>
      </c>
      <c r="P35" t="s">
        <v>657</v>
      </c>
      <c r="Q35" t="s">
        <v>30</v>
      </c>
    </row>
    <row r="36" spans="1:17" x14ac:dyDescent="0.2">
      <c r="A36" t="s">
        <v>224</v>
      </c>
      <c r="B36">
        <v>43250</v>
      </c>
      <c r="C36" t="s">
        <v>43</v>
      </c>
      <c r="D36" t="s">
        <v>29</v>
      </c>
      <c r="E36" t="s">
        <v>39</v>
      </c>
      <c r="F36">
        <v>0.83333333333333304</v>
      </c>
      <c r="G36">
        <v>0.85347222222222197</v>
      </c>
      <c r="H36">
        <v>0.86250000000000004</v>
      </c>
      <c r="I36">
        <v>0.875</v>
      </c>
      <c r="J36">
        <v>0</v>
      </c>
      <c r="K36" t="s">
        <v>53</v>
      </c>
      <c r="L36" t="s">
        <v>53</v>
      </c>
      <c r="M36">
        <v>1</v>
      </c>
      <c r="N36" t="s">
        <v>649</v>
      </c>
      <c r="O36">
        <v>7</v>
      </c>
      <c r="P36" t="s">
        <v>657</v>
      </c>
      <c r="Q36" t="s">
        <v>30</v>
      </c>
    </row>
    <row r="37" spans="1:17" x14ac:dyDescent="0.2">
      <c r="A37" t="s">
        <v>221</v>
      </c>
      <c r="B37">
        <v>43250</v>
      </c>
      <c r="C37" t="s">
        <v>67</v>
      </c>
      <c r="D37" t="s">
        <v>29</v>
      </c>
      <c r="E37" t="s">
        <v>39</v>
      </c>
      <c r="F37">
        <v>0.83680555555555602</v>
      </c>
      <c r="G37">
        <v>0.85347222222222197</v>
      </c>
      <c r="H37">
        <v>0.86319444444444404</v>
      </c>
      <c r="I37">
        <v>0.46180555555555602</v>
      </c>
      <c r="J37">
        <v>0</v>
      </c>
      <c r="K37" t="s">
        <v>53</v>
      </c>
      <c r="L37" t="s">
        <v>53</v>
      </c>
      <c r="M37">
        <v>2</v>
      </c>
      <c r="N37" t="s">
        <v>649</v>
      </c>
      <c r="O37">
        <v>7</v>
      </c>
      <c r="P37" t="s">
        <v>657</v>
      </c>
      <c r="Q37" t="s">
        <v>30</v>
      </c>
    </row>
    <row r="38" spans="1:17" x14ac:dyDescent="0.2">
      <c r="A38" t="s">
        <v>221</v>
      </c>
      <c r="B38">
        <v>43250</v>
      </c>
      <c r="C38" t="s">
        <v>67</v>
      </c>
      <c r="D38" t="s">
        <v>29</v>
      </c>
      <c r="E38" t="s">
        <v>27</v>
      </c>
      <c r="F38" t="s">
        <v>30</v>
      </c>
      <c r="G38" t="s">
        <v>30</v>
      </c>
      <c r="H38" t="s">
        <v>30</v>
      </c>
      <c r="I38" t="s">
        <v>30</v>
      </c>
      <c r="J38">
        <v>0</v>
      </c>
      <c r="K38" t="s">
        <v>53</v>
      </c>
      <c r="L38" t="s">
        <v>53</v>
      </c>
      <c r="M38">
        <v>1</v>
      </c>
      <c r="N38" t="s">
        <v>649</v>
      </c>
      <c r="O38">
        <v>14</v>
      </c>
      <c r="P38" t="s">
        <v>657</v>
      </c>
      <c r="Q38" t="s">
        <v>30</v>
      </c>
    </row>
    <row r="39" spans="1:17" x14ac:dyDescent="0.2">
      <c r="A39" t="s">
        <v>170</v>
      </c>
      <c r="B39">
        <v>43251</v>
      </c>
      <c r="C39" t="s">
        <v>67</v>
      </c>
      <c r="D39" t="s">
        <v>29</v>
      </c>
      <c r="E39" t="s">
        <v>27</v>
      </c>
      <c r="F39">
        <v>0.36458333333333298</v>
      </c>
      <c r="G39">
        <v>0.38124999999999998</v>
      </c>
      <c r="H39">
        <v>0.39513888888888898</v>
      </c>
      <c r="I39">
        <v>0.40625</v>
      </c>
      <c r="J39">
        <v>0</v>
      </c>
      <c r="K39" t="s">
        <v>39</v>
      </c>
      <c r="L39" t="s">
        <v>53</v>
      </c>
      <c r="M39">
        <v>2</v>
      </c>
      <c r="N39" t="s">
        <v>656</v>
      </c>
      <c r="O39">
        <v>11</v>
      </c>
      <c r="P39" t="s">
        <v>657</v>
      </c>
      <c r="Q39" t="s">
        <v>30</v>
      </c>
    </row>
    <row r="40" spans="1:17" x14ac:dyDescent="0.2">
      <c r="A40" t="s">
        <v>170</v>
      </c>
      <c r="B40">
        <v>43251</v>
      </c>
      <c r="C40" t="s">
        <v>67</v>
      </c>
      <c r="D40" t="s">
        <v>29</v>
      </c>
      <c r="E40" t="s">
        <v>39</v>
      </c>
      <c r="F40">
        <v>0.811805555555556</v>
      </c>
      <c r="G40">
        <v>0.82986111111111105</v>
      </c>
      <c r="H40">
        <v>0.84027777777777801</v>
      </c>
      <c r="I40">
        <v>0.85347222222222197</v>
      </c>
      <c r="J40">
        <v>0</v>
      </c>
      <c r="K40" t="s">
        <v>39</v>
      </c>
      <c r="L40" t="s">
        <v>53</v>
      </c>
      <c r="M40">
        <v>2</v>
      </c>
      <c r="N40" t="s">
        <v>659</v>
      </c>
      <c r="O40">
        <v>7</v>
      </c>
      <c r="P40" t="s">
        <v>657</v>
      </c>
      <c r="Q40" t="s">
        <v>30</v>
      </c>
    </row>
    <row r="41" spans="1:17" x14ac:dyDescent="0.2">
      <c r="A41" t="s">
        <v>155</v>
      </c>
      <c r="B41">
        <v>43250</v>
      </c>
      <c r="C41" t="s">
        <v>43</v>
      </c>
      <c r="D41" t="s">
        <v>29</v>
      </c>
      <c r="E41" t="s">
        <v>27</v>
      </c>
      <c r="F41">
        <v>0.37361111111111101</v>
      </c>
      <c r="G41">
        <v>0.39583333333333298</v>
      </c>
      <c r="H41">
        <v>0.406944444444444</v>
      </c>
      <c r="I41">
        <v>0.41597222222222202</v>
      </c>
      <c r="J41">
        <v>0</v>
      </c>
      <c r="K41" t="s">
        <v>53</v>
      </c>
      <c r="L41" t="s">
        <v>53</v>
      </c>
      <c r="M41">
        <v>1</v>
      </c>
      <c r="N41" t="s">
        <v>649</v>
      </c>
      <c r="O41">
        <v>7</v>
      </c>
      <c r="P41" t="s">
        <v>657</v>
      </c>
      <c r="Q41" t="s">
        <v>30</v>
      </c>
    </row>
    <row r="42" spans="1:17" x14ac:dyDescent="0.2">
      <c r="A42" t="s">
        <v>155</v>
      </c>
      <c r="B42">
        <v>43251</v>
      </c>
      <c r="C42" t="s">
        <v>43</v>
      </c>
      <c r="D42" t="s">
        <v>29</v>
      </c>
      <c r="E42" t="s">
        <v>39</v>
      </c>
      <c r="F42">
        <v>0.80763888888888902</v>
      </c>
      <c r="G42">
        <v>0.82916666666666705</v>
      </c>
      <c r="H42">
        <v>0.83680555555555602</v>
      </c>
      <c r="I42">
        <v>0.84930555555555598</v>
      </c>
      <c r="J42">
        <v>0</v>
      </c>
      <c r="K42" t="s">
        <v>39</v>
      </c>
      <c r="L42" t="s">
        <v>53</v>
      </c>
      <c r="M42">
        <v>1</v>
      </c>
      <c r="N42" t="s">
        <v>662</v>
      </c>
      <c r="O42">
        <v>0</v>
      </c>
      <c r="P42" t="s">
        <v>663</v>
      </c>
      <c r="Q42" t="s">
        <v>30</v>
      </c>
    </row>
    <row r="43" spans="1:17" x14ac:dyDescent="0.2">
      <c r="A43" t="s">
        <v>158</v>
      </c>
      <c r="B43" t="s">
        <v>673</v>
      </c>
      <c r="C43" t="s">
        <v>67</v>
      </c>
      <c r="D43" t="s">
        <v>29</v>
      </c>
      <c r="E43" t="s">
        <v>27</v>
      </c>
      <c r="F43">
        <v>0.45</v>
      </c>
      <c r="G43">
        <v>0.46597222222222201</v>
      </c>
      <c r="H43">
        <v>0.47847222222222202</v>
      </c>
      <c r="I43">
        <v>0.49166666666666697</v>
      </c>
      <c r="J43">
        <v>1</v>
      </c>
      <c r="K43" t="s">
        <v>39</v>
      </c>
      <c r="L43" t="s">
        <v>53</v>
      </c>
      <c r="M43">
        <v>2</v>
      </c>
      <c r="N43" t="s">
        <v>659</v>
      </c>
      <c r="O43">
        <v>3</v>
      </c>
      <c r="P43" t="s">
        <v>657</v>
      </c>
      <c r="Q43" t="s">
        <v>30</v>
      </c>
    </row>
    <row r="44" spans="1:17" x14ac:dyDescent="0.2">
      <c r="A44" t="s">
        <v>158</v>
      </c>
      <c r="B44">
        <v>43251</v>
      </c>
      <c r="C44" t="s">
        <v>67</v>
      </c>
      <c r="D44" t="s">
        <v>29</v>
      </c>
      <c r="E44" t="s">
        <v>39</v>
      </c>
      <c r="F44">
        <v>0.87847222222222199</v>
      </c>
      <c r="G44">
        <v>0.89652777777777803</v>
      </c>
      <c r="H44">
        <v>0.906944444444444</v>
      </c>
      <c r="I44">
        <v>0.92013888888888895</v>
      </c>
      <c r="J44">
        <v>0</v>
      </c>
      <c r="K44" t="s">
        <v>39</v>
      </c>
      <c r="L44" t="s">
        <v>53</v>
      </c>
      <c r="M44">
        <v>2</v>
      </c>
      <c r="N44" t="s">
        <v>659</v>
      </c>
      <c r="O44">
        <v>7</v>
      </c>
      <c r="P44" t="s">
        <v>657</v>
      </c>
      <c r="Q44" t="s">
        <v>30</v>
      </c>
    </row>
    <row r="45" spans="1:17" x14ac:dyDescent="0.2">
      <c r="A45" t="s">
        <v>674</v>
      </c>
      <c r="B45">
        <v>43266</v>
      </c>
      <c r="C45" t="s">
        <v>67</v>
      </c>
      <c r="D45" t="s">
        <v>246</v>
      </c>
      <c r="E45" t="s">
        <v>27</v>
      </c>
      <c r="F45">
        <v>0.35763888888888901</v>
      </c>
      <c r="G45">
        <v>0.37361111111111101</v>
      </c>
      <c r="H45">
        <v>0.38541666666666702</v>
      </c>
      <c r="I45">
        <v>0.39236111111111099</v>
      </c>
      <c r="J45">
        <v>1</v>
      </c>
      <c r="K45" t="s">
        <v>39</v>
      </c>
      <c r="L45" t="s">
        <v>53</v>
      </c>
      <c r="M45">
        <v>2</v>
      </c>
      <c r="N45" t="s">
        <v>659</v>
      </c>
      <c r="O45">
        <v>7</v>
      </c>
      <c r="P45" t="s">
        <v>660</v>
      </c>
      <c r="Q45" t="s">
        <v>675</v>
      </c>
    </row>
    <row r="46" spans="1:17" x14ac:dyDescent="0.2">
      <c r="A46" t="s">
        <v>674</v>
      </c>
      <c r="B46">
        <v>43263</v>
      </c>
      <c r="C46" t="s">
        <v>67</v>
      </c>
      <c r="D46" t="s">
        <v>246</v>
      </c>
      <c r="E46" t="s">
        <v>39</v>
      </c>
      <c r="F46">
        <v>0.79374999999999996</v>
      </c>
      <c r="G46">
        <v>0.81458333333333299</v>
      </c>
      <c r="H46">
        <v>0.82430555555555596</v>
      </c>
      <c r="I46">
        <v>0.83541666666666703</v>
      </c>
      <c r="J46">
        <v>1</v>
      </c>
      <c r="K46" t="s">
        <v>39</v>
      </c>
      <c r="L46" t="s">
        <v>53</v>
      </c>
      <c r="M46">
        <v>2</v>
      </c>
      <c r="N46" t="s">
        <v>659</v>
      </c>
      <c r="O46">
        <v>3</v>
      </c>
      <c r="P46" t="s">
        <v>660</v>
      </c>
      <c r="Q46" t="s">
        <v>676</v>
      </c>
    </row>
    <row r="47" spans="1:17" x14ac:dyDescent="0.2">
      <c r="A47" t="s">
        <v>444</v>
      </c>
      <c r="B47">
        <v>43264</v>
      </c>
      <c r="C47" t="s">
        <v>43</v>
      </c>
      <c r="D47" t="s">
        <v>240</v>
      </c>
      <c r="E47" t="s">
        <v>27</v>
      </c>
      <c r="F47">
        <v>0.50138888888888899</v>
      </c>
      <c r="G47">
        <v>0.51736111111111105</v>
      </c>
      <c r="H47">
        <v>0.52638888888888902</v>
      </c>
      <c r="I47">
        <v>0.54305555555555496</v>
      </c>
      <c r="J47">
        <v>0</v>
      </c>
      <c r="K47" t="s">
        <v>39</v>
      </c>
      <c r="L47" t="s">
        <v>53</v>
      </c>
      <c r="M47">
        <v>1</v>
      </c>
      <c r="N47" t="s">
        <v>656</v>
      </c>
      <c r="O47">
        <v>11</v>
      </c>
      <c r="P47" t="s">
        <v>660</v>
      </c>
      <c r="Q47" t="s">
        <v>30</v>
      </c>
    </row>
    <row r="48" spans="1:17" x14ac:dyDescent="0.2">
      <c r="A48" t="s">
        <v>444</v>
      </c>
      <c r="B48">
        <v>43264</v>
      </c>
      <c r="C48" t="s">
        <v>43</v>
      </c>
      <c r="D48" t="s">
        <v>240</v>
      </c>
      <c r="E48" t="s">
        <v>39</v>
      </c>
      <c r="F48">
        <v>0.88194444444444398</v>
      </c>
      <c r="G48">
        <v>0.89861111111111103</v>
      </c>
      <c r="H48">
        <v>0.906944444444444</v>
      </c>
      <c r="I48">
        <v>0.92361111111111105</v>
      </c>
      <c r="J48">
        <v>0</v>
      </c>
      <c r="K48" t="s">
        <v>39</v>
      </c>
      <c r="L48" t="s">
        <v>53</v>
      </c>
      <c r="M48">
        <v>1</v>
      </c>
      <c r="N48" t="s">
        <v>662</v>
      </c>
      <c r="O48">
        <v>3</v>
      </c>
      <c r="P48" t="s">
        <v>660</v>
      </c>
      <c r="Q48" t="s">
        <v>677</v>
      </c>
    </row>
    <row r="49" spans="1:17" x14ac:dyDescent="0.2">
      <c r="A49" t="s">
        <v>678</v>
      </c>
      <c r="B49">
        <v>43265</v>
      </c>
      <c r="C49" t="s">
        <v>67</v>
      </c>
      <c r="D49" t="s">
        <v>29</v>
      </c>
      <c r="E49" t="s">
        <v>27</v>
      </c>
      <c r="F49">
        <v>0.37777777777777799</v>
      </c>
      <c r="G49">
        <v>0.39444444444444399</v>
      </c>
      <c r="H49">
        <v>0.40416666666666701</v>
      </c>
      <c r="I49">
        <v>0.41805555555555601</v>
      </c>
      <c r="J49">
        <v>1</v>
      </c>
      <c r="K49" t="s">
        <v>39</v>
      </c>
      <c r="L49" t="s">
        <v>53</v>
      </c>
      <c r="M49">
        <v>2</v>
      </c>
      <c r="N49" t="s">
        <v>662</v>
      </c>
      <c r="O49">
        <v>7</v>
      </c>
      <c r="P49" t="s">
        <v>657</v>
      </c>
      <c r="Q49" t="s">
        <v>679</v>
      </c>
    </row>
    <row r="50" spans="1:17" x14ac:dyDescent="0.2">
      <c r="A50" t="s">
        <v>678</v>
      </c>
      <c r="B50">
        <v>43265</v>
      </c>
      <c r="C50" t="s">
        <v>67</v>
      </c>
      <c r="D50" t="s">
        <v>29</v>
      </c>
      <c r="E50" t="s">
        <v>39</v>
      </c>
      <c r="F50">
        <v>0.80694444444444402</v>
      </c>
      <c r="G50">
        <v>0.82430555555555596</v>
      </c>
      <c r="H50">
        <v>0.83263888888888904</v>
      </c>
      <c r="I50">
        <v>0.84861111111111098</v>
      </c>
      <c r="J50">
        <v>1</v>
      </c>
      <c r="K50" t="s">
        <v>39</v>
      </c>
      <c r="L50" t="s">
        <v>53</v>
      </c>
      <c r="M50">
        <v>2</v>
      </c>
      <c r="N50" t="s">
        <v>662</v>
      </c>
      <c r="O50">
        <v>0</v>
      </c>
      <c r="P50" t="s">
        <v>660</v>
      </c>
      <c r="Q50" t="s">
        <v>679</v>
      </c>
    </row>
    <row r="51" spans="1:17" x14ac:dyDescent="0.2">
      <c r="A51" t="s">
        <v>425</v>
      </c>
      <c r="B51">
        <v>43265</v>
      </c>
      <c r="C51" t="s">
        <v>67</v>
      </c>
      <c r="D51" t="s">
        <v>29</v>
      </c>
      <c r="E51" t="s">
        <v>27</v>
      </c>
      <c r="F51">
        <v>0.43958333333333299</v>
      </c>
      <c r="G51">
        <v>0.45694444444444399</v>
      </c>
      <c r="H51">
        <v>0.46527777777777801</v>
      </c>
      <c r="I51">
        <v>0.47847222222222202</v>
      </c>
      <c r="J51">
        <v>1</v>
      </c>
      <c r="K51" t="s">
        <v>39</v>
      </c>
      <c r="L51" t="s">
        <v>53</v>
      </c>
      <c r="M51">
        <v>2</v>
      </c>
      <c r="N51" t="s">
        <v>659</v>
      </c>
      <c r="O51">
        <v>11</v>
      </c>
      <c r="P51" t="s">
        <v>660</v>
      </c>
      <c r="Q51" t="s">
        <v>30</v>
      </c>
    </row>
    <row r="52" spans="1:17" x14ac:dyDescent="0.2">
      <c r="A52" t="s">
        <v>425</v>
      </c>
      <c r="B52">
        <v>43265</v>
      </c>
      <c r="C52" t="s">
        <v>67</v>
      </c>
      <c r="D52" t="s">
        <v>29</v>
      </c>
      <c r="E52" t="s">
        <v>39</v>
      </c>
      <c r="F52">
        <v>0.85347222222222197</v>
      </c>
      <c r="G52">
        <v>0.87222222222222201</v>
      </c>
      <c r="H52">
        <v>0.88194444444444398</v>
      </c>
      <c r="I52">
        <v>0.89027777777777795</v>
      </c>
      <c r="J52">
        <v>1</v>
      </c>
      <c r="K52" t="s">
        <v>39</v>
      </c>
      <c r="L52" t="s">
        <v>53</v>
      </c>
      <c r="M52">
        <v>2</v>
      </c>
      <c r="N52" t="s">
        <v>662</v>
      </c>
      <c r="O52">
        <v>0</v>
      </c>
      <c r="P52" t="s">
        <v>660</v>
      </c>
      <c r="Q52" t="s">
        <v>679</v>
      </c>
    </row>
    <row r="53" spans="1:17" x14ac:dyDescent="0.2">
      <c r="A53" t="s">
        <v>490</v>
      </c>
      <c r="B53">
        <v>43265</v>
      </c>
      <c r="C53" t="s">
        <v>43</v>
      </c>
      <c r="D53" t="s">
        <v>240</v>
      </c>
      <c r="E53" t="s">
        <v>27</v>
      </c>
      <c r="F53">
        <v>0.38680555555555601</v>
      </c>
      <c r="G53">
        <v>0.40486111111111101</v>
      </c>
      <c r="H53">
        <v>0.41458333333333303</v>
      </c>
      <c r="I53">
        <v>0.42361111111111099</v>
      </c>
      <c r="J53">
        <v>1</v>
      </c>
      <c r="K53" t="s">
        <v>39</v>
      </c>
      <c r="L53" t="s">
        <v>53</v>
      </c>
      <c r="M53">
        <v>1</v>
      </c>
      <c r="N53" t="s">
        <v>659</v>
      </c>
      <c r="O53">
        <v>7</v>
      </c>
      <c r="P53" t="s">
        <v>660</v>
      </c>
      <c r="Q53" t="s">
        <v>680</v>
      </c>
    </row>
    <row r="54" spans="1:17" x14ac:dyDescent="0.2">
      <c r="A54" t="s">
        <v>490</v>
      </c>
      <c r="B54">
        <v>43265</v>
      </c>
      <c r="C54" t="s">
        <v>30</v>
      </c>
      <c r="D54" t="s">
        <v>499</v>
      </c>
      <c r="E54" t="s">
        <v>39</v>
      </c>
      <c r="F54">
        <v>0.8125</v>
      </c>
      <c r="G54" t="s">
        <v>30</v>
      </c>
      <c r="H54" t="s">
        <v>30</v>
      </c>
      <c r="I54">
        <v>0.83333333333333304</v>
      </c>
      <c r="J54">
        <v>1</v>
      </c>
      <c r="K54" t="s">
        <v>39</v>
      </c>
      <c r="L54" t="s">
        <v>30</v>
      </c>
      <c r="M54" t="s">
        <v>30</v>
      </c>
      <c r="N54" t="s">
        <v>662</v>
      </c>
      <c r="O54">
        <v>3</v>
      </c>
      <c r="P54" t="s">
        <v>663</v>
      </c>
      <c r="Q54" t="s">
        <v>681</v>
      </c>
    </row>
    <row r="55" spans="1:17" x14ac:dyDescent="0.2">
      <c r="A55" t="s">
        <v>495</v>
      </c>
      <c r="B55">
        <v>43265</v>
      </c>
      <c r="C55" t="s">
        <v>30</v>
      </c>
      <c r="D55" t="s">
        <v>246</v>
      </c>
      <c r="E55" t="s">
        <v>27</v>
      </c>
      <c r="F55" t="s">
        <v>30</v>
      </c>
      <c r="G55" t="s">
        <v>30</v>
      </c>
      <c r="H55" t="s">
        <v>30</v>
      </c>
      <c r="I55" t="s">
        <v>30</v>
      </c>
      <c r="J55">
        <v>1</v>
      </c>
      <c r="K55" t="s">
        <v>39</v>
      </c>
      <c r="L55" t="s">
        <v>30</v>
      </c>
      <c r="M55" t="s">
        <v>30</v>
      </c>
      <c r="N55" t="s">
        <v>659</v>
      </c>
      <c r="O55">
        <v>7</v>
      </c>
      <c r="P55" t="s">
        <v>660</v>
      </c>
      <c r="Q55" t="s">
        <v>30</v>
      </c>
    </row>
    <row r="56" spans="1:17" x14ac:dyDescent="0.2">
      <c r="A56" t="s">
        <v>495</v>
      </c>
      <c r="B56">
        <v>43265</v>
      </c>
      <c r="C56" t="s">
        <v>30</v>
      </c>
      <c r="D56" t="s">
        <v>499</v>
      </c>
      <c r="E56" t="s">
        <v>39</v>
      </c>
      <c r="F56" t="s">
        <v>30</v>
      </c>
      <c r="G56" t="s">
        <v>30</v>
      </c>
      <c r="H56" t="s">
        <v>30</v>
      </c>
      <c r="I56" t="s">
        <v>30</v>
      </c>
      <c r="J56">
        <v>1</v>
      </c>
      <c r="K56" t="s">
        <v>39</v>
      </c>
      <c r="L56" t="s">
        <v>30</v>
      </c>
      <c r="M56" t="s">
        <v>30</v>
      </c>
      <c r="N56" t="s">
        <v>662</v>
      </c>
      <c r="O56">
        <v>3</v>
      </c>
      <c r="P56" t="s">
        <v>663</v>
      </c>
      <c r="Q56" t="s">
        <v>679</v>
      </c>
    </row>
    <row r="57" spans="1:17" x14ac:dyDescent="0.2">
      <c r="A57" t="s">
        <v>422</v>
      </c>
      <c r="B57">
        <v>43266</v>
      </c>
      <c r="C57" t="s">
        <v>67</v>
      </c>
      <c r="D57" t="s">
        <v>246</v>
      </c>
      <c r="E57" t="s">
        <v>27</v>
      </c>
      <c r="F57">
        <v>0.39583333333333298</v>
      </c>
      <c r="G57">
        <v>0.41319444444444398</v>
      </c>
      <c r="H57">
        <v>0.42361111111111099</v>
      </c>
      <c r="I57">
        <v>0.43055555555555602</v>
      </c>
      <c r="J57">
        <v>1</v>
      </c>
      <c r="K57" t="s">
        <v>39</v>
      </c>
      <c r="L57" t="s">
        <v>53</v>
      </c>
      <c r="M57">
        <v>2</v>
      </c>
      <c r="N57" t="s">
        <v>656</v>
      </c>
      <c r="O57">
        <v>7</v>
      </c>
      <c r="P57" t="s">
        <v>660</v>
      </c>
      <c r="Q57" t="s">
        <v>30</v>
      </c>
    </row>
    <row r="58" spans="1:17" x14ac:dyDescent="0.2">
      <c r="A58" t="s">
        <v>422</v>
      </c>
      <c r="B58">
        <v>43263</v>
      </c>
      <c r="C58" t="s">
        <v>67</v>
      </c>
      <c r="D58" t="s">
        <v>246</v>
      </c>
      <c r="E58" t="s">
        <v>39</v>
      </c>
      <c r="F58">
        <v>0.83680555555555602</v>
      </c>
      <c r="G58">
        <v>0.85208333333333297</v>
      </c>
      <c r="H58">
        <v>0.86180555555555605</v>
      </c>
      <c r="I58">
        <v>0.875</v>
      </c>
      <c r="J58">
        <v>1</v>
      </c>
      <c r="K58" t="s">
        <v>39</v>
      </c>
      <c r="L58" t="s">
        <v>53</v>
      </c>
      <c r="M58">
        <v>2</v>
      </c>
      <c r="N58" t="s">
        <v>659</v>
      </c>
      <c r="O58">
        <v>3</v>
      </c>
      <c r="P58" t="s">
        <v>660</v>
      </c>
      <c r="Q58" t="s">
        <v>679</v>
      </c>
    </row>
    <row r="59" spans="1:17" x14ac:dyDescent="0.2">
      <c r="A59" t="s">
        <v>682</v>
      </c>
      <c r="B59">
        <v>43266</v>
      </c>
      <c r="C59" t="s">
        <v>67</v>
      </c>
      <c r="D59" t="s">
        <v>246</v>
      </c>
      <c r="E59" t="s">
        <v>27</v>
      </c>
      <c r="F59">
        <v>0.43055555555555602</v>
      </c>
      <c r="G59">
        <v>0.44861111111111102</v>
      </c>
      <c r="H59">
        <v>0.45694444444444399</v>
      </c>
      <c r="I59">
        <v>0.46597222222222201</v>
      </c>
      <c r="J59">
        <v>1</v>
      </c>
      <c r="K59" t="s">
        <v>39</v>
      </c>
      <c r="L59" t="s">
        <v>53</v>
      </c>
      <c r="M59">
        <v>2</v>
      </c>
      <c r="N59" t="s">
        <v>659</v>
      </c>
      <c r="O59">
        <v>7</v>
      </c>
      <c r="P59" t="s">
        <v>660</v>
      </c>
      <c r="Q59" t="s">
        <v>675</v>
      </c>
    </row>
    <row r="60" spans="1:17" x14ac:dyDescent="0.2">
      <c r="A60" t="s">
        <v>682</v>
      </c>
      <c r="B60">
        <v>43263</v>
      </c>
      <c r="C60" t="s">
        <v>67</v>
      </c>
      <c r="D60" t="s">
        <v>246</v>
      </c>
      <c r="E60" t="s">
        <v>39</v>
      </c>
      <c r="F60">
        <v>0.87847222222222199</v>
      </c>
      <c r="G60">
        <v>0.89583333333333304</v>
      </c>
      <c r="H60">
        <v>0.90347222222222201</v>
      </c>
      <c r="I60">
        <v>0.91319444444444398</v>
      </c>
      <c r="J60">
        <v>1</v>
      </c>
      <c r="K60" t="s">
        <v>39</v>
      </c>
      <c r="L60" t="s">
        <v>53</v>
      </c>
      <c r="M60">
        <v>2</v>
      </c>
      <c r="N60" t="s">
        <v>662</v>
      </c>
      <c r="O60">
        <v>3</v>
      </c>
      <c r="P60" t="s">
        <v>660</v>
      </c>
      <c r="Q60" t="s">
        <v>679</v>
      </c>
    </row>
    <row r="61" spans="1:17" x14ac:dyDescent="0.2">
      <c r="A61" t="s">
        <v>465</v>
      </c>
      <c r="B61">
        <v>43266</v>
      </c>
      <c r="C61" t="s">
        <v>43</v>
      </c>
      <c r="D61" t="s">
        <v>29</v>
      </c>
      <c r="E61" t="s">
        <v>27</v>
      </c>
      <c r="F61">
        <v>0.41111111111111098</v>
      </c>
      <c r="G61">
        <v>0.43263888888888902</v>
      </c>
      <c r="H61">
        <v>0.44027777777777799</v>
      </c>
      <c r="I61">
        <v>0.45138888888888901</v>
      </c>
      <c r="J61">
        <v>1</v>
      </c>
      <c r="K61" t="s">
        <v>39</v>
      </c>
      <c r="L61" t="s">
        <v>53</v>
      </c>
      <c r="M61">
        <v>1</v>
      </c>
      <c r="N61" t="s">
        <v>662</v>
      </c>
      <c r="O61">
        <v>3</v>
      </c>
      <c r="P61" t="s">
        <v>663</v>
      </c>
      <c r="Q61" t="s">
        <v>30</v>
      </c>
    </row>
    <row r="62" spans="1:17" x14ac:dyDescent="0.2">
      <c r="A62" t="s">
        <v>465</v>
      </c>
      <c r="B62">
        <v>43263</v>
      </c>
      <c r="C62" t="s">
        <v>43</v>
      </c>
      <c r="D62" t="s">
        <v>29</v>
      </c>
      <c r="E62" t="s">
        <v>39</v>
      </c>
      <c r="F62">
        <v>0.85486111111111096</v>
      </c>
      <c r="G62">
        <v>0.87222222222222201</v>
      </c>
      <c r="H62">
        <v>0.87916666666666698</v>
      </c>
      <c r="I62">
        <v>0.89583333333333304</v>
      </c>
      <c r="J62">
        <v>1</v>
      </c>
      <c r="K62" t="s">
        <v>39</v>
      </c>
      <c r="L62" t="s">
        <v>53</v>
      </c>
      <c r="M62">
        <v>1</v>
      </c>
      <c r="N62" t="s">
        <v>662</v>
      </c>
      <c r="O62">
        <v>0</v>
      </c>
      <c r="P62" t="s">
        <v>660</v>
      </c>
      <c r="Q62" t="s">
        <v>679</v>
      </c>
    </row>
    <row r="63" spans="1:17" x14ac:dyDescent="0.2">
      <c r="A63" t="s">
        <v>683</v>
      </c>
      <c r="B63">
        <v>43266</v>
      </c>
      <c r="C63" t="s">
        <v>43</v>
      </c>
      <c r="D63" t="s">
        <v>29</v>
      </c>
      <c r="E63" t="s">
        <v>27</v>
      </c>
      <c r="F63">
        <v>0.36458333333333298</v>
      </c>
      <c r="G63">
        <v>0.38055555555555598</v>
      </c>
      <c r="H63">
        <v>0.389583333333333</v>
      </c>
      <c r="I63">
        <v>0.36111111111111099</v>
      </c>
      <c r="J63">
        <v>1</v>
      </c>
      <c r="K63" t="s">
        <v>39</v>
      </c>
      <c r="L63" t="s">
        <v>53</v>
      </c>
      <c r="M63">
        <v>1</v>
      </c>
      <c r="N63" t="s">
        <v>662</v>
      </c>
      <c r="O63">
        <v>3</v>
      </c>
      <c r="P63" t="s">
        <v>660</v>
      </c>
      <c r="Q63" t="s">
        <v>684</v>
      </c>
    </row>
    <row r="64" spans="1:17" x14ac:dyDescent="0.2">
      <c r="A64" t="s">
        <v>683</v>
      </c>
      <c r="B64">
        <v>43263</v>
      </c>
      <c r="C64" t="s">
        <v>43</v>
      </c>
      <c r="D64" t="s">
        <v>29</v>
      </c>
      <c r="E64" t="s">
        <v>39</v>
      </c>
      <c r="F64">
        <v>0.80069444444444404</v>
      </c>
      <c r="G64">
        <v>0.81805555555555598</v>
      </c>
      <c r="H64">
        <v>0.82777777777777795</v>
      </c>
      <c r="I64">
        <v>0.84236111111111101</v>
      </c>
      <c r="J64">
        <v>1</v>
      </c>
      <c r="K64" t="s">
        <v>39</v>
      </c>
      <c r="L64" t="s">
        <v>53</v>
      </c>
      <c r="M64">
        <v>1</v>
      </c>
      <c r="N64" t="s">
        <v>662</v>
      </c>
      <c r="O64">
        <v>0</v>
      </c>
      <c r="P64" t="s">
        <v>660</v>
      </c>
      <c r="Q64" t="s">
        <v>679</v>
      </c>
    </row>
    <row r="65" spans="1:17" x14ac:dyDescent="0.2">
      <c r="A65" t="s">
        <v>685</v>
      </c>
      <c r="B65">
        <v>43264</v>
      </c>
      <c r="C65" t="s">
        <v>67</v>
      </c>
      <c r="D65" t="s">
        <v>29</v>
      </c>
      <c r="E65" t="s">
        <v>27</v>
      </c>
      <c r="F65">
        <v>0.37152777777777801</v>
      </c>
      <c r="G65">
        <v>0.38750000000000001</v>
      </c>
      <c r="H65">
        <v>0.39583333333333298</v>
      </c>
      <c r="I65">
        <v>0.41180555555555598</v>
      </c>
      <c r="J65">
        <v>0</v>
      </c>
      <c r="K65" t="s">
        <v>39</v>
      </c>
      <c r="L65" t="s">
        <v>53</v>
      </c>
      <c r="M65">
        <v>2</v>
      </c>
      <c r="N65" t="s">
        <v>662</v>
      </c>
      <c r="O65">
        <v>7</v>
      </c>
      <c r="P65" t="s">
        <v>657</v>
      </c>
      <c r="Q65" t="s">
        <v>679</v>
      </c>
    </row>
    <row r="66" spans="1:17" x14ac:dyDescent="0.2">
      <c r="A66" t="s">
        <v>685</v>
      </c>
      <c r="B66">
        <v>43264</v>
      </c>
      <c r="C66" t="s">
        <v>67</v>
      </c>
      <c r="D66" t="s">
        <v>29</v>
      </c>
      <c r="E66" t="s">
        <v>39</v>
      </c>
      <c r="F66">
        <v>0.79791666666666705</v>
      </c>
      <c r="G66">
        <v>0.81666666666666698</v>
      </c>
      <c r="H66">
        <v>0.82499999999999996</v>
      </c>
      <c r="I66">
        <v>0.83819444444444402</v>
      </c>
      <c r="J66">
        <v>0</v>
      </c>
      <c r="K66" t="s">
        <v>39</v>
      </c>
      <c r="L66" t="s">
        <v>53</v>
      </c>
      <c r="M66">
        <v>2</v>
      </c>
      <c r="N66" t="s">
        <v>662</v>
      </c>
      <c r="O66">
        <v>0</v>
      </c>
      <c r="P66" t="s">
        <v>660</v>
      </c>
      <c r="Q66" t="s">
        <v>679</v>
      </c>
    </row>
    <row r="67" spans="1:17" x14ac:dyDescent="0.2">
      <c r="A67" t="s">
        <v>468</v>
      </c>
      <c r="B67">
        <v>43264</v>
      </c>
      <c r="C67" t="s">
        <v>67</v>
      </c>
      <c r="D67" t="s">
        <v>29</v>
      </c>
      <c r="E67" t="s">
        <v>27</v>
      </c>
      <c r="F67">
        <v>0.43125000000000002</v>
      </c>
      <c r="G67">
        <v>0.45</v>
      </c>
      <c r="H67">
        <v>0.46250000000000002</v>
      </c>
      <c r="I67">
        <v>0.47569444444444398</v>
      </c>
      <c r="J67">
        <v>0</v>
      </c>
      <c r="K67" t="s">
        <v>39</v>
      </c>
      <c r="L67" t="s">
        <v>53</v>
      </c>
      <c r="M67">
        <v>2</v>
      </c>
      <c r="N67" t="s">
        <v>659</v>
      </c>
      <c r="O67">
        <v>11</v>
      </c>
      <c r="P67" t="s">
        <v>657</v>
      </c>
      <c r="Q67" t="s">
        <v>30</v>
      </c>
    </row>
    <row r="68" spans="1:17" x14ac:dyDescent="0.2">
      <c r="A68" t="s">
        <v>468</v>
      </c>
      <c r="B68">
        <v>43264</v>
      </c>
      <c r="C68" t="s">
        <v>67</v>
      </c>
      <c r="D68" t="s">
        <v>29</v>
      </c>
      <c r="E68" t="s">
        <v>39</v>
      </c>
      <c r="F68">
        <v>0.843055555555556</v>
      </c>
      <c r="G68">
        <v>0.86319444444444404</v>
      </c>
      <c r="H68">
        <v>0.87152777777777801</v>
      </c>
      <c r="I68">
        <v>0.88472222222222197</v>
      </c>
      <c r="J68">
        <v>0</v>
      </c>
      <c r="K68" t="s">
        <v>39</v>
      </c>
      <c r="L68" t="s">
        <v>53</v>
      </c>
      <c r="M68">
        <v>2</v>
      </c>
      <c r="N68" t="s">
        <v>662</v>
      </c>
      <c r="O68">
        <v>0</v>
      </c>
      <c r="P68" t="s">
        <v>660</v>
      </c>
      <c r="Q68" t="s">
        <v>686</v>
      </c>
    </row>
    <row r="69" spans="1:17" x14ac:dyDescent="0.2">
      <c r="A69" t="s">
        <v>458</v>
      </c>
      <c r="B69">
        <v>43264</v>
      </c>
      <c r="C69" t="s">
        <v>43</v>
      </c>
      <c r="D69" t="s">
        <v>240</v>
      </c>
      <c r="E69" t="s">
        <v>27</v>
      </c>
      <c r="F69">
        <v>0.37291666666666701</v>
      </c>
      <c r="G69">
        <v>0.390277777777778</v>
      </c>
      <c r="H69">
        <v>0.4</v>
      </c>
      <c r="I69">
        <v>0.41458333333333303</v>
      </c>
      <c r="J69">
        <v>0</v>
      </c>
      <c r="K69" t="s">
        <v>39</v>
      </c>
      <c r="L69" t="s">
        <v>53</v>
      </c>
      <c r="M69">
        <v>1</v>
      </c>
      <c r="N69" t="s">
        <v>659</v>
      </c>
      <c r="O69">
        <v>7</v>
      </c>
      <c r="P69" t="s">
        <v>657</v>
      </c>
      <c r="Q69" t="s">
        <v>30</v>
      </c>
    </row>
    <row r="70" spans="1:17" x14ac:dyDescent="0.2">
      <c r="A70" t="s">
        <v>458</v>
      </c>
      <c r="B70">
        <v>43264</v>
      </c>
      <c r="C70" t="s">
        <v>43</v>
      </c>
      <c r="D70" t="s">
        <v>240</v>
      </c>
      <c r="E70" t="s">
        <v>39</v>
      </c>
      <c r="F70">
        <v>0.79583333333333295</v>
      </c>
      <c r="G70">
        <v>0.8125</v>
      </c>
      <c r="H70">
        <v>0.82291666666666696</v>
      </c>
      <c r="I70">
        <v>0.83750000000000002</v>
      </c>
      <c r="J70">
        <v>0</v>
      </c>
      <c r="K70" t="s">
        <v>39</v>
      </c>
      <c r="L70" t="s">
        <v>53</v>
      </c>
      <c r="M70">
        <v>1</v>
      </c>
      <c r="N70" t="s">
        <v>659</v>
      </c>
      <c r="O70">
        <v>3</v>
      </c>
      <c r="P70" t="s">
        <v>660</v>
      </c>
      <c r="Q70" t="s">
        <v>679</v>
      </c>
    </row>
    <row r="71" spans="1:17" x14ac:dyDescent="0.2">
      <c r="A71" t="s">
        <v>452</v>
      </c>
      <c r="B71">
        <v>43264</v>
      </c>
      <c r="C71" t="s">
        <v>43</v>
      </c>
      <c r="D71" t="s">
        <v>240</v>
      </c>
      <c r="E71" t="s">
        <v>27</v>
      </c>
      <c r="F71">
        <v>0.43263888888888902</v>
      </c>
      <c r="G71">
        <v>0.45069444444444401</v>
      </c>
      <c r="H71">
        <v>0.46041666666666697</v>
      </c>
      <c r="I71">
        <v>0.47430555555555598</v>
      </c>
      <c r="J71">
        <v>0</v>
      </c>
      <c r="K71" t="s">
        <v>39</v>
      </c>
      <c r="L71" t="s">
        <v>53</v>
      </c>
      <c r="M71">
        <v>1</v>
      </c>
      <c r="N71" t="s">
        <v>656</v>
      </c>
      <c r="O71">
        <v>7</v>
      </c>
      <c r="P71" t="s">
        <v>657</v>
      </c>
      <c r="Q71" t="s">
        <v>30</v>
      </c>
    </row>
    <row r="72" spans="1:17" x14ac:dyDescent="0.2">
      <c r="A72" t="s">
        <v>452</v>
      </c>
      <c r="B72">
        <v>43264</v>
      </c>
      <c r="C72" t="s">
        <v>43</v>
      </c>
      <c r="D72" t="s">
        <v>240</v>
      </c>
      <c r="E72" t="s">
        <v>39</v>
      </c>
      <c r="F72">
        <v>0.84027777777777801</v>
      </c>
      <c r="G72">
        <v>0.85763888888888895</v>
      </c>
      <c r="H72">
        <v>0.86597222222222203</v>
      </c>
      <c r="I72">
        <v>0.88194444444444398</v>
      </c>
      <c r="J72">
        <v>0</v>
      </c>
      <c r="K72" t="s">
        <v>39</v>
      </c>
      <c r="L72" t="s">
        <v>53</v>
      </c>
      <c r="M72">
        <v>1</v>
      </c>
      <c r="N72" t="s">
        <v>659</v>
      </c>
      <c r="O72">
        <v>3</v>
      </c>
      <c r="P72" t="s">
        <v>660</v>
      </c>
      <c r="Q72" t="s">
        <v>679</v>
      </c>
    </row>
    <row r="73" spans="1:17" x14ac:dyDescent="0.2">
      <c r="A73" t="s">
        <v>687</v>
      </c>
      <c r="B73">
        <v>43265</v>
      </c>
      <c r="C73" t="s">
        <v>30</v>
      </c>
      <c r="D73" t="s">
        <v>499</v>
      </c>
      <c r="E73" t="s">
        <v>39</v>
      </c>
      <c r="F73" t="s">
        <v>30</v>
      </c>
      <c r="G73" t="s">
        <v>30</v>
      </c>
      <c r="H73" t="s">
        <v>30</v>
      </c>
      <c r="I73" t="s">
        <v>30</v>
      </c>
      <c r="J73">
        <v>1</v>
      </c>
      <c r="K73" t="s">
        <v>39</v>
      </c>
      <c r="L73" t="s">
        <v>30</v>
      </c>
      <c r="M73" t="s">
        <v>30</v>
      </c>
      <c r="N73" t="s">
        <v>662</v>
      </c>
      <c r="O73">
        <v>3</v>
      </c>
      <c r="P73" t="s">
        <v>663</v>
      </c>
      <c r="Q73" t="s">
        <v>688</v>
      </c>
    </row>
    <row r="74" spans="1:17" x14ac:dyDescent="0.2">
      <c r="A74" t="s">
        <v>25</v>
      </c>
      <c r="B74">
        <v>43244</v>
      </c>
      <c r="C74" t="s">
        <v>43</v>
      </c>
      <c r="D74" t="s">
        <v>29</v>
      </c>
      <c r="E74" t="s">
        <v>27</v>
      </c>
      <c r="F74">
        <v>0.49861111111111101</v>
      </c>
      <c r="G74">
        <v>0.51527777777777795</v>
      </c>
      <c r="H74">
        <v>0.52569444444444402</v>
      </c>
      <c r="I74">
        <v>0.53958333333333297</v>
      </c>
      <c r="J74" t="s">
        <v>30</v>
      </c>
      <c r="K74" t="s">
        <v>39</v>
      </c>
      <c r="L74" t="s">
        <v>53</v>
      </c>
      <c r="M74">
        <v>1</v>
      </c>
      <c r="N74" t="s">
        <v>30</v>
      </c>
      <c r="O74">
        <v>12</v>
      </c>
      <c r="P74" t="s">
        <v>660</v>
      </c>
      <c r="Q74" t="s">
        <v>30</v>
      </c>
    </row>
    <row r="75" spans="1:17" x14ac:dyDescent="0.2">
      <c r="A75" t="s">
        <v>25</v>
      </c>
      <c r="B75">
        <v>43244</v>
      </c>
      <c r="C75" t="s">
        <v>43</v>
      </c>
      <c r="D75" t="s">
        <v>29</v>
      </c>
      <c r="E75" t="s">
        <v>39</v>
      </c>
      <c r="F75">
        <v>0.86111111111111105</v>
      </c>
      <c r="G75">
        <v>0.87986111111111098</v>
      </c>
      <c r="H75">
        <v>0.88888888888888895</v>
      </c>
      <c r="I75">
        <v>0.90277777777777801</v>
      </c>
      <c r="J75" t="s">
        <v>30</v>
      </c>
      <c r="K75" t="s">
        <v>39</v>
      </c>
      <c r="L75" t="s">
        <v>53</v>
      </c>
      <c r="M75">
        <v>1</v>
      </c>
      <c r="N75" t="s">
        <v>30</v>
      </c>
      <c r="O75">
        <v>3</v>
      </c>
      <c r="P75" t="s">
        <v>663</v>
      </c>
      <c r="Q75" t="s">
        <v>689</v>
      </c>
    </row>
    <row r="76" spans="1:17" x14ac:dyDescent="0.2">
      <c r="A76" t="s">
        <v>277</v>
      </c>
      <c r="B76">
        <v>43255</v>
      </c>
      <c r="C76" t="s">
        <v>67</v>
      </c>
      <c r="D76" t="s">
        <v>29</v>
      </c>
      <c r="E76" t="s">
        <v>27</v>
      </c>
      <c r="F76">
        <v>0.48055555555555501</v>
      </c>
      <c r="G76">
        <v>0.49722222222222201</v>
      </c>
      <c r="H76">
        <v>0.51111111111111096</v>
      </c>
      <c r="I76">
        <v>0.52361111111111103</v>
      </c>
      <c r="J76">
        <v>0</v>
      </c>
      <c r="K76" t="s">
        <v>39</v>
      </c>
      <c r="L76" t="s">
        <v>53</v>
      </c>
      <c r="M76">
        <v>2</v>
      </c>
      <c r="N76" t="s">
        <v>659</v>
      </c>
      <c r="O76">
        <v>11</v>
      </c>
      <c r="P76" t="s">
        <v>660</v>
      </c>
      <c r="Q76" t="s">
        <v>30</v>
      </c>
    </row>
    <row r="77" spans="1:17" x14ac:dyDescent="0.2">
      <c r="A77" t="s">
        <v>277</v>
      </c>
      <c r="B77">
        <v>43255</v>
      </c>
      <c r="C77" t="s">
        <v>67</v>
      </c>
      <c r="D77" t="s">
        <v>29</v>
      </c>
      <c r="E77" t="s">
        <v>39</v>
      </c>
      <c r="F77">
        <v>0.80416666666666703</v>
      </c>
      <c r="G77">
        <v>0.82361111111111096</v>
      </c>
      <c r="H77">
        <v>0.83402777777777803</v>
      </c>
      <c r="I77">
        <v>0.84652777777777799</v>
      </c>
      <c r="J77">
        <v>0</v>
      </c>
      <c r="K77" t="s">
        <v>39</v>
      </c>
      <c r="L77" t="s">
        <v>53</v>
      </c>
      <c r="M77">
        <v>2</v>
      </c>
      <c r="N77" t="s">
        <v>662</v>
      </c>
      <c r="O77">
        <v>0</v>
      </c>
      <c r="P77" t="s">
        <v>663</v>
      </c>
      <c r="Q77" t="s">
        <v>658</v>
      </c>
    </row>
    <row r="78" spans="1:17" x14ac:dyDescent="0.2">
      <c r="A78" t="s">
        <v>690</v>
      </c>
      <c r="B78">
        <v>43255</v>
      </c>
      <c r="C78" t="s">
        <v>30</v>
      </c>
      <c r="D78" t="s">
        <v>29</v>
      </c>
      <c r="E78" t="s">
        <v>39</v>
      </c>
      <c r="F78" t="s">
        <v>30</v>
      </c>
      <c r="G78" t="s">
        <v>30</v>
      </c>
      <c r="H78" t="s">
        <v>30</v>
      </c>
      <c r="I78" t="s">
        <v>30</v>
      </c>
      <c r="J78">
        <v>0</v>
      </c>
      <c r="K78" t="s">
        <v>39</v>
      </c>
      <c r="L78" t="s">
        <v>30</v>
      </c>
      <c r="M78" t="s">
        <v>30</v>
      </c>
      <c r="N78" t="s">
        <v>662</v>
      </c>
      <c r="O78">
        <v>0</v>
      </c>
      <c r="P78" t="s">
        <v>663</v>
      </c>
      <c r="Q78" t="s">
        <v>658</v>
      </c>
    </row>
    <row r="79" spans="1:17" x14ac:dyDescent="0.2">
      <c r="A79" t="s">
        <v>282</v>
      </c>
      <c r="B79">
        <v>43255</v>
      </c>
      <c r="C79" t="s">
        <v>43</v>
      </c>
      <c r="D79" t="s">
        <v>240</v>
      </c>
      <c r="E79" t="s">
        <v>39</v>
      </c>
      <c r="F79">
        <v>0.80347222222222203</v>
      </c>
      <c r="G79">
        <v>0.81944444444444398</v>
      </c>
      <c r="H79">
        <v>0.82986111111111105</v>
      </c>
      <c r="I79">
        <v>0.84513888888888899</v>
      </c>
      <c r="J79">
        <v>0</v>
      </c>
      <c r="K79" t="s">
        <v>39</v>
      </c>
      <c r="L79" t="s">
        <v>53</v>
      </c>
      <c r="M79">
        <v>1</v>
      </c>
      <c r="N79" t="s">
        <v>662</v>
      </c>
      <c r="O79">
        <v>3</v>
      </c>
      <c r="P79" t="s">
        <v>663</v>
      </c>
      <c r="Q79" t="s">
        <v>30</v>
      </c>
    </row>
    <row r="80" spans="1:17" x14ac:dyDescent="0.2">
      <c r="A80" t="s">
        <v>282</v>
      </c>
      <c r="B80">
        <v>43255</v>
      </c>
      <c r="C80" t="s">
        <v>43</v>
      </c>
      <c r="D80" t="s">
        <v>43</v>
      </c>
      <c r="E80" t="s">
        <v>27</v>
      </c>
      <c r="F80" t="s">
        <v>30</v>
      </c>
      <c r="G80" t="s">
        <v>30</v>
      </c>
      <c r="H80" t="s">
        <v>30</v>
      </c>
      <c r="I80" t="s">
        <v>30</v>
      </c>
      <c r="J80">
        <v>0</v>
      </c>
      <c r="K80" t="s">
        <v>39</v>
      </c>
      <c r="L80" t="s">
        <v>53</v>
      </c>
      <c r="M80">
        <v>1</v>
      </c>
      <c r="N80" t="s">
        <v>659</v>
      </c>
      <c r="O80">
        <v>14</v>
      </c>
      <c r="P80" t="s">
        <v>660</v>
      </c>
      <c r="Q80" t="s">
        <v>30</v>
      </c>
    </row>
    <row r="81" spans="1:17" x14ac:dyDescent="0.2">
      <c r="A81" t="s">
        <v>357</v>
      </c>
      <c r="B81">
        <v>43255</v>
      </c>
      <c r="C81" t="s">
        <v>30</v>
      </c>
      <c r="D81" t="s">
        <v>246</v>
      </c>
      <c r="E81" t="s">
        <v>39</v>
      </c>
      <c r="F81" t="s">
        <v>30</v>
      </c>
      <c r="G81" t="s">
        <v>30</v>
      </c>
      <c r="H81" t="s">
        <v>30</v>
      </c>
      <c r="I81" t="s">
        <v>30</v>
      </c>
      <c r="J81">
        <v>0</v>
      </c>
      <c r="K81" t="s">
        <v>39</v>
      </c>
      <c r="L81" t="s">
        <v>30</v>
      </c>
      <c r="M81" t="s">
        <v>30</v>
      </c>
      <c r="N81" t="s">
        <v>662</v>
      </c>
      <c r="O81">
        <v>3</v>
      </c>
      <c r="P81" t="s">
        <v>663</v>
      </c>
      <c r="Q81" t="s">
        <v>30</v>
      </c>
    </row>
    <row r="82" spans="1:17" x14ac:dyDescent="0.2">
      <c r="A82" t="s">
        <v>273</v>
      </c>
      <c r="B82">
        <v>43255</v>
      </c>
      <c r="C82" t="s">
        <v>67</v>
      </c>
      <c r="D82" t="s">
        <v>29</v>
      </c>
      <c r="E82" t="s">
        <v>27</v>
      </c>
      <c r="F82">
        <v>0.65069444444444402</v>
      </c>
      <c r="G82">
        <v>0.67013888888888895</v>
      </c>
      <c r="H82">
        <v>0.68194444444444402</v>
      </c>
      <c r="I82">
        <v>0.69097222222222199</v>
      </c>
      <c r="J82" t="s">
        <v>30</v>
      </c>
      <c r="K82" t="s">
        <v>39</v>
      </c>
      <c r="L82" t="s">
        <v>53</v>
      </c>
      <c r="M82">
        <v>2</v>
      </c>
      <c r="N82" t="s">
        <v>659</v>
      </c>
      <c r="O82">
        <v>11</v>
      </c>
      <c r="P82" t="s">
        <v>660</v>
      </c>
      <c r="Q82" t="s">
        <v>30</v>
      </c>
    </row>
    <row r="83" spans="1:17" x14ac:dyDescent="0.2">
      <c r="A83" t="s">
        <v>273</v>
      </c>
      <c r="B83">
        <v>43255</v>
      </c>
      <c r="C83" t="s">
        <v>67</v>
      </c>
      <c r="D83" t="s">
        <v>29</v>
      </c>
      <c r="E83" t="s">
        <v>39</v>
      </c>
      <c r="F83">
        <v>0.86041666666666705</v>
      </c>
      <c r="G83">
        <v>0.87777777777777799</v>
      </c>
      <c r="H83">
        <v>0.88749999999999996</v>
      </c>
      <c r="I83">
        <v>0.90138888888888902</v>
      </c>
      <c r="J83">
        <v>0</v>
      </c>
      <c r="K83" t="s">
        <v>39</v>
      </c>
      <c r="L83" t="s">
        <v>53</v>
      </c>
      <c r="M83">
        <v>1</v>
      </c>
      <c r="N83" t="s">
        <v>662</v>
      </c>
      <c r="O83">
        <v>3</v>
      </c>
      <c r="P83" t="s">
        <v>663</v>
      </c>
      <c r="Q83" t="s">
        <v>30</v>
      </c>
    </row>
    <row r="84" spans="1:17" x14ac:dyDescent="0.2">
      <c r="A84" t="s">
        <v>691</v>
      </c>
      <c r="B84">
        <v>43255</v>
      </c>
      <c r="C84" t="s">
        <v>30</v>
      </c>
      <c r="D84" t="s">
        <v>692</v>
      </c>
      <c r="E84" t="s">
        <v>39</v>
      </c>
      <c r="F84" t="s">
        <v>30</v>
      </c>
      <c r="G84" t="s">
        <v>30</v>
      </c>
      <c r="H84" t="s">
        <v>30</v>
      </c>
      <c r="I84" t="s">
        <v>30</v>
      </c>
      <c r="J84">
        <v>0</v>
      </c>
      <c r="K84" t="s">
        <v>39</v>
      </c>
      <c r="L84" t="s">
        <v>30</v>
      </c>
      <c r="M84" t="s">
        <v>30</v>
      </c>
      <c r="N84" t="s">
        <v>662</v>
      </c>
      <c r="O84">
        <v>0</v>
      </c>
      <c r="P84" t="s">
        <v>663</v>
      </c>
      <c r="Q84" t="s">
        <v>658</v>
      </c>
    </row>
    <row r="85" spans="1:17" x14ac:dyDescent="0.2">
      <c r="A85" t="s">
        <v>316</v>
      </c>
      <c r="B85">
        <v>43256</v>
      </c>
      <c r="C85" t="s">
        <v>67</v>
      </c>
      <c r="D85" t="s">
        <v>29</v>
      </c>
      <c r="E85" t="s">
        <v>27</v>
      </c>
      <c r="F85">
        <v>0.35416666666666702</v>
      </c>
      <c r="G85">
        <v>0.37361111111111101</v>
      </c>
      <c r="H85">
        <v>0.38611111111111102</v>
      </c>
      <c r="I85">
        <v>0.40277777777777801</v>
      </c>
      <c r="J85">
        <v>1</v>
      </c>
      <c r="K85" t="s">
        <v>39</v>
      </c>
      <c r="L85" t="s">
        <v>39</v>
      </c>
      <c r="M85" t="s">
        <v>30</v>
      </c>
      <c r="N85" t="s">
        <v>662</v>
      </c>
      <c r="O85">
        <v>11</v>
      </c>
      <c r="P85" t="s">
        <v>663</v>
      </c>
      <c r="Q85" t="s">
        <v>693</v>
      </c>
    </row>
    <row r="86" spans="1:17" x14ac:dyDescent="0.2">
      <c r="A86" t="s">
        <v>316</v>
      </c>
      <c r="B86">
        <v>43256</v>
      </c>
      <c r="C86" t="s">
        <v>67</v>
      </c>
      <c r="D86" t="s">
        <v>29</v>
      </c>
      <c r="E86" t="s">
        <v>39</v>
      </c>
      <c r="F86">
        <v>0.81944444444444398</v>
      </c>
      <c r="G86">
        <v>0.844444444444444</v>
      </c>
      <c r="H86">
        <v>0.85277777777777797</v>
      </c>
      <c r="I86">
        <v>0.86180555555555605</v>
      </c>
      <c r="J86">
        <v>1</v>
      </c>
      <c r="K86" t="s">
        <v>39</v>
      </c>
      <c r="L86" t="s">
        <v>53</v>
      </c>
      <c r="M86">
        <v>2</v>
      </c>
      <c r="N86" t="s">
        <v>659</v>
      </c>
      <c r="O86">
        <v>11</v>
      </c>
      <c r="P86" t="s">
        <v>660</v>
      </c>
      <c r="Q86" t="s">
        <v>30</v>
      </c>
    </row>
    <row r="87" spans="1:17" x14ac:dyDescent="0.2">
      <c r="A87" t="s">
        <v>285</v>
      </c>
      <c r="B87">
        <v>43256</v>
      </c>
      <c r="C87" t="s">
        <v>43</v>
      </c>
      <c r="D87" t="s">
        <v>240</v>
      </c>
      <c r="E87" t="s">
        <v>27</v>
      </c>
      <c r="F87">
        <v>0.35416666666666702</v>
      </c>
      <c r="G87">
        <v>0.37361111111111101</v>
      </c>
      <c r="H87">
        <v>0.38333333333333303</v>
      </c>
      <c r="I87">
        <v>0.39583333333333298</v>
      </c>
      <c r="J87">
        <v>1</v>
      </c>
      <c r="K87" t="s">
        <v>39</v>
      </c>
      <c r="L87" t="s">
        <v>53</v>
      </c>
      <c r="M87">
        <v>1</v>
      </c>
      <c r="N87" t="s">
        <v>662</v>
      </c>
      <c r="O87">
        <v>11</v>
      </c>
      <c r="P87" t="s">
        <v>663</v>
      </c>
      <c r="Q87" t="s">
        <v>30</v>
      </c>
    </row>
    <row r="88" spans="1:17" x14ac:dyDescent="0.2">
      <c r="A88" t="s">
        <v>285</v>
      </c>
      <c r="B88">
        <v>43256</v>
      </c>
      <c r="C88" t="s">
        <v>43</v>
      </c>
      <c r="D88" t="s">
        <v>240</v>
      </c>
      <c r="E88" t="s">
        <v>39</v>
      </c>
      <c r="F88">
        <v>0.90347222222222201</v>
      </c>
      <c r="G88" t="s">
        <v>30</v>
      </c>
      <c r="H88" t="s">
        <v>30</v>
      </c>
      <c r="I88" t="s">
        <v>30</v>
      </c>
      <c r="J88">
        <v>1</v>
      </c>
      <c r="K88" t="s">
        <v>39</v>
      </c>
      <c r="L88" t="s">
        <v>53</v>
      </c>
      <c r="M88">
        <v>1</v>
      </c>
      <c r="N88" t="s">
        <v>662</v>
      </c>
      <c r="O88">
        <v>11</v>
      </c>
      <c r="P88" t="s">
        <v>663</v>
      </c>
      <c r="Q88" t="s">
        <v>30</v>
      </c>
    </row>
    <row r="89" spans="1:17" x14ac:dyDescent="0.2">
      <c r="A89" t="s">
        <v>694</v>
      </c>
      <c r="B89">
        <v>43256</v>
      </c>
      <c r="C89" t="s">
        <v>30</v>
      </c>
      <c r="D89" t="s">
        <v>246</v>
      </c>
      <c r="E89" t="s">
        <v>39</v>
      </c>
      <c r="F89">
        <v>0.82430555555555596</v>
      </c>
      <c r="G89" t="s">
        <v>30</v>
      </c>
      <c r="H89" t="s">
        <v>30</v>
      </c>
      <c r="I89">
        <v>0.84513888888888899</v>
      </c>
      <c r="J89">
        <v>1</v>
      </c>
      <c r="K89" t="s">
        <v>39</v>
      </c>
      <c r="L89" t="s">
        <v>30</v>
      </c>
      <c r="M89" t="s">
        <v>30</v>
      </c>
      <c r="N89" t="s">
        <v>662</v>
      </c>
      <c r="O89">
        <v>11</v>
      </c>
      <c r="P89" t="s">
        <v>663</v>
      </c>
      <c r="Q89" t="s">
        <v>658</v>
      </c>
    </row>
    <row r="90" spans="1:17" x14ac:dyDescent="0.2">
      <c r="A90" t="s">
        <v>694</v>
      </c>
      <c r="B90">
        <v>43256</v>
      </c>
      <c r="C90" t="s">
        <v>30</v>
      </c>
      <c r="D90" t="s">
        <v>246</v>
      </c>
      <c r="E90" t="s">
        <v>27</v>
      </c>
      <c r="F90" t="s">
        <v>30</v>
      </c>
      <c r="G90" t="s">
        <v>30</v>
      </c>
      <c r="H90" t="s">
        <v>30</v>
      </c>
      <c r="I90" t="s">
        <v>30</v>
      </c>
      <c r="J90">
        <v>1</v>
      </c>
      <c r="K90" t="s">
        <v>39</v>
      </c>
      <c r="L90" t="s">
        <v>30</v>
      </c>
      <c r="M90" t="s">
        <v>30</v>
      </c>
      <c r="N90" t="s">
        <v>662</v>
      </c>
      <c r="O90">
        <v>11</v>
      </c>
      <c r="P90" t="s">
        <v>663</v>
      </c>
      <c r="Q90" t="s">
        <v>658</v>
      </c>
    </row>
    <row r="91" spans="1:17" x14ac:dyDescent="0.2">
      <c r="A91" t="s">
        <v>304</v>
      </c>
      <c r="B91">
        <v>43256</v>
      </c>
      <c r="C91" t="s">
        <v>43</v>
      </c>
      <c r="D91" t="s">
        <v>240</v>
      </c>
      <c r="E91" t="s">
        <v>27</v>
      </c>
      <c r="F91">
        <v>0.40902777777777799</v>
      </c>
      <c r="G91">
        <v>0.42916666666666697</v>
      </c>
      <c r="H91">
        <v>0.44097222222222199</v>
      </c>
      <c r="I91">
        <v>0.45069444444444401</v>
      </c>
      <c r="J91">
        <v>1</v>
      </c>
      <c r="K91" t="s">
        <v>39</v>
      </c>
      <c r="L91" t="s">
        <v>53</v>
      </c>
      <c r="M91">
        <v>1</v>
      </c>
      <c r="N91" t="s">
        <v>662</v>
      </c>
      <c r="O91">
        <v>7</v>
      </c>
      <c r="P91" t="s">
        <v>663</v>
      </c>
      <c r="Q91" t="s">
        <v>30</v>
      </c>
    </row>
    <row r="92" spans="1:17" x14ac:dyDescent="0.2">
      <c r="A92" t="s">
        <v>304</v>
      </c>
      <c r="B92">
        <v>43255</v>
      </c>
      <c r="C92" t="s">
        <v>43</v>
      </c>
      <c r="D92" t="s">
        <v>240</v>
      </c>
      <c r="E92" t="s">
        <v>39</v>
      </c>
      <c r="F92">
        <v>0.85555555555555596</v>
      </c>
      <c r="G92">
        <v>0.87361111111111101</v>
      </c>
      <c r="H92">
        <v>0.88194444444444398</v>
      </c>
      <c r="I92">
        <v>0.89722222222222203</v>
      </c>
      <c r="J92">
        <v>1</v>
      </c>
      <c r="K92" t="s">
        <v>39</v>
      </c>
      <c r="L92" t="s">
        <v>53</v>
      </c>
      <c r="M92">
        <v>1</v>
      </c>
      <c r="N92" t="s">
        <v>662</v>
      </c>
      <c r="O92">
        <v>7</v>
      </c>
      <c r="P92" t="s">
        <v>663</v>
      </c>
      <c r="Q92" t="s">
        <v>30</v>
      </c>
    </row>
    <row r="93" spans="1:17" x14ac:dyDescent="0.2">
      <c r="A93" t="s">
        <v>306</v>
      </c>
      <c r="B93">
        <v>43255</v>
      </c>
      <c r="C93" t="s">
        <v>30</v>
      </c>
      <c r="D93" t="s">
        <v>246</v>
      </c>
      <c r="E93" t="s">
        <v>39</v>
      </c>
      <c r="F93">
        <v>0.80277777777777803</v>
      </c>
      <c r="G93" t="s">
        <v>30</v>
      </c>
      <c r="H93" t="s">
        <v>30</v>
      </c>
      <c r="I93">
        <v>0.82361111111111096</v>
      </c>
      <c r="J93">
        <v>1</v>
      </c>
      <c r="K93" t="s">
        <v>39</v>
      </c>
      <c r="L93" t="s">
        <v>30</v>
      </c>
      <c r="M93" t="s">
        <v>30</v>
      </c>
      <c r="N93" t="s">
        <v>662</v>
      </c>
      <c r="O93">
        <v>7</v>
      </c>
      <c r="P93" t="s">
        <v>663</v>
      </c>
      <c r="Q93" t="s">
        <v>658</v>
      </c>
    </row>
    <row r="94" spans="1:17" x14ac:dyDescent="0.2">
      <c r="A94" t="s">
        <v>306</v>
      </c>
      <c r="B94">
        <v>43256</v>
      </c>
      <c r="C94" t="s">
        <v>30</v>
      </c>
      <c r="D94" t="s">
        <v>246</v>
      </c>
      <c r="E94" t="s">
        <v>27</v>
      </c>
      <c r="F94" t="s">
        <v>30</v>
      </c>
      <c r="G94" t="s">
        <v>30</v>
      </c>
      <c r="H94" t="s">
        <v>30</v>
      </c>
      <c r="I94" t="s">
        <v>30</v>
      </c>
      <c r="J94">
        <v>1</v>
      </c>
      <c r="K94" t="s">
        <v>39</v>
      </c>
      <c r="L94" t="s">
        <v>30</v>
      </c>
      <c r="M94" t="s">
        <v>30</v>
      </c>
      <c r="N94" t="s">
        <v>662</v>
      </c>
      <c r="O94">
        <v>7</v>
      </c>
      <c r="P94" t="s">
        <v>663</v>
      </c>
      <c r="Q94" t="s">
        <v>30</v>
      </c>
    </row>
    <row r="95" spans="1:17" x14ac:dyDescent="0.2">
      <c r="A95" t="s">
        <v>312</v>
      </c>
      <c r="B95">
        <v>43256</v>
      </c>
      <c r="C95" t="s">
        <v>67</v>
      </c>
      <c r="D95" t="s">
        <v>29</v>
      </c>
      <c r="E95" t="s">
        <v>27</v>
      </c>
      <c r="F95">
        <v>0.43541666666666701</v>
      </c>
      <c r="G95">
        <v>0.452777777777778</v>
      </c>
      <c r="H95">
        <v>0.46597222222222201</v>
      </c>
      <c r="I95">
        <v>0.47916666666666702</v>
      </c>
      <c r="J95">
        <v>1</v>
      </c>
      <c r="K95" t="s">
        <v>39</v>
      </c>
      <c r="L95" t="s">
        <v>53</v>
      </c>
      <c r="M95">
        <v>2</v>
      </c>
      <c r="N95" t="s">
        <v>662</v>
      </c>
      <c r="O95">
        <v>10</v>
      </c>
      <c r="P95" t="s">
        <v>660</v>
      </c>
      <c r="Q95" t="s">
        <v>695</v>
      </c>
    </row>
    <row r="96" spans="1:17" x14ac:dyDescent="0.2">
      <c r="A96" t="s">
        <v>312</v>
      </c>
      <c r="B96">
        <v>43256</v>
      </c>
      <c r="C96" t="s">
        <v>67</v>
      </c>
      <c r="D96" t="s">
        <v>29</v>
      </c>
      <c r="E96" t="s">
        <v>39</v>
      </c>
      <c r="F96">
        <v>0.86944444444444402</v>
      </c>
      <c r="G96">
        <v>0.89027777777777795</v>
      </c>
      <c r="H96">
        <v>0.9</v>
      </c>
      <c r="I96">
        <v>0.91111111111111098</v>
      </c>
      <c r="J96">
        <v>1</v>
      </c>
      <c r="K96" t="s">
        <v>39</v>
      </c>
      <c r="L96" t="s">
        <v>39</v>
      </c>
      <c r="M96" t="s">
        <v>30</v>
      </c>
      <c r="N96" t="s">
        <v>659</v>
      </c>
      <c r="O96">
        <v>11</v>
      </c>
      <c r="P96" t="s">
        <v>663</v>
      </c>
      <c r="Q96" t="s">
        <v>30</v>
      </c>
    </row>
    <row r="97" spans="1:17" x14ac:dyDescent="0.2">
      <c r="A97" t="s">
        <v>324</v>
      </c>
      <c r="B97">
        <v>43256</v>
      </c>
      <c r="C97" t="s">
        <v>43</v>
      </c>
      <c r="D97" t="s">
        <v>246</v>
      </c>
      <c r="E97" t="s">
        <v>27</v>
      </c>
      <c r="F97">
        <v>0.47083333333333299</v>
      </c>
      <c r="G97">
        <v>0.49166666666666697</v>
      </c>
      <c r="H97">
        <v>0.500694444444444</v>
      </c>
      <c r="I97">
        <v>0.51249999999999996</v>
      </c>
      <c r="J97">
        <v>1</v>
      </c>
      <c r="K97" t="s">
        <v>39</v>
      </c>
      <c r="L97" t="s">
        <v>53</v>
      </c>
      <c r="M97">
        <v>1</v>
      </c>
      <c r="N97" t="s">
        <v>659</v>
      </c>
      <c r="O97">
        <v>7</v>
      </c>
      <c r="P97" t="s">
        <v>663</v>
      </c>
      <c r="Q97" t="s">
        <v>30</v>
      </c>
    </row>
    <row r="98" spans="1:17" x14ac:dyDescent="0.2">
      <c r="A98" t="s">
        <v>324</v>
      </c>
      <c r="B98">
        <v>43256</v>
      </c>
      <c r="C98" t="s">
        <v>43</v>
      </c>
      <c r="D98" t="s">
        <v>240</v>
      </c>
      <c r="E98" t="s">
        <v>39</v>
      </c>
      <c r="F98">
        <v>0.79861111111111105</v>
      </c>
      <c r="G98">
        <v>0.82083333333333297</v>
      </c>
      <c r="H98">
        <v>0.83055555555555505</v>
      </c>
      <c r="I98">
        <v>0.84027777777777801</v>
      </c>
      <c r="J98">
        <v>1</v>
      </c>
      <c r="K98" t="s">
        <v>39</v>
      </c>
      <c r="L98" t="s">
        <v>53</v>
      </c>
      <c r="M98">
        <v>1</v>
      </c>
      <c r="N98" t="s">
        <v>662</v>
      </c>
      <c r="O98">
        <v>3</v>
      </c>
      <c r="P98" t="s">
        <v>663</v>
      </c>
      <c r="Q98" t="s">
        <v>696</v>
      </c>
    </row>
    <row r="99" spans="1:17" x14ac:dyDescent="0.2">
      <c r="A99" t="s">
        <v>249</v>
      </c>
      <c r="B99">
        <v>43259</v>
      </c>
      <c r="C99" t="s">
        <v>43</v>
      </c>
      <c r="D99" t="s">
        <v>246</v>
      </c>
      <c r="E99" t="s">
        <v>27</v>
      </c>
      <c r="F99">
        <v>0.35208333333333303</v>
      </c>
      <c r="G99">
        <v>0.37638888888888899</v>
      </c>
      <c r="H99">
        <v>0.38541666666666702</v>
      </c>
      <c r="I99">
        <v>0.39374999999999999</v>
      </c>
      <c r="J99">
        <v>2</v>
      </c>
      <c r="K99" t="s">
        <v>39</v>
      </c>
      <c r="L99" t="s">
        <v>53</v>
      </c>
      <c r="M99">
        <v>1</v>
      </c>
      <c r="N99" t="s">
        <v>662</v>
      </c>
      <c r="O99">
        <v>7</v>
      </c>
      <c r="P99" t="s">
        <v>660</v>
      </c>
      <c r="Q99" t="s">
        <v>30</v>
      </c>
    </row>
    <row r="100" spans="1:17" x14ac:dyDescent="0.2">
      <c r="A100" t="s">
        <v>249</v>
      </c>
      <c r="B100">
        <v>43259</v>
      </c>
      <c r="C100" t="s">
        <v>43</v>
      </c>
      <c r="D100" t="s">
        <v>240</v>
      </c>
      <c r="E100" t="s">
        <v>39</v>
      </c>
      <c r="F100">
        <v>0.78541666666666698</v>
      </c>
      <c r="G100">
        <v>0.80555555555555503</v>
      </c>
      <c r="H100">
        <v>0.81388888888888899</v>
      </c>
      <c r="I100">
        <v>0.82708333333333295</v>
      </c>
      <c r="J100">
        <v>2</v>
      </c>
      <c r="K100" t="s">
        <v>39</v>
      </c>
      <c r="L100" t="s">
        <v>53</v>
      </c>
      <c r="M100">
        <v>1</v>
      </c>
      <c r="N100" t="s">
        <v>659</v>
      </c>
      <c r="O100">
        <v>3</v>
      </c>
      <c r="P100" t="s">
        <v>660</v>
      </c>
      <c r="Q100" t="s">
        <v>30</v>
      </c>
    </row>
    <row r="101" spans="1:17" x14ac:dyDescent="0.2">
      <c r="A101" t="s">
        <v>485</v>
      </c>
      <c r="B101">
        <v>43259</v>
      </c>
      <c r="C101" t="s">
        <v>67</v>
      </c>
      <c r="D101" t="s">
        <v>29</v>
      </c>
      <c r="E101" t="s">
        <v>27</v>
      </c>
      <c r="F101">
        <v>0.38819444444444401</v>
      </c>
      <c r="G101">
        <v>0.40763888888888899</v>
      </c>
      <c r="H101">
        <v>0.41875000000000001</v>
      </c>
      <c r="I101">
        <v>0.42916666666666697</v>
      </c>
      <c r="J101">
        <v>2</v>
      </c>
      <c r="K101" t="s">
        <v>39</v>
      </c>
      <c r="L101" t="s">
        <v>53</v>
      </c>
      <c r="M101">
        <v>2</v>
      </c>
      <c r="N101" t="s">
        <v>659</v>
      </c>
      <c r="O101">
        <v>11</v>
      </c>
      <c r="P101" t="s">
        <v>660</v>
      </c>
      <c r="Q101" t="s">
        <v>697</v>
      </c>
    </row>
    <row r="102" spans="1:17" x14ac:dyDescent="0.2">
      <c r="A102" t="s">
        <v>485</v>
      </c>
      <c r="B102">
        <v>43259</v>
      </c>
      <c r="C102" t="s">
        <v>67</v>
      </c>
      <c r="D102" t="s">
        <v>29</v>
      </c>
      <c r="E102" t="s">
        <v>39</v>
      </c>
      <c r="F102">
        <v>0.79305555555555496</v>
      </c>
      <c r="G102">
        <v>0.8125</v>
      </c>
      <c r="H102">
        <v>0.82152777777777797</v>
      </c>
      <c r="I102">
        <v>0.83472222222222203</v>
      </c>
      <c r="J102">
        <v>2</v>
      </c>
      <c r="K102" t="s">
        <v>39</v>
      </c>
      <c r="L102" t="s">
        <v>53</v>
      </c>
      <c r="M102">
        <v>2</v>
      </c>
      <c r="N102" t="s">
        <v>662</v>
      </c>
      <c r="O102">
        <v>7</v>
      </c>
      <c r="P102" t="s">
        <v>660</v>
      </c>
      <c r="Q102" t="s">
        <v>30</v>
      </c>
    </row>
    <row r="103" spans="1:17" x14ac:dyDescent="0.2">
      <c r="A103" t="s">
        <v>57</v>
      </c>
      <c r="B103">
        <v>43244</v>
      </c>
      <c r="C103" t="s">
        <v>67</v>
      </c>
      <c r="D103" t="s">
        <v>29</v>
      </c>
      <c r="E103" t="s">
        <v>27</v>
      </c>
      <c r="F103">
        <v>0.59166666666666701</v>
      </c>
      <c r="G103">
        <v>0.60763888888888895</v>
      </c>
      <c r="H103">
        <v>0.62222222222222201</v>
      </c>
      <c r="I103">
        <v>0.63333333333333297</v>
      </c>
      <c r="J103" t="s">
        <v>30</v>
      </c>
      <c r="K103" t="s">
        <v>39</v>
      </c>
      <c r="L103" t="s">
        <v>39</v>
      </c>
      <c r="M103" t="s">
        <v>30</v>
      </c>
      <c r="N103" t="s">
        <v>30</v>
      </c>
      <c r="O103">
        <v>10</v>
      </c>
      <c r="P103" t="s">
        <v>663</v>
      </c>
      <c r="Q103" t="s">
        <v>30</v>
      </c>
    </row>
    <row r="104" spans="1:17" x14ac:dyDescent="0.2">
      <c r="A104" t="s">
        <v>57</v>
      </c>
      <c r="B104">
        <v>43244</v>
      </c>
      <c r="C104" t="s">
        <v>67</v>
      </c>
      <c r="D104" t="s">
        <v>29</v>
      </c>
      <c r="E104" t="s">
        <v>39</v>
      </c>
      <c r="F104">
        <v>0.906944444444444</v>
      </c>
      <c r="G104">
        <v>0.92569444444444404</v>
      </c>
      <c r="H104">
        <v>0.9375</v>
      </c>
      <c r="I104">
        <v>0.94861111111111096</v>
      </c>
      <c r="J104" t="s">
        <v>30</v>
      </c>
      <c r="K104" t="s">
        <v>39</v>
      </c>
      <c r="L104" t="s">
        <v>53</v>
      </c>
      <c r="M104">
        <v>2</v>
      </c>
      <c r="N104" t="s">
        <v>30</v>
      </c>
      <c r="O104">
        <v>7</v>
      </c>
      <c r="P104" t="s">
        <v>663</v>
      </c>
      <c r="Q104" t="s">
        <v>689</v>
      </c>
    </row>
    <row r="105" spans="1:17" x14ac:dyDescent="0.2">
      <c r="A105" t="s">
        <v>242</v>
      </c>
      <c r="B105">
        <v>76131</v>
      </c>
      <c r="C105" t="s">
        <v>43</v>
      </c>
      <c r="D105" t="s">
        <v>246</v>
      </c>
      <c r="E105" t="s">
        <v>27</v>
      </c>
      <c r="F105">
        <v>0.41319444444444398</v>
      </c>
      <c r="G105">
        <v>0.43263888888888902</v>
      </c>
      <c r="H105">
        <v>0.44236111111111098</v>
      </c>
      <c r="I105">
        <v>0.45486111111111099</v>
      </c>
      <c r="J105">
        <v>2</v>
      </c>
      <c r="K105" t="s">
        <v>39</v>
      </c>
      <c r="L105" t="s">
        <v>53</v>
      </c>
      <c r="M105">
        <v>1</v>
      </c>
      <c r="N105" t="s">
        <v>659</v>
      </c>
      <c r="O105">
        <v>7</v>
      </c>
      <c r="P105" t="s">
        <v>660</v>
      </c>
      <c r="Q105" t="s">
        <v>30</v>
      </c>
    </row>
    <row r="106" spans="1:17" x14ac:dyDescent="0.2">
      <c r="A106" t="s">
        <v>242</v>
      </c>
      <c r="B106">
        <v>43259</v>
      </c>
      <c r="C106" t="s">
        <v>43</v>
      </c>
      <c r="D106" t="s">
        <v>240</v>
      </c>
      <c r="E106" t="s">
        <v>39</v>
      </c>
      <c r="F106">
        <v>0.83333333333333304</v>
      </c>
      <c r="G106">
        <v>0.85</v>
      </c>
      <c r="H106">
        <v>0.85833333333333295</v>
      </c>
      <c r="I106">
        <v>0.875</v>
      </c>
      <c r="J106">
        <v>2</v>
      </c>
      <c r="K106" t="s">
        <v>39</v>
      </c>
      <c r="L106" t="s">
        <v>53</v>
      </c>
      <c r="M106">
        <v>1</v>
      </c>
      <c r="N106" t="s">
        <v>659</v>
      </c>
      <c r="O106">
        <v>7</v>
      </c>
      <c r="P106" t="s">
        <v>660</v>
      </c>
      <c r="Q106" t="s">
        <v>30</v>
      </c>
    </row>
    <row r="107" spans="1:17" x14ac:dyDescent="0.2">
      <c r="A107" t="s">
        <v>481</v>
      </c>
      <c r="B107">
        <v>43259</v>
      </c>
      <c r="C107" t="s">
        <v>67</v>
      </c>
      <c r="D107" t="s">
        <v>29</v>
      </c>
      <c r="E107" t="s">
        <v>27</v>
      </c>
      <c r="F107">
        <v>0.46666666666666701</v>
      </c>
      <c r="G107">
        <v>0.484027777777778</v>
      </c>
      <c r="H107">
        <v>0.49097222222222198</v>
      </c>
      <c r="I107">
        <v>0.50833333333333297</v>
      </c>
      <c r="J107">
        <v>2</v>
      </c>
      <c r="K107" t="s">
        <v>39</v>
      </c>
      <c r="L107" t="s">
        <v>39</v>
      </c>
      <c r="M107" t="s">
        <v>30</v>
      </c>
      <c r="N107" t="s">
        <v>659</v>
      </c>
      <c r="O107">
        <v>11</v>
      </c>
      <c r="P107" t="s">
        <v>660</v>
      </c>
      <c r="Q107" t="s">
        <v>30</v>
      </c>
    </row>
    <row r="108" spans="1:17" x14ac:dyDescent="0.2">
      <c r="A108" t="s">
        <v>481</v>
      </c>
      <c r="B108">
        <v>43259</v>
      </c>
      <c r="C108" t="s">
        <v>67</v>
      </c>
      <c r="D108" t="s">
        <v>29</v>
      </c>
      <c r="E108" t="s">
        <v>39</v>
      </c>
      <c r="F108">
        <v>0.85069444444444398</v>
      </c>
      <c r="G108">
        <v>0.87083333333333302</v>
      </c>
      <c r="H108">
        <v>0.87916666666666698</v>
      </c>
      <c r="I108">
        <v>0.89166666666666705</v>
      </c>
      <c r="J108">
        <v>2</v>
      </c>
      <c r="K108" t="s">
        <v>39</v>
      </c>
      <c r="L108" t="s">
        <v>53</v>
      </c>
      <c r="M108">
        <v>2</v>
      </c>
      <c r="N108" t="s">
        <v>662</v>
      </c>
      <c r="O108">
        <v>7</v>
      </c>
      <c r="P108" t="s">
        <v>660</v>
      </c>
      <c r="Q108" t="s">
        <v>679</v>
      </c>
    </row>
    <row r="109" spans="1:17" x14ac:dyDescent="0.2">
      <c r="A109" t="s">
        <v>234</v>
      </c>
      <c r="B109">
        <v>43259</v>
      </c>
      <c r="C109" t="s">
        <v>43</v>
      </c>
      <c r="D109" t="s">
        <v>240</v>
      </c>
      <c r="E109" t="s">
        <v>27</v>
      </c>
      <c r="F109">
        <v>0.46111111111111103</v>
      </c>
      <c r="G109">
        <v>0.48055555555555501</v>
      </c>
      <c r="H109" t="s">
        <v>30</v>
      </c>
      <c r="I109" t="s">
        <v>30</v>
      </c>
      <c r="J109">
        <v>2</v>
      </c>
      <c r="K109" t="s">
        <v>39</v>
      </c>
      <c r="L109" t="s">
        <v>53</v>
      </c>
      <c r="M109">
        <v>1</v>
      </c>
      <c r="N109" t="s">
        <v>659</v>
      </c>
      <c r="O109">
        <v>3</v>
      </c>
      <c r="P109" t="s">
        <v>660</v>
      </c>
      <c r="Q109" t="s">
        <v>30</v>
      </c>
    </row>
    <row r="110" spans="1:17" x14ac:dyDescent="0.2">
      <c r="A110" t="s">
        <v>234</v>
      </c>
      <c r="B110">
        <v>43259</v>
      </c>
      <c r="C110" t="s">
        <v>43</v>
      </c>
      <c r="D110" t="s">
        <v>246</v>
      </c>
      <c r="E110" t="s">
        <v>39</v>
      </c>
      <c r="F110">
        <v>0.875694444444444</v>
      </c>
      <c r="G110">
        <v>0.89444444444444404</v>
      </c>
      <c r="H110">
        <v>0.90416666666666701</v>
      </c>
      <c r="I110">
        <v>0.91736111111111096</v>
      </c>
      <c r="J110">
        <v>2</v>
      </c>
      <c r="K110" t="s">
        <v>39</v>
      </c>
      <c r="L110" t="s">
        <v>53</v>
      </c>
      <c r="M110">
        <v>1</v>
      </c>
      <c r="N110" t="s">
        <v>659</v>
      </c>
      <c r="O110">
        <v>7</v>
      </c>
      <c r="P110" t="s">
        <v>660</v>
      </c>
      <c r="Q110" t="s">
        <v>30</v>
      </c>
    </row>
    <row r="111" spans="1:17" x14ac:dyDescent="0.2">
      <c r="A111" t="s">
        <v>540</v>
      </c>
      <c r="B111">
        <v>43269</v>
      </c>
      <c r="C111" t="s">
        <v>67</v>
      </c>
      <c r="D111" t="s">
        <v>29</v>
      </c>
      <c r="E111" t="s">
        <v>27</v>
      </c>
      <c r="F111">
        <v>0.41527777777777802</v>
      </c>
      <c r="G111">
        <v>0.44444444444444398</v>
      </c>
      <c r="H111">
        <v>0.45138888888888901</v>
      </c>
      <c r="I111">
        <v>0.46319444444444402</v>
      </c>
      <c r="J111">
        <v>6</v>
      </c>
      <c r="K111" t="s">
        <v>39</v>
      </c>
      <c r="L111" t="s">
        <v>53</v>
      </c>
      <c r="M111">
        <v>2</v>
      </c>
      <c r="N111" t="s">
        <v>659</v>
      </c>
      <c r="O111">
        <v>7</v>
      </c>
      <c r="P111" t="s">
        <v>663</v>
      </c>
      <c r="Q111" t="s">
        <v>698</v>
      </c>
    </row>
    <row r="112" spans="1:17" x14ac:dyDescent="0.2">
      <c r="A112" t="s">
        <v>534</v>
      </c>
      <c r="B112">
        <v>43269</v>
      </c>
      <c r="C112" t="s">
        <v>67</v>
      </c>
      <c r="D112" t="s">
        <v>29</v>
      </c>
      <c r="E112" t="s">
        <v>27</v>
      </c>
      <c r="F112">
        <v>0.49652777777777801</v>
      </c>
      <c r="G112">
        <v>0.51736111111111105</v>
      </c>
      <c r="H112">
        <v>0.52638888888888902</v>
      </c>
      <c r="I112">
        <v>0.53749999999999998</v>
      </c>
      <c r="J112">
        <v>6</v>
      </c>
      <c r="K112" t="s">
        <v>39</v>
      </c>
      <c r="L112" t="s">
        <v>39</v>
      </c>
      <c r="M112" t="s">
        <v>30</v>
      </c>
      <c r="N112" t="s">
        <v>656</v>
      </c>
      <c r="O112">
        <v>11</v>
      </c>
      <c r="P112" t="s">
        <v>663</v>
      </c>
      <c r="Q112" t="s">
        <v>30</v>
      </c>
    </row>
    <row r="113" spans="1:17" x14ac:dyDescent="0.2">
      <c r="A113" t="s">
        <v>534</v>
      </c>
      <c r="B113">
        <v>43269</v>
      </c>
      <c r="C113" t="s">
        <v>67</v>
      </c>
      <c r="D113" t="s">
        <v>29</v>
      </c>
      <c r="E113" t="s">
        <v>39</v>
      </c>
      <c r="F113">
        <v>0.87986111111111098</v>
      </c>
      <c r="G113">
        <v>0.90138888888888902</v>
      </c>
      <c r="H113">
        <v>0.91388888888888897</v>
      </c>
      <c r="I113">
        <v>0.92569444444444404</v>
      </c>
      <c r="J113">
        <v>6</v>
      </c>
      <c r="K113" t="s">
        <v>39</v>
      </c>
      <c r="L113" t="s">
        <v>53</v>
      </c>
      <c r="M113">
        <v>2</v>
      </c>
      <c r="N113" t="s">
        <v>662</v>
      </c>
      <c r="O113">
        <v>3</v>
      </c>
      <c r="P113" t="s">
        <v>663</v>
      </c>
      <c r="Q113" t="s">
        <v>30</v>
      </c>
    </row>
    <row r="114" spans="1:17" x14ac:dyDescent="0.2">
      <c r="A114" t="s">
        <v>506</v>
      </c>
      <c r="B114">
        <v>43269</v>
      </c>
      <c r="C114" t="s">
        <v>43</v>
      </c>
      <c r="D114" t="s">
        <v>43</v>
      </c>
      <c r="E114" t="s">
        <v>27</v>
      </c>
      <c r="F114">
        <v>0.42013888888888901</v>
      </c>
      <c r="G114">
        <v>0.44027777777777799</v>
      </c>
      <c r="H114">
        <v>0.44930555555555601</v>
      </c>
      <c r="I114">
        <v>0.46180555555555602</v>
      </c>
      <c r="J114">
        <v>6</v>
      </c>
      <c r="K114" t="s">
        <v>39</v>
      </c>
      <c r="L114" t="s">
        <v>53</v>
      </c>
      <c r="M114">
        <v>1</v>
      </c>
      <c r="N114" t="s">
        <v>659</v>
      </c>
      <c r="O114">
        <v>7</v>
      </c>
      <c r="P114" t="s">
        <v>663</v>
      </c>
      <c r="Q114" t="s">
        <v>30</v>
      </c>
    </row>
    <row r="115" spans="1:17" x14ac:dyDescent="0.2">
      <c r="A115" t="s">
        <v>550</v>
      </c>
      <c r="B115">
        <v>43269</v>
      </c>
      <c r="C115" t="s">
        <v>67</v>
      </c>
      <c r="D115" t="s">
        <v>29</v>
      </c>
      <c r="E115" t="s">
        <v>27</v>
      </c>
      <c r="F115">
        <v>0.41805555555555601</v>
      </c>
      <c r="G115">
        <v>0.44861111111111102</v>
      </c>
      <c r="H115">
        <v>0.46041666666666697</v>
      </c>
      <c r="I115">
        <v>0.47152777777777799</v>
      </c>
      <c r="J115">
        <v>6</v>
      </c>
      <c r="K115" t="s">
        <v>39</v>
      </c>
      <c r="L115" t="s">
        <v>53</v>
      </c>
      <c r="M115">
        <v>2</v>
      </c>
      <c r="N115" t="s">
        <v>659</v>
      </c>
      <c r="O115">
        <v>11</v>
      </c>
      <c r="P115" t="s">
        <v>663</v>
      </c>
      <c r="Q115" t="s">
        <v>30</v>
      </c>
    </row>
    <row r="116" spans="1:17" x14ac:dyDescent="0.2">
      <c r="A116" t="s">
        <v>550</v>
      </c>
      <c r="B116">
        <v>43269</v>
      </c>
      <c r="C116" t="s">
        <v>67</v>
      </c>
      <c r="D116" t="s">
        <v>29</v>
      </c>
      <c r="E116" t="s">
        <v>39</v>
      </c>
      <c r="F116">
        <v>0.83333333333333304</v>
      </c>
      <c r="G116">
        <v>0.85208333333333297</v>
      </c>
      <c r="H116">
        <v>0.86111111111111105</v>
      </c>
      <c r="I116">
        <v>0.87291666666666701</v>
      </c>
      <c r="J116">
        <v>6</v>
      </c>
      <c r="K116" t="s">
        <v>39</v>
      </c>
      <c r="L116" t="s">
        <v>53</v>
      </c>
      <c r="M116">
        <v>2</v>
      </c>
      <c r="N116" t="s">
        <v>662</v>
      </c>
      <c r="O116">
        <v>3</v>
      </c>
      <c r="P116" t="s">
        <v>663</v>
      </c>
      <c r="Q116" t="s">
        <v>30</v>
      </c>
    </row>
    <row r="117" spans="1:17" x14ac:dyDescent="0.2">
      <c r="A117" t="s">
        <v>524</v>
      </c>
      <c r="B117">
        <v>43272</v>
      </c>
      <c r="C117" t="s">
        <v>67</v>
      </c>
      <c r="D117" t="s">
        <v>29</v>
      </c>
      <c r="E117" t="s">
        <v>39</v>
      </c>
      <c r="F117">
        <v>0.90347222222222201</v>
      </c>
      <c r="G117">
        <v>0.92152777777777795</v>
      </c>
      <c r="H117">
        <v>0.92916666666666703</v>
      </c>
      <c r="I117">
        <v>0.94652777777777797</v>
      </c>
      <c r="J117">
        <v>0</v>
      </c>
      <c r="K117" t="s">
        <v>39</v>
      </c>
      <c r="L117" t="s">
        <v>53</v>
      </c>
      <c r="M117">
        <v>2</v>
      </c>
      <c r="N117" t="s">
        <v>662</v>
      </c>
      <c r="O117">
        <v>3</v>
      </c>
      <c r="P117" t="s">
        <v>657</v>
      </c>
      <c r="Q117" t="s">
        <v>30</v>
      </c>
    </row>
    <row r="118" spans="1:17" x14ac:dyDescent="0.2">
      <c r="A118" t="s">
        <v>524</v>
      </c>
      <c r="B118">
        <v>43272</v>
      </c>
      <c r="C118" t="s">
        <v>67</v>
      </c>
      <c r="D118" t="s">
        <v>29</v>
      </c>
      <c r="E118" t="s">
        <v>27</v>
      </c>
      <c r="F118">
        <v>0.40138888888888902</v>
      </c>
      <c r="G118">
        <v>0.41666666666666702</v>
      </c>
      <c r="H118">
        <v>0.42499999999999999</v>
      </c>
      <c r="I118">
        <v>0.44097222222222199</v>
      </c>
      <c r="J118">
        <v>0</v>
      </c>
      <c r="K118" t="s">
        <v>39</v>
      </c>
      <c r="L118" t="s">
        <v>53</v>
      </c>
      <c r="M118">
        <v>2</v>
      </c>
      <c r="N118" t="s">
        <v>656</v>
      </c>
      <c r="O118">
        <v>7</v>
      </c>
      <c r="P118" t="s">
        <v>657</v>
      </c>
      <c r="Q118" t="s">
        <v>30</v>
      </c>
    </row>
    <row r="119" spans="1:17" x14ac:dyDescent="0.2">
      <c r="A119" t="s">
        <v>532</v>
      </c>
      <c r="B119">
        <v>43270</v>
      </c>
      <c r="C119" t="s">
        <v>43</v>
      </c>
      <c r="D119" t="s">
        <v>43</v>
      </c>
      <c r="E119" t="s">
        <v>27</v>
      </c>
      <c r="F119">
        <v>0.42499999999999999</v>
      </c>
      <c r="G119">
        <v>0.44583333333333303</v>
      </c>
      <c r="H119">
        <v>0.45555555555555599</v>
      </c>
      <c r="I119">
        <v>0.46666666666666701</v>
      </c>
      <c r="J119">
        <v>7</v>
      </c>
      <c r="K119" t="s">
        <v>39</v>
      </c>
      <c r="L119" t="s">
        <v>53</v>
      </c>
      <c r="M119">
        <v>1</v>
      </c>
      <c r="N119" t="s">
        <v>659</v>
      </c>
      <c r="O119">
        <v>11</v>
      </c>
      <c r="P119" t="s">
        <v>663</v>
      </c>
      <c r="Q119" t="s">
        <v>30</v>
      </c>
    </row>
    <row r="120" spans="1:17" x14ac:dyDescent="0.2">
      <c r="A120" t="s">
        <v>532</v>
      </c>
      <c r="B120">
        <v>43270</v>
      </c>
      <c r="C120" t="s">
        <v>43</v>
      </c>
      <c r="D120" t="s">
        <v>43</v>
      </c>
      <c r="E120" t="s">
        <v>39</v>
      </c>
      <c r="F120">
        <v>0.82986111111111105</v>
      </c>
      <c r="G120" t="s">
        <v>30</v>
      </c>
      <c r="H120" t="s">
        <v>30</v>
      </c>
      <c r="I120" t="s">
        <v>30</v>
      </c>
      <c r="J120">
        <v>7</v>
      </c>
      <c r="K120" t="s">
        <v>39</v>
      </c>
      <c r="L120" t="s">
        <v>53</v>
      </c>
      <c r="M120">
        <v>1</v>
      </c>
      <c r="N120" t="s">
        <v>662</v>
      </c>
      <c r="O120">
        <v>0</v>
      </c>
      <c r="P120">
        <v>3</v>
      </c>
      <c r="Q120" t="s">
        <v>30</v>
      </c>
    </row>
    <row r="121" spans="1:17" x14ac:dyDescent="0.2">
      <c r="A121" t="s">
        <v>521</v>
      </c>
      <c r="B121">
        <v>43272</v>
      </c>
      <c r="C121" t="s">
        <v>67</v>
      </c>
      <c r="D121" t="s">
        <v>29</v>
      </c>
      <c r="E121" t="s">
        <v>27</v>
      </c>
      <c r="F121">
        <v>0.46597222222222201</v>
      </c>
      <c r="G121">
        <v>0.483333333333333</v>
      </c>
      <c r="H121">
        <v>0.49652777777777801</v>
      </c>
      <c r="I121">
        <v>0.50694444444444398</v>
      </c>
      <c r="J121">
        <v>0</v>
      </c>
      <c r="K121" t="s">
        <v>39</v>
      </c>
      <c r="L121" t="s">
        <v>53</v>
      </c>
      <c r="M121">
        <v>2</v>
      </c>
      <c r="N121" t="s">
        <v>662</v>
      </c>
      <c r="O121">
        <v>7</v>
      </c>
      <c r="P121" t="s">
        <v>657</v>
      </c>
      <c r="Q121" t="s">
        <v>30</v>
      </c>
    </row>
    <row r="122" spans="1:17" x14ac:dyDescent="0.2">
      <c r="A122" t="s">
        <v>521</v>
      </c>
      <c r="B122">
        <v>43272</v>
      </c>
      <c r="C122" t="s">
        <v>67</v>
      </c>
      <c r="D122" t="s">
        <v>29</v>
      </c>
      <c r="E122" t="s">
        <v>39</v>
      </c>
      <c r="F122">
        <v>0.84722222222222199</v>
      </c>
      <c r="G122">
        <v>0.86458333333333304</v>
      </c>
      <c r="H122">
        <v>0.87916666666666698</v>
      </c>
      <c r="I122">
        <v>0.89097222222222205</v>
      </c>
      <c r="J122">
        <v>0</v>
      </c>
      <c r="K122" t="s">
        <v>39</v>
      </c>
      <c r="L122" t="s">
        <v>53</v>
      </c>
      <c r="M122">
        <v>2</v>
      </c>
      <c r="N122" t="s">
        <v>662</v>
      </c>
      <c r="O122">
        <v>7</v>
      </c>
      <c r="P122" t="s">
        <v>657</v>
      </c>
      <c r="Q122" t="s">
        <v>30</v>
      </c>
    </row>
    <row r="123" spans="1:17" x14ac:dyDescent="0.2">
      <c r="A123" t="s">
        <v>76</v>
      </c>
      <c r="B123">
        <v>43245</v>
      </c>
      <c r="C123" t="s">
        <v>67</v>
      </c>
      <c r="D123" t="s">
        <v>29</v>
      </c>
      <c r="E123" t="s">
        <v>27</v>
      </c>
      <c r="F123">
        <v>0.40902777777777799</v>
      </c>
      <c r="G123">
        <v>0.42777777777777798</v>
      </c>
      <c r="H123">
        <v>0.43958333333333299</v>
      </c>
      <c r="I123">
        <v>0.45069444444444401</v>
      </c>
      <c r="J123">
        <v>0</v>
      </c>
      <c r="K123" t="s">
        <v>39</v>
      </c>
      <c r="L123" t="s">
        <v>39</v>
      </c>
      <c r="M123" t="s">
        <v>30</v>
      </c>
      <c r="N123" t="s">
        <v>30</v>
      </c>
      <c r="O123">
        <v>7</v>
      </c>
      <c r="P123" t="s">
        <v>657</v>
      </c>
      <c r="Q123" t="s">
        <v>30</v>
      </c>
    </row>
    <row r="124" spans="1:17" x14ac:dyDescent="0.2">
      <c r="A124" t="s">
        <v>76</v>
      </c>
      <c r="B124">
        <v>43245</v>
      </c>
      <c r="C124" t="s">
        <v>43</v>
      </c>
      <c r="D124" t="s">
        <v>29</v>
      </c>
      <c r="E124" t="s">
        <v>39</v>
      </c>
      <c r="F124">
        <v>0.85277777777777797</v>
      </c>
      <c r="G124">
        <v>0.87291666666666701</v>
      </c>
      <c r="H124">
        <v>0.88333333333333297</v>
      </c>
      <c r="I124">
        <v>0.89444444444444404</v>
      </c>
      <c r="J124">
        <v>0</v>
      </c>
      <c r="K124" t="s">
        <v>39</v>
      </c>
      <c r="L124" t="s">
        <v>53</v>
      </c>
      <c r="M124">
        <v>1</v>
      </c>
      <c r="N124" t="s">
        <v>30</v>
      </c>
      <c r="O124">
        <v>3</v>
      </c>
      <c r="P124" t="s">
        <v>660</v>
      </c>
      <c r="Q124" t="s">
        <v>699</v>
      </c>
    </row>
    <row r="125" spans="1:17" x14ac:dyDescent="0.2">
      <c r="A125" t="s">
        <v>557</v>
      </c>
      <c r="B125">
        <v>43272</v>
      </c>
      <c r="C125" t="s">
        <v>43</v>
      </c>
      <c r="D125" t="s">
        <v>560</v>
      </c>
      <c r="E125" t="s">
        <v>27</v>
      </c>
      <c r="F125">
        <v>0.39444444444444399</v>
      </c>
      <c r="G125">
        <v>0.41111111111111098</v>
      </c>
      <c r="H125">
        <v>0.420833333333333</v>
      </c>
      <c r="I125">
        <v>0.43611111111111101</v>
      </c>
      <c r="J125">
        <v>0</v>
      </c>
      <c r="K125" t="s">
        <v>39</v>
      </c>
      <c r="L125" t="s">
        <v>53</v>
      </c>
      <c r="M125">
        <v>1</v>
      </c>
      <c r="N125" t="s">
        <v>656</v>
      </c>
      <c r="O125">
        <v>11</v>
      </c>
      <c r="P125" t="s">
        <v>657</v>
      </c>
      <c r="Q125" t="s">
        <v>658</v>
      </c>
    </row>
    <row r="126" spans="1:17" x14ac:dyDescent="0.2">
      <c r="A126" t="s">
        <v>557</v>
      </c>
      <c r="B126">
        <v>43272</v>
      </c>
      <c r="C126" t="s">
        <v>43</v>
      </c>
      <c r="D126" t="s">
        <v>560</v>
      </c>
      <c r="E126" t="s">
        <v>39</v>
      </c>
      <c r="F126">
        <v>0.89305555555555605</v>
      </c>
      <c r="G126">
        <v>0.91111111111111098</v>
      </c>
      <c r="H126">
        <v>0.92152777777777795</v>
      </c>
      <c r="I126">
        <v>0.93472222222222201</v>
      </c>
      <c r="J126">
        <v>0</v>
      </c>
      <c r="K126" t="s">
        <v>39</v>
      </c>
      <c r="L126" t="s">
        <v>53</v>
      </c>
      <c r="M126">
        <v>1</v>
      </c>
      <c r="N126" t="s">
        <v>659</v>
      </c>
      <c r="O126">
        <v>11</v>
      </c>
      <c r="P126" t="s">
        <v>660</v>
      </c>
      <c r="Q126" t="s">
        <v>700</v>
      </c>
    </row>
    <row r="127" spans="1:17" x14ac:dyDescent="0.2">
      <c r="A127" t="s">
        <v>517</v>
      </c>
      <c r="B127">
        <v>43272</v>
      </c>
      <c r="C127" t="s">
        <v>43</v>
      </c>
      <c r="D127" t="s">
        <v>560</v>
      </c>
      <c r="E127" t="s">
        <v>27</v>
      </c>
      <c r="F127">
        <v>0.46875</v>
      </c>
      <c r="G127">
        <v>0.48749999999999999</v>
      </c>
      <c r="H127">
        <v>0.49652777777777801</v>
      </c>
      <c r="I127">
        <v>0.50833333333333297</v>
      </c>
      <c r="J127">
        <v>0</v>
      </c>
      <c r="K127" t="s">
        <v>39</v>
      </c>
      <c r="L127" t="s">
        <v>53</v>
      </c>
      <c r="M127">
        <v>1</v>
      </c>
      <c r="N127" t="s">
        <v>662</v>
      </c>
      <c r="O127">
        <v>7</v>
      </c>
      <c r="P127" t="s">
        <v>657</v>
      </c>
      <c r="Q127" t="s">
        <v>658</v>
      </c>
    </row>
    <row r="128" spans="1:17" x14ac:dyDescent="0.2">
      <c r="A128" t="s">
        <v>517</v>
      </c>
      <c r="B128">
        <v>43272</v>
      </c>
      <c r="C128" t="s">
        <v>43</v>
      </c>
      <c r="D128" t="s">
        <v>560</v>
      </c>
      <c r="E128" t="s">
        <v>39</v>
      </c>
      <c r="F128">
        <v>0.84652777777777799</v>
      </c>
      <c r="G128">
        <v>0.86388888888888904</v>
      </c>
      <c r="H128">
        <v>0.875694444444444</v>
      </c>
      <c r="I128">
        <v>0.88819444444444395</v>
      </c>
      <c r="J128">
        <v>0</v>
      </c>
      <c r="K128" t="s">
        <v>39</v>
      </c>
      <c r="L128" t="s">
        <v>53</v>
      </c>
      <c r="M128">
        <v>1</v>
      </c>
      <c r="N128" t="s">
        <v>659</v>
      </c>
      <c r="O128">
        <v>7</v>
      </c>
      <c r="P128" t="s">
        <v>660</v>
      </c>
      <c r="Q128" t="s">
        <v>30</v>
      </c>
    </row>
    <row r="129" spans="1:17" x14ac:dyDescent="0.2">
      <c r="A129" t="s">
        <v>82</v>
      </c>
      <c r="B129">
        <v>43245</v>
      </c>
      <c r="C129" t="s">
        <v>67</v>
      </c>
      <c r="D129" t="s">
        <v>29</v>
      </c>
      <c r="E129" t="s">
        <v>27</v>
      </c>
      <c r="F129">
        <v>0.50416666666666698</v>
      </c>
      <c r="G129">
        <v>0.52222222222222203</v>
      </c>
      <c r="H129">
        <v>0.53333333333333299</v>
      </c>
      <c r="I129">
        <v>0.54652777777777795</v>
      </c>
      <c r="J129">
        <v>0</v>
      </c>
      <c r="K129" t="s">
        <v>39</v>
      </c>
      <c r="L129" t="s">
        <v>53</v>
      </c>
      <c r="M129">
        <v>2</v>
      </c>
      <c r="N129" t="s">
        <v>30</v>
      </c>
      <c r="O129">
        <v>7</v>
      </c>
      <c r="P129" t="s">
        <v>657</v>
      </c>
      <c r="Q129" t="s">
        <v>30</v>
      </c>
    </row>
    <row r="130" spans="1:17" x14ac:dyDescent="0.2">
      <c r="A130" t="s">
        <v>82</v>
      </c>
      <c r="B130">
        <v>43245</v>
      </c>
      <c r="C130" t="s">
        <v>67</v>
      </c>
      <c r="D130" t="s">
        <v>29</v>
      </c>
      <c r="E130" t="s">
        <v>39</v>
      </c>
      <c r="F130">
        <v>0.85</v>
      </c>
      <c r="G130">
        <v>0.86944444444444402</v>
      </c>
      <c r="H130">
        <v>0.88124999999999998</v>
      </c>
      <c r="I130">
        <v>0.89236111111111105</v>
      </c>
      <c r="J130">
        <v>0</v>
      </c>
      <c r="K130" t="s">
        <v>39</v>
      </c>
      <c r="L130" t="s">
        <v>53</v>
      </c>
      <c r="M130">
        <v>2</v>
      </c>
      <c r="N130" t="s">
        <v>30</v>
      </c>
      <c r="O130">
        <v>0</v>
      </c>
      <c r="P130" t="s">
        <v>660</v>
      </c>
      <c r="Q130" t="s">
        <v>30</v>
      </c>
    </row>
    <row r="131" spans="1:17" x14ac:dyDescent="0.2">
      <c r="A131" t="s">
        <v>134</v>
      </c>
      <c r="B131">
        <v>43248</v>
      </c>
      <c r="C131" t="s">
        <v>67</v>
      </c>
      <c r="D131" t="s">
        <v>43</v>
      </c>
      <c r="E131" t="s">
        <v>27</v>
      </c>
      <c r="F131">
        <v>0.35625000000000001</v>
      </c>
      <c r="G131">
        <v>0.375</v>
      </c>
      <c r="H131">
        <v>0.38472222222222202</v>
      </c>
      <c r="I131">
        <v>0.39861111111111103</v>
      </c>
      <c r="J131">
        <v>2</v>
      </c>
      <c r="K131" t="s">
        <v>39</v>
      </c>
      <c r="L131" t="s">
        <v>53</v>
      </c>
      <c r="M131">
        <v>2</v>
      </c>
      <c r="N131" t="s">
        <v>662</v>
      </c>
      <c r="O131">
        <v>14</v>
      </c>
      <c r="P131" t="s">
        <v>660</v>
      </c>
      <c r="Q131" t="s">
        <v>30</v>
      </c>
    </row>
    <row r="132" spans="1:17" x14ac:dyDescent="0.2">
      <c r="A132" t="s">
        <v>134</v>
      </c>
      <c r="B132">
        <v>43249</v>
      </c>
      <c r="C132" t="s">
        <v>43</v>
      </c>
      <c r="D132" t="s">
        <v>29</v>
      </c>
      <c r="E132" t="s">
        <v>39</v>
      </c>
      <c r="F132">
        <v>0.84861111111111098</v>
      </c>
      <c r="G132">
        <v>0.86527777777777803</v>
      </c>
      <c r="H132">
        <v>0.875694444444444</v>
      </c>
      <c r="I132">
        <v>0.89027777777777795</v>
      </c>
      <c r="J132">
        <v>1</v>
      </c>
      <c r="K132" t="s">
        <v>39</v>
      </c>
      <c r="L132" t="s">
        <v>53</v>
      </c>
      <c r="M132">
        <v>2</v>
      </c>
      <c r="N132" t="s">
        <v>662</v>
      </c>
      <c r="O132">
        <v>11</v>
      </c>
      <c r="P132" t="s">
        <v>660</v>
      </c>
      <c r="Q132" t="s">
        <v>30</v>
      </c>
    </row>
    <row r="133" spans="1:17" x14ac:dyDescent="0.2">
      <c r="A133" t="s">
        <v>123</v>
      </c>
      <c r="B133">
        <v>43248</v>
      </c>
      <c r="C133" t="s">
        <v>67</v>
      </c>
      <c r="D133" t="s">
        <v>43</v>
      </c>
      <c r="E133" t="s">
        <v>27</v>
      </c>
      <c r="F133">
        <v>0.40625</v>
      </c>
      <c r="G133">
        <v>0.421527777777778</v>
      </c>
      <c r="H133">
        <v>0.43472222222222201</v>
      </c>
      <c r="I133">
        <v>0.44791666666666702</v>
      </c>
      <c r="J133">
        <v>2</v>
      </c>
      <c r="K133" t="s">
        <v>39</v>
      </c>
      <c r="L133" t="s">
        <v>53</v>
      </c>
      <c r="M133">
        <v>2</v>
      </c>
      <c r="N133" t="s">
        <v>659</v>
      </c>
      <c r="O133">
        <v>14</v>
      </c>
      <c r="P133" t="s">
        <v>660</v>
      </c>
      <c r="Q133" t="s">
        <v>701</v>
      </c>
    </row>
    <row r="134" spans="1:17" x14ac:dyDescent="0.2">
      <c r="A134" t="s">
        <v>123</v>
      </c>
      <c r="B134">
        <v>43249</v>
      </c>
      <c r="C134" t="s">
        <v>67</v>
      </c>
      <c r="D134" t="s">
        <v>29</v>
      </c>
      <c r="E134" t="s">
        <v>39</v>
      </c>
      <c r="F134">
        <v>0.84791666666666698</v>
      </c>
      <c r="G134">
        <v>0.86875000000000002</v>
      </c>
      <c r="H134">
        <v>0.87916666666666698</v>
      </c>
      <c r="I134">
        <v>0.89027777777777795</v>
      </c>
      <c r="J134">
        <v>1</v>
      </c>
      <c r="K134" t="s">
        <v>39</v>
      </c>
      <c r="L134" t="s">
        <v>53</v>
      </c>
      <c r="M134">
        <v>2</v>
      </c>
      <c r="N134" t="s">
        <v>662</v>
      </c>
      <c r="O134">
        <v>11</v>
      </c>
      <c r="P134" t="s">
        <v>660</v>
      </c>
      <c r="Q134" t="s">
        <v>30</v>
      </c>
    </row>
    <row r="135" spans="1:17" x14ac:dyDescent="0.2">
      <c r="A135" t="s">
        <v>178</v>
      </c>
      <c r="B135">
        <v>43252</v>
      </c>
      <c r="C135" t="s">
        <v>67</v>
      </c>
      <c r="D135" t="s">
        <v>43</v>
      </c>
      <c r="E135" t="s">
        <v>27</v>
      </c>
      <c r="F135">
        <v>0.36249999999999999</v>
      </c>
      <c r="G135">
        <v>0.37777777777777799</v>
      </c>
      <c r="H135">
        <v>0.39236111111111099</v>
      </c>
      <c r="I135">
        <v>0.40416666666666701</v>
      </c>
      <c r="J135">
        <v>0</v>
      </c>
      <c r="K135" t="s">
        <v>53</v>
      </c>
      <c r="L135" t="s">
        <v>53</v>
      </c>
      <c r="M135">
        <v>2</v>
      </c>
      <c r="N135" t="s">
        <v>649</v>
      </c>
      <c r="O135">
        <v>0</v>
      </c>
      <c r="P135" t="s">
        <v>657</v>
      </c>
      <c r="Q135" t="s">
        <v>30</v>
      </c>
    </row>
    <row r="136" spans="1:17" x14ac:dyDescent="0.2">
      <c r="A136" t="s">
        <v>178</v>
      </c>
      <c r="B136">
        <v>43252</v>
      </c>
      <c r="C136" t="s">
        <v>67</v>
      </c>
      <c r="D136" t="s">
        <v>29</v>
      </c>
      <c r="E136" t="s">
        <v>39</v>
      </c>
      <c r="F136" t="s">
        <v>30</v>
      </c>
      <c r="G136" t="s">
        <v>30</v>
      </c>
      <c r="H136" t="s">
        <v>30</v>
      </c>
      <c r="I136" t="s">
        <v>30</v>
      </c>
      <c r="J136">
        <v>0</v>
      </c>
      <c r="K136" t="s">
        <v>39</v>
      </c>
      <c r="L136" t="s">
        <v>53</v>
      </c>
      <c r="M136">
        <v>2</v>
      </c>
      <c r="N136" t="s">
        <v>30</v>
      </c>
      <c r="O136" t="s">
        <v>30</v>
      </c>
      <c r="P136" t="s">
        <v>660</v>
      </c>
      <c r="Q136" t="s">
        <v>30</v>
      </c>
    </row>
    <row r="137" spans="1:17" x14ac:dyDescent="0.2">
      <c r="A137" t="s">
        <v>185</v>
      </c>
      <c r="B137">
        <v>43252</v>
      </c>
      <c r="C137" t="s">
        <v>43</v>
      </c>
      <c r="D137" t="s">
        <v>67</v>
      </c>
      <c r="E137" t="s">
        <v>27</v>
      </c>
      <c r="F137">
        <v>0.42361111111111099</v>
      </c>
      <c r="G137">
        <v>0.44097222222222199</v>
      </c>
      <c r="H137">
        <v>0.45069444444444401</v>
      </c>
      <c r="I137">
        <v>0.46527777777777801</v>
      </c>
      <c r="J137">
        <v>0</v>
      </c>
      <c r="K137" t="s">
        <v>39</v>
      </c>
      <c r="L137" t="s">
        <v>39</v>
      </c>
      <c r="M137" t="s">
        <v>30</v>
      </c>
      <c r="N137" t="s">
        <v>659</v>
      </c>
      <c r="O137">
        <v>7</v>
      </c>
      <c r="P137" t="s">
        <v>657</v>
      </c>
      <c r="Q137" t="s">
        <v>30</v>
      </c>
    </row>
    <row r="138" spans="1:17" x14ac:dyDescent="0.2">
      <c r="A138" t="s">
        <v>185</v>
      </c>
      <c r="B138">
        <v>43252</v>
      </c>
      <c r="C138" t="s">
        <v>43</v>
      </c>
      <c r="D138" t="s">
        <v>702</v>
      </c>
      <c r="E138" t="s">
        <v>39</v>
      </c>
      <c r="F138">
        <v>0.82222222222222197</v>
      </c>
      <c r="G138">
        <v>0.84375</v>
      </c>
      <c r="H138">
        <v>0.85277777777777797</v>
      </c>
      <c r="I138">
        <v>0.86388888888888904</v>
      </c>
      <c r="J138">
        <v>0</v>
      </c>
      <c r="K138" t="s">
        <v>39</v>
      </c>
      <c r="L138" t="s">
        <v>53</v>
      </c>
      <c r="M138">
        <v>1</v>
      </c>
      <c r="N138" t="s">
        <v>662</v>
      </c>
      <c r="O138">
        <v>0</v>
      </c>
      <c r="P138" t="s">
        <v>660</v>
      </c>
      <c r="Q138" t="s">
        <v>30</v>
      </c>
    </row>
    <row r="139" spans="1:17" x14ac:dyDescent="0.2">
      <c r="A139" t="s">
        <v>254</v>
      </c>
      <c r="B139">
        <v>43252</v>
      </c>
      <c r="C139" t="s">
        <v>43</v>
      </c>
      <c r="D139" t="s">
        <v>29</v>
      </c>
      <c r="E139" t="s">
        <v>27</v>
      </c>
      <c r="F139">
        <v>0.499305555555556</v>
      </c>
      <c r="G139">
        <v>0.51875000000000004</v>
      </c>
      <c r="H139">
        <v>0.53263888888888899</v>
      </c>
      <c r="I139">
        <v>0.54097222222222197</v>
      </c>
      <c r="J139">
        <v>1</v>
      </c>
      <c r="K139" t="s">
        <v>39</v>
      </c>
      <c r="L139" t="s">
        <v>703</v>
      </c>
      <c r="M139">
        <v>1</v>
      </c>
      <c r="N139" t="s">
        <v>659</v>
      </c>
      <c r="O139">
        <v>11</v>
      </c>
      <c r="P139" t="s">
        <v>660</v>
      </c>
      <c r="Q139" t="s">
        <v>704</v>
      </c>
    </row>
    <row r="140" spans="1:17" x14ac:dyDescent="0.2">
      <c r="A140" t="s">
        <v>371</v>
      </c>
      <c r="B140">
        <v>43257</v>
      </c>
      <c r="C140" t="s">
        <v>30</v>
      </c>
      <c r="D140" t="s">
        <v>30</v>
      </c>
      <c r="E140" t="s">
        <v>27</v>
      </c>
      <c r="F140">
        <v>0.43541666666666701</v>
      </c>
      <c r="G140" t="s">
        <v>30</v>
      </c>
      <c r="H140" t="s">
        <v>30</v>
      </c>
      <c r="I140">
        <v>0.45624999999999999</v>
      </c>
      <c r="J140">
        <v>0</v>
      </c>
      <c r="K140" t="s">
        <v>39</v>
      </c>
      <c r="L140" t="s">
        <v>30</v>
      </c>
      <c r="M140" t="s">
        <v>30</v>
      </c>
      <c r="N140" t="s">
        <v>662</v>
      </c>
      <c r="O140">
        <v>7</v>
      </c>
      <c r="P140" t="s">
        <v>657</v>
      </c>
      <c r="Q140" t="s">
        <v>658</v>
      </c>
    </row>
    <row r="141" spans="1:17" x14ac:dyDescent="0.2">
      <c r="A141" t="s">
        <v>371</v>
      </c>
      <c r="B141">
        <v>43257</v>
      </c>
      <c r="C141" t="s">
        <v>30</v>
      </c>
      <c r="D141" t="s">
        <v>246</v>
      </c>
      <c r="E141" t="s">
        <v>39</v>
      </c>
      <c r="F141" t="s">
        <v>30</v>
      </c>
      <c r="G141" t="s">
        <v>30</v>
      </c>
      <c r="H141" t="s">
        <v>30</v>
      </c>
      <c r="I141" t="s">
        <v>30</v>
      </c>
      <c r="J141">
        <v>0</v>
      </c>
      <c r="K141" t="s">
        <v>39</v>
      </c>
      <c r="L141" t="s">
        <v>30</v>
      </c>
      <c r="M141" t="s">
        <v>30</v>
      </c>
      <c r="N141" t="s">
        <v>659</v>
      </c>
      <c r="O141">
        <v>7</v>
      </c>
      <c r="P141" t="s">
        <v>660</v>
      </c>
      <c r="Q141" t="s">
        <v>658</v>
      </c>
    </row>
    <row r="142" spans="1:17" x14ac:dyDescent="0.2">
      <c r="A142" t="s">
        <v>705</v>
      </c>
      <c r="B142">
        <v>43257</v>
      </c>
      <c r="C142" t="s">
        <v>30</v>
      </c>
      <c r="D142" t="s">
        <v>246</v>
      </c>
      <c r="E142" t="s">
        <v>27</v>
      </c>
      <c r="F142" t="s">
        <v>30</v>
      </c>
      <c r="G142" t="s">
        <v>30</v>
      </c>
      <c r="H142" t="s">
        <v>30</v>
      </c>
      <c r="I142" t="s">
        <v>30</v>
      </c>
      <c r="J142">
        <v>0</v>
      </c>
      <c r="K142" t="s">
        <v>39</v>
      </c>
      <c r="L142" t="s">
        <v>30</v>
      </c>
      <c r="M142" t="s">
        <v>30</v>
      </c>
      <c r="N142" t="s">
        <v>659</v>
      </c>
      <c r="O142">
        <v>7</v>
      </c>
      <c r="P142" t="s">
        <v>660</v>
      </c>
      <c r="Q142" t="s">
        <v>30</v>
      </c>
    </row>
    <row r="143" spans="1:17" x14ac:dyDescent="0.2">
      <c r="A143" t="s">
        <v>173</v>
      </c>
      <c r="B143">
        <v>43251</v>
      </c>
      <c r="C143" t="s">
        <v>30</v>
      </c>
      <c r="D143" t="s">
        <v>67</v>
      </c>
      <c r="E143" t="s">
        <v>27</v>
      </c>
      <c r="F143">
        <v>0.53125</v>
      </c>
      <c r="G143" t="s">
        <v>30</v>
      </c>
      <c r="H143" t="s">
        <v>30</v>
      </c>
      <c r="I143">
        <v>0.55208333333333304</v>
      </c>
      <c r="J143">
        <v>0</v>
      </c>
      <c r="K143" t="s">
        <v>39</v>
      </c>
      <c r="L143" t="s">
        <v>30</v>
      </c>
      <c r="M143" t="s">
        <v>30</v>
      </c>
      <c r="N143" t="s">
        <v>659</v>
      </c>
      <c r="O143">
        <v>11</v>
      </c>
      <c r="P143" t="s">
        <v>660</v>
      </c>
      <c r="Q143" t="s">
        <v>30</v>
      </c>
    </row>
    <row r="144" spans="1:17" x14ac:dyDescent="0.2">
      <c r="A144" t="s">
        <v>173</v>
      </c>
      <c r="B144">
        <v>43251</v>
      </c>
      <c r="C144" t="s">
        <v>30</v>
      </c>
      <c r="D144" t="s">
        <v>43</v>
      </c>
      <c r="E144" t="s">
        <v>39</v>
      </c>
      <c r="F144">
        <v>0.92361111111111105</v>
      </c>
      <c r="G144" t="s">
        <v>30</v>
      </c>
      <c r="H144" t="s">
        <v>30</v>
      </c>
      <c r="I144">
        <v>0.94444444444444398</v>
      </c>
      <c r="J144">
        <v>0</v>
      </c>
      <c r="K144" t="s">
        <v>39</v>
      </c>
      <c r="L144" t="s">
        <v>30</v>
      </c>
      <c r="M144" t="s">
        <v>30</v>
      </c>
      <c r="N144" t="s">
        <v>659</v>
      </c>
      <c r="O144">
        <v>3</v>
      </c>
      <c r="P144" t="s">
        <v>663</v>
      </c>
      <c r="Q144" t="s">
        <v>30</v>
      </c>
    </row>
    <row r="145" spans="1:17" x14ac:dyDescent="0.2">
      <c r="A145" t="s">
        <v>204</v>
      </c>
      <c r="B145">
        <v>43251</v>
      </c>
      <c r="C145" t="s">
        <v>30</v>
      </c>
      <c r="D145" t="s">
        <v>43</v>
      </c>
      <c r="E145" t="s">
        <v>27</v>
      </c>
      <c r="F145">
        <v>0.53125</v>
      </c>
      <c r="G145" t="s">
        <v>30</v>
      </c>
      <c r="H145" t="s">
        <v>30</v>
      </c>
      <c r="I145">
        <v>0.55208333333333304</v>
      </c>
      <c r="J145">
        <v>0</v>
      </c>
      <c r="K145" t="s">
        <v>39</v>
      </c>
      <c r="L145" t="s">
        <v>30</v>
      </c>
      <c r="M145" t="s">
        <v>30</v>
      </c>
      <c r="N145" t="s">
        <v>662</v>
      </c>
      <c r="O145">
        <v>7</v>
      </c>
      <c r="P145" t="s">
        <v>663</v>
      </c>
      <c r="Q145" t="s">
        <v>30</v>
      </c>
    </row>
    <row r="146" spans="1:17" x14ac:dyDescent="0.2">
      <c r="A146" t="s">
        <v>204</v>
      </c>
      <c r="B146">
        <v>43251</v>
      </c>
      <c r="C146" t="s">
        <v>30</v>
      </c>
      <c r="D146" t="s">
        <v>43</v>
      </c>
      <c r="E146" t="s">
        <v>39</v>
      </c>
      <c r="F146">
        <v>0.92013888888888895</v>
      </c>
      <c r="G146" t="s">
        <v>30</v>
      </c>
      <c r="H146" t="s">
        <v>30</v>
      </c>
      <c r="I146">
        <v>0.94097222222222199</v>
      </c>
      <c r="J146">
        <v>0</v>
      </c>
      <c r="K146" t="s">
        <v>39</v>
      </c>
      <c r="L146" t="s">
        <v>39</v>
      </c>
      <c r="M146" t="s">
        <v>30</v>
      </c>
      <c r="N146" t="s">
        <v>659</v>
      </c>
      <c r="O146">
        <v>3</v>
      </c>
      <c r="P146" t="s">
        <v>663</v>
      </c>
      <c r="Q146" t="s">
        <v>658</v>
      </c>
    </row>
    <row r="147" spans="1:17" x14ac:dyDescent="0.2">
      <c r="A147" t="s">
        <v>446</v>
      </c>
      <c r="B147">
        <v>43264</v>
      </c>
      <c r="C147" t="s">
        <v>43</v>
      </c>
      <c r="D147" t="s">
        <v>240</v>
      </c>
      <c r="E147" t="s">
        <v>27</v>
      </c>
      <c r="F147" t="s">
        <v>30</v>
      </c>
      <c r="G147" t="s">
        <v>30</v>
      </c>
      <c r="H147" t="s">
        <v>30</v>
      </c>
      <c r="I147" t="s">
        <v>30</v>
      </c>
      <c r="J147">
        <v>0</v>
      </c>
      <c r="K147" t="s">
        <v>39</v>
      </c>
      <c r="L147" t="s">
        <v>30</v>
      </c>
      <c r="M147" t="s">
        <v>30</v>
      </c>
      <c r="N147" t="s">
        <v>656</v>
      </c>
      <c r="O147">
        <v>11</v>
      </c>
      <c r="P147" t="s">
        <v>660</v>
      </c>
      <c r="Q147" t="s">
        <v>30</v>
      </c>
    </row>
    <row r="148" spans="1:17" x14ac:dyDescent="0.2">
      <c r="A148" t="s">
        <v>446</v>
      </c>
      <c r="B148">
        <v>43264</v>
      </c>
      <c r="C148" t="s">
        <v>30</v>
      </c>
      <c r="D148" t="s">
        <v>246</v>
      </c>
      <c r="E148" t="s">
        <v>39</v>
      </c>
      <c r="F148" t="s">
        <v>30</v>
      </c>
      <c r="G148" t="s">
        <v>30</v>
      </c>
      <c r="H148" t="s">
        <v>30</v>
      </c>
      <c r="I148" t="s">
        <v>30</v>
      </c>
      <c r="J148">
        <v>0</v>
      </c>
      <c r="K148" t="s">
        <v>39</v>
      </c>
      <c r="L148" t="s">
        <v>30</v>
      </c>
      <c r="M148" t="s">
        <v>30</v>
      </c>
      <c r="N148" t="s">
        <v>662</v>
      </c>
      <c r="O148">
        <v>3</v>
      </c>
      <c r="P148" t="s">
        <v>660</v>
      </c>
      <c r="Q148" t="s">
        <v>679</v>
      </c>
    </row>
    <row r="149" spans="1:17" x14ac:dyDescent="0.2">
      <c r="A149" t="s">
        <v>475</v>
      </c>
      <c r="B149">
        <v>43264</v>
      </c>
      <c r="C149" t="s">
        <v>30</v>
      </c>
      <c r="D149" t="s">
        <v>246</v>
      </c>
      <c r="E149" t="s">
        <v>27</v>
      </c>
      <c r="F149" t="s">
        <v>30</v>
      </c>
      <c r="G149" t="s">
        <v>30</v>
      </c>
      <c r="H149" t="s">
        <v>30</v>
      </c>
      <c r="I149" t="s">
        <v>30</v>
      </c>
      <c r="J149">
        <v>0</v>
      </c>
      <c r="K149" t="s">
        <v>39</v>
      </c>
      <c r="L149" t="s">
        <v>30</v>
      </c>
      <c r="M149" t="s">
        <v>30</v>
      </c>
      <c r="N149" t="s">
        <v>662</v>
      </c>
      <c r="O149">
        <v>7</v>
      </c>
      <c r="P149" t="s">
        <v>657</v>
      </c>
      <c r="Q149" t="s">
        <v>30</v>
      </c>
    </row>
    <row r="150" spans="1:17" x14ac:dyDescent="0.2">
      <c r="A150" t="s">
        <v>475</v>
      </c>
      <c r="B150">
        <v>43264</v>
      </c>
      <c r="C150" t="s">
        <v>30</v>
      </c>
      <c r="D150" t="s">
        <v>246</v>
      </c>
      <c r="E150" t="s">
        <v>39</v>
      </c>
      <c r="F150" t="s">
        <v>30</v>
      </c>
      <c r="G150" t="s">
        <v>30</v>
      </c>
      <c r="H150" t="s">
        <v>30</v>
      </c>
      <c r="I150" t="s">
        <v>30</v>
      </c>
      <c r="J150">
        <v>0</v>
      </c>
      <c r="K150" t="s">
        <v>39</v>
      </c>
      <c r="L150" t="s">
        <v>30</v>
      </c>
      <c r="M150" t="s">
        <v>30</v>
      </c>
      <c r="N150" t="s">
        <v>662</v>
      </c>
      <c r="O150">
        <v>0</v>
      </c>
      <c r="P150" t="s">
        <v>660</v>
      </c>
      <c r="Q150" t="s">
        <v>679</v>
      </c>
    </row>
    <row r="151" spans="1:17" x14ac:dyDescent="0.2">
      <c r="A151" t="s">
        <v>470</v>
      </c>
      <c r="B151">
        <v>43264</v>
      </c>
      <c r="C151" t="s">
        <v>30</v>
      </c>
      <c r="D151" t="s">
        <v>246</v>
      </c>
      <c r="E151" t="s">
        <v>27</v>
      </c>
      <c r="F151" t="s">
        <v>30</v>
      </c>
      <c r="G151" t="s">
        <v>30</v>
      </c>
      <c r="H151" t="s">
        <v>30</v>
      </c>
      <c r="I151" t="s">
        <v>30</v>
      </c>
      <c r="J151">
        <v>0</v>
      </c>
      <c r="K151" t="s">
        <v>39</v>
      </c>
      <c r="L151" t="s">
        <v>30</v>
      </c>
      <c r="M151" t="s">
        <v>30</v>
      </c>
      <c r="N151" t="s">
        <v>659</v>
      </c>
      <c r="O151">
        <v>11</v>
      </c>
      <c r="P151" t="s">
        <v>657</v>
      </c>
      <c r="Q151" t="s">
        <v>706</v>
      </c>
    </row>
    <row r="152" spans="1:17" x14ac:dyDescent="0.2">
      <c r="A152" t="s">
        <v>461</v>
      </c>
      <c r="B152">
        <v>43264</v>
      </c>
      <c r="C152" t="s">
        <v>30</v>
      </c>
      <c r="D152" t="s">
        <v>246</v>
      </c>
      <c r="E152" t="s">
        <v>27</v>
      </c>
      <c r="F152" t="s">
        <v>30</v>
      </c>
      <c r="G152" t="s">
        <v>30</v>
      </c>
      <c r="H152" t="s">
        <v>30</v>
      </c>
      <c r="I152" t="s">
        <v>30</v>
      </c>
      <c r="J152">
        <v>0</v>
      </c>
      <c r="K152" t="s">
        <v>39</v>
      </c>
      <c r="L152" t="s">
        <v>30</v>
      </c>
      <c r="M152" t="s">
        <v>30</v>
      </c>
      <c r="N152" t="s">
        <v>659</v>
      </c>
      <c r="O152">
        <v>7</v>
      </c>
      <c r="P152" t="s">
        <v>657</v>
      </c>
      <c r="Q152" t="s">
        <v>30</v>
      </c>
    </row>
    <row r="153" spans="1:17" x14ac:dyDescent="0.2">
      <c r="A153" t="s">
        <v>461</v>
      </c>
      <c r="B153">
        <v>43264</v>
      </c>
      <c r="C153" t="s">
        <v>30</v>
      </c>
      <c r="D153" t="s">
        <v>246</v>
      </c>
      <c r="E153" t="s">
        <v>39</v>
      </c>
      <c r="F153" t="s">
        <v>30</v>
      </c>
      <c r="G153" t="s">
        <v>30</v>
      </c>
      <c r="H153" t="s">
        <v>30</v>
      </c>
      <c r="I153" t="s">
        <v>30</v>
      </c>
      <c r="J153">
        <v>0</v>
      </c>
      <c r="K153" t="s">
        <v>39</v>
      </c>
      <c r="L153" t="s">
        <v>30</v>
      </c>
      <c r="M153" t="s">
        <v>30</v>
      </c>
      <c r="N153" t="s">
        <v>659</v>
      </c>
      <c r="O153">
        <v>3</v>
      </c>
      <c r="P153" t="s">
        <v>660</v>
      </c>
      <c r="Q153" t="s">
        <v>679</v>
      </c>
    </row>
    <row r="154" spans="1:17" x14ac:dyDescent="0.2">
      <c r="A154" t="s">
        <v>456</v>
      </c>
      <c r="B154">
        <v>43264</v>
      </c>
      <c r="C154" t="s">
        <v>30</v>
      </c>
      <c r="D154" t="s">
        <v>246</v>
      </c>
      <c r="E154" t="s">
        <v>27</v>
      </c>
      <c r="F154" t="s">
        <v>30</v>
      </c>
      <c r="G154" t="s">
        <v>30</v>
      </c>
      <c r="H154" t="s">
        <v>30</v>
      </c>
      <c r="I154" t="s">
        <v>30</v>
      </c>
      <c r="J154">
        <v>0</v>
      </c>
      <c r="K154" t="s">
        <v>39</v>
      </c>
      <c r="L154" t="s">
        <v>30</v>
      </c>
      <c r="M154" t="s">
        <v>30</v>
      </c>
      <c r="N154" t="s">
        <v>656</v>
      </c>
      <c r="O154">
        <v>7</v>
      </c>
      <c r="P154" t="s">
        <v>657</v>
      </c>
      <c r="Q154" t="s">
        <v>30</v>
      </c>
    </row>
    <row r="155" spans="1:17" x14ac:dyDescent="0.2">
      <c r="A155" t="s">
        <v>456</v>
      </c>
      <c r="B155">
        <v>43264</v>
      </c>
      <c r="C155" t="s">
        <v>30</v>
      </c>
      <c r="D155" t="s">
        <v>246</v>
      </c>
      <c r="E155" t="s">
        <v>39</v>
      </c>
      <c r="F155" t="s">
        <v>30</v>
      </c>
      <c r="G155" t="s">
        <v>30</v>
      </c>
      <c r="H155" t="s">
        <v>30</v>
      </c>
      <c r="I155" t="s">
        <v>30</v>
      </c>
      <c r="J155">
        <v>0</v>
      </c>
      <c r="K155" t="s">
        <v>39</v>
      </c>
      <c r="L155" t="s">
        <v>30</v>
      </c>
      <c r="M155" t="s">
        <v>30</v>
      </c>
      <c r="N155" t="s">
        <v>659</v>
      </c>
      <c r="O155">
        <v>3</v>
      </c>
      <c r="P155" t="s">
        <v>660</v>
      </c>
      <c r="Q155" t="s">
        <v>30</v>
      </c>
    </row>
    <row r="156" spans="1:17" x14ac:dyDescent="0.2">
      <c r="A156" t="s">
        <v>308</v>
      </c>
      <c r="B156">
        <v>43256</v>
      </c>
      <c r="C156" t="s">
        <v>30</v>
      </c>
      <c r="D156" t="s">
        <v>29</v>
      </c>
      <c r="E156" t="s">
        <v>39</v>
      </c>
      <c r="F156">
        <v>0.87152777777777801</v>
      </c>
      <c r="G156" t="s">
        <v>30</v>
      </c>
      <c r="H156" t="s">
        <v>30</v>
      </c>
      <c r="I156">
        <v>0.89236111111111105</v>
      </c>
      <c r="J156">
        <v>1</v>
      </c>
      <c r="K156" t="s">
        <v>39</v>
      </c>
      <c r="L156" t="s">
        <v>30</v>
      </c>
      <c r="M156" t="s">
        <v>30</v>
      </c>
      <c r="N156" t="s">
        <v>659</v>
      </c>
      <c r="O156">
        <v>11</v>
      </c>
      <c r="P156" t="s">
        <v>660</v>
      </c>
      <c r="Q156" t="s">
        <v>658</v>
      </c>
    </row>
    <row r="157" spans="1:17" x14ac:dyDescent="0.2">
      <c r="A157" t="s">
        <v>308</v>
      </c>
      <c r="B157">
        <v>43256</v>
      </c>
      <c r="C157" t="s">
        <v>30</v>
      </c>
      <c r="D157" t="s">
        <v>246</v>
      </c>
      <c r="E157" t="s">
        <v>27</v>
      </c>
      <c r="F157" t="s">
        <v>30</v>
      </c>
      <c r="G157" t="s">
        <v>30</v>
      </c>
      <c r="H157" t="s">
        <v>30</v>
      </c>
      <c r="I157" t="s">
        <v>30</v>
      </c>
      <c r="J157">
        <v>1</v>
      </c>
      <c r="K157" t="s">
        <v>39</v>
      </c>
      <c r="L157" t="s">
        <v>30</v>
      </c>
      <c r="M157" t="s">
        <v>30</v>
      </c>
      <c r="N157" t="s">
        <v>662</v>
      </c>
      <c r="O157">
        <v>7</v>
      </c>
      <c r="P157" t="s">
        <v>663</v>
      </c>
      <c r="Q157" t="s">
        <v>30</v>
      </c>
    </row>
    <row r="158" spans="1:17" x14ac:dyDescent="0.2">
      <c r="A158" t="s">
        <v>287</v>
      </c>
      <c r="B158">
        <v>43256</v>
      </c>
      <c r="C158" t="s">
        <v>30</v>
      </c>
      <c r="D158" t="s">
        <v>246</v>
      </c>
      <c r="E158" t="s">
        <v>27</v>
      </c>
      <c r="F158">
        <v>0.406944444444444</v>
      </c>
      <c r="G158" t="s">
        <v>30</v>
      </c>
      <c r="H158" t="s">
        <v>30</v>
      </c>
      <c r="I158">
        <v>0.42777777777777798</v>
      </c>
      <c r="J158">
        <v>1</v>
      </c>
      <c r="K158" t="s">
        <v>39</v>
      </c>
      <c r="L158" t="s">
        <v>30</v>
      </c>
      <c r="M158" t="s">
        <v>30</v>
      </c>
      <c r="N158" t="s">
        <v>662</v>
      </c>
      <c r="O158">
        <v>11</v>
      </c>
      <c r="P158" t="s">
        <v>663</v>
      </c>
      <c r="Q158" t="s">
        <v>30</v>
      </c>
    </row>
    <row r="159" spans="1:17" x14ac:dyDescent="0.2">
      <c r="A159" t="s">
        <v>287</v>
      </c>
      <c r="B159">
        <v>43256</v>
      </c>
      <c r="C159" t="s">
        <v>30</v>
      </c>
      <c r="D159" t="s">
        <v>29</v>
      </c>
      <c r="E159" t="s">
        <v>27</v>
      </c>
      <c r="F159">
        <v>0.49444444444444402</v>
      </c>
      <c r="G159" t="s">
        <v>30</v>
      </c>
      <c r="H159" t="s">
        <v>30</v>
      </c>
      <c r="I159">
        <v>0.51527777777777795</v>
      </c>
      <c r="J159">
        <v>1</v>
      </c>
      <c r="K159" t="s">
        <v>39</v>
      </c>
      <c r="L159" t="s">
        <v>30</v>
      </c>
      <c r="M159" t="s">
        <v>30</v>
      </c>
      <c r="N159" t="s">
        <v>659</v>
      </c>
      <c r="O159">
        <v>11</v>
      </c>
      <c r="P159" t="s">
        <v>663</v>
      </c>
      <c r="Q159" t="s">
        <v>30</v>
      </c>
    </row>
    <row r="160" spans="1:17" x14ac:dyDescent="0.2">
      <c r="A160" t="s">
        <v>287</v>
      </c>
      <c r="B160">
        <v>43256</v>
      </c>
      <c r="C160" t="s">
        <v>30</v>
      </c>
      <c r="D160" t="s">
        <v>246</v>
      </c>
      <c r="E160" t="s">
        <v>39</v>
      </c>
      <c r="F160">
        <v>0.89375000000000004</v>
      </c>
      <c r="G160" t="s">
        <v>30</v>
      </c>
      <c r="H160" t="s">
        <v>30</v>
      </c>
      <c r="I160">
        <v>0.91458333333333297</v>
      </c>
      <c r="J160">
        <v>1</v>
      </c>
      <c r="K160" t="s">
        <v>39</v>
      </c>
      <c r="L160" t="s">
        <v>30</v>
      </c>
      <c r="M160" t="s">
        <v>30</v>
      </c>
      <c r="N160" t="s">
        <v>662</v>
      </c>
      <c r="O160">
        <v>11</v>
      </c>
      <c r="P160" t="s">
        <v>663</v>
      </c>
      <c r="Q160" t="s">
        <v>658</v>
      </c>
    </row>
    <row r="161" spans="1:17" x14ac:dyDescent="0.2">
      <c r="A161" t="s">
        <v>419</v>
      </c>
      <c r="B161">
        <v>43259</v>
      </c>
      <c r="C161" t="s">
        <v>30</v>
      </c>
      <c r="D161" t="s">
        <v>246</v>
      </c>
      <c r="E161" t="s">
        <v>39</v>
      </c>
      <c r="F161" t="s">
        <v>30</v>
      </c>
      <c r="G161" t="s">
        <v>30</v>
      </c>
      <c r="H161" t="s">
        <v>30</v>
      </c>
      <c r="I161" t="s">
        <v>30</v>
      </c>
      <c r="J161">
        <v>2</v>
      </c>
      <c r="K161" t="s">
        <v>39</v>
      </c>
      <c r="L161" t="s">
        <v>30</v>
      </c>
      <c r="M161" t="s">
        <v>30</v>
      </c>
      <c r="N161" t="s">
        <v>659</v>
      </c>
      <c r="O161">
        <v>7</v>
      </c>
      <c r="P161" t="s">
        <v>660</v>
      </c>
      <c r="Q161" t="s">
        <v>30</v>
      </c>
    </row>
    <row r="162" spans="1:17" x14ac:dyDescent="0.2">
      <c r="A162" t="s">
        <v>413</v>
      </c>
      <c r="B162">
        <v>43259</v>
      </c>
      <c r="C162" t="s">
        <v>30</v>
      </c>
      <c r="D162" t="s">
        <v>240</v>
      </c>
      <c r="E162" t="s">
        <v>39</v>
      </c>
      <c r="F162" t="s">
        <v>30</v>
      </c>
      <c r="G162" t="s">
        <v>30</v>
      </c>
      <c r="H162" t="s">
        <v>30</v>
      </c>
      <c r="I162" t="s">
        <v>30</v>
      </c>
      <c r="J162">
        <v>2</v>
      </c>
      <c r="K162" t="s">
        <v>39</v>
      </c>
      <c r="L162" t="s">
        <v>30</v>
      </c>
      <c r="M162" t="s">
        <v>30</v>
      </c>
      <c r="N162" t="s">
        <v>659</v>
      </c>
      <c r="O162">
        <v>7</v>
      </c>
      <c r="P162" t="s">
        <v>660</v>
      </c>
      <c r="Q162" t="s">
        <v>30</v>
      </c>
    </row>
    <row r="163" spans="1:17" x14ac:dyDescent="0.2">
      <c r="A163" t="s">
        <v>552</v>
      </c>
      <c r="B163">
        <v>43269</v>
      </c>
      <c r="C163" t="s">
        <v>43</v>
      </c>
      <c r="D163" t="s">
        <v>29</v>
      </c>
      <c r="E163" t="s">
        <v>39</v>
      </c>
      <c r="F163">
        <v>0.89930555555555602</v>
      </c>
      <c r="G163">
        <v>0.91874999999999996</v>
      </c>
      <c r="H163">
        <v>0.92777777777777803</v>
      </c>
      <c r="I163">
        <v>0.94097222222222199</v>
      </c>
      <c r="J163">
        <v>0</v>
      </c>
      <c r="K163" t="s">
        <v>39</v>
      </c>
      <c r="L163" t="s">
        <v>53</v>
      </c>
      <c r="M163">
        <v>1</v>
      </c>
      <c r="N163" t="s">
        <v>662</v>
      </c>
      <c r="O163">
        <v>3</v>
      </c>
      <c r="P163" t="s">
        <v>663</v>
      </c>
      <c r="Q163" t="s">
        <v>30</v>
      </c>
    </row>
    <row r="164" spans="1:17" x14ac:dyDescent="0.2">
      <c r="A164" t="s">
        <v>518</v>
      </c>
      <c r="B164">
        <v>43272</v>
      </c>
      <c r="C164" t="s">
        <v>30</v>
      </c>
      <c r="D164" t="s">
        <v>30</v>
      </c>
      <c r="E164" t="s">
        <v>27</v>
      </c>
      <c r="F164" t="s">
        <v>30</v>
      </c>
      <c r="G164" t="s">
        <v>30</v>
      </c>
      <c r="H164" t="s">
        <v>30</v>
      </c>
      <c r="I164" t="s">
        <v>30</v>
      </c>
      <c r="J164">
        <v>0</v>
      </c>
      <c r="K164" t="s">
        <v>39</v>
      </c>
      <c r="L164" t="s">
        <v>30</v>
      </c>
      <c r="M164" t="s">
        <v>30</v>
      </c>
      <c r="N164" t="s">
        <v>662</v>
      </c>
      <c r="O164">
        <v>7</v>
      </c>
      <c r="P164" t="s">
        <v>657</v>
      </c>
      <c r="Q164" t="s">
        <v>30</v>
      </c>
    </row>
    <row r="165" spans="1:17" x14ac:dyDescent="0.2">
      <c r="A165" t="s">
        <v>137</v>
      </c>
      <c r="B165">
        <v>43248</v>
      </c>
      <c r="C165" t="s">
        <v>30</v>
      </c>
      <c r="D165" t="s">
        <v>43</v>
      </c>
      <c r="E165" t="s">
        <v>27</v>
      </c>
      <c r="F165">
        <v>0.44097222222222199</v>
      </c>
      <c r="G165" t="s">
        <v>30</v>
      </c>
      <c r="H165" t="s">
        <v>30</v>
      </c>
      <c r="I165">
        <v>0.46180555555555602</v>
      </c>
      <c r="J165">
        <v>2</v>
      </c>
      <c r="K165" t="s">
        <v>39</v>
      </c>
      <c r="L165" t="s">
        <v>39</v>
      </c>
      <c r="M165" t="s">
        <v>30</v>
      </c>
      <c r="N165" t="s">
        <v>662</v>
      </c>
      <c r="O165">
        <v>0</v>
      </c>
      <c r="P165" t="s">
        <v>663</v>
      </c>
      <c r="Q165" t="s">
        <v>30</v>
      </c>
    </row>
    <row r="166" spans="1:17" x14ac:dyDescent="0.2">
      <c r="A166" t="s">
        <v>540</v>
      </c>
      <c r="B166">
        <v>43269</v>
      </c>
      <c r="C166" t="s">
        <v>67</v>
      </c>
      <c r="D166" t="s">
        <v>29</v>
      </c>
      <c r="E166" t="s">
        <v>39</v>
      </c>
      <c r="F166">
        <v>0.93194444444444402</v>
      </c>
      <c r="G166">
        <v>0.95138888888888895</v>
      </c>
      <c r="H166">
        <v>0.95833333333333304</v>
      </c>
      <c r="I166">
        <v>0.97152777777777799</v>
      </c>
      <c r="J166">
        <v>6</v>
      </c>
      <c r="K166" t="s">
        <v>39</v>
      </c>
      <c r="L166" t="s">
        <v>53</v>
      </c>
      <c r="M166">
        <v>2</v>
      </c>
      <c r="N166" t="s">
        <v>30</v>
      </c>
      <c r="O166" t="s">
        <v>30</v>
      </c>
      <c r="P166" t="s">
        <v>30</v>
      </c>
      <c r="Q166" t="s">
        <v>707</v>
      </c>
    </row>
    <row r="167" spans="1:17" x14ac:dyDescent="0.2">
      <c r="A167" t="s">
        <v>577</v>
      </c>
      <c r="B167">
        <v>43279</v>
      </c>
      <c r="C167" t="s">
        <v>67</v>
      </c>
      <c r="D167" t="s">
        <v>29</v>
      </c>
      <c r="E167" t="s">
        <v>27</v>
      </c>
      <c r="F167">
        <v>0.36319444444444399</v>
      </c>
      <c r="G167">
        <v>0.38194444444444398</v>
      </c>
      <c r="H167">
        <v>0.39305555555555599</v>
      </c>
      <c r="I167">
        <v>0.40277777777777801</v>
      </c>
      <c r="J167">
        <v>0</v>
      </c>
      <c r="K167" t="s">
        <v>53</v>
      </c>
      <c r="L167" t="s">
        <v>53</v>
      </c>
      <c r="M167">
        <v>2</v>
      </c>
      <c r="N167" t="s">
        <v>649</v>
      </c>
      <c r="O167">
        <v>11</v>
      </c>
      <c r="P167" t="s">
        <v>657</v>
      </c>
      <c r="Q167" t="s">
        <v>30</v>
      </c>
    </row>
    <row r="168" spans="1:17" x14ac:dyDescent="0.2">
      <c r="A168" t="s">
        <v>708</v>
      </c>
      <c r="B168">
        <v>43279</v>
      </c>
      <c r="C168" t="s">
        <v>67</v>
      </c>
      <c r="D168" t="s">
        <v>29</v>
      </c>
      <c r="E168" t="s">
        <v>27</v>
      </c>
      <c r="F168">
        <v>0.42361111111111099</v>
      </c>
      <c r="G168">
        <v>0.44444444444444398</v>
      </c>
      <c r="H168">
        <v>0.45486111111111099</v>
      </c>
      <c r="I168">
        <v>0.46597222222222201</v>
      </c>
      <c r="J168">
        <v>0</v>
      </c>
      <c r="K168" t="s">
        <v>53</v>
      </c>
      <c r="L168" t="s">
        <v>53</v>
      </c>
      <c r="M168">
        <v>2</v>
      </c>
      <c r="N168" t="s">
        <v>649</v>
      </c>
      <c r="O168">
        <v>7</v>
      </c>
      <c r="P168" t="s">
        <v>657</v>
      </c>
      <c r="Q168" t="s">
        <v>658</v>
      </c>
    </row>
    <row r="169" spans="1:17" x14ac:dyDescent="0.2">
      <c r="A169" t="s">
        <v>580</v>
      </c>
      <c r="B169">
        <v>43279</v>
      </c>
      <c r="C169" t="s">
        <v>43</v>
      </c>
      <c r="D169" t="s">
        <v>560</v>
      </c>
      <c r="E169" t="s">
        <v>27</v>
      </c>
      <c r="F169">
        <v>0.35138888888888897</v>
      </c>
      <c r="G169">
        <v>0.37222222222222201</v>
      </c>
      <c r="H169" t="s">
        <v>30</v>
      </c>
      <c r="I169" t="s">
        <v>30</v>
      </c>
      <c r="J169">
        <v>0</v>
      </c>
      <c r="K169" t="s">
        <v>53</v>
      </c>
      <c r="L169" t="s">
        <v>53</v>
      </c>
      <c r="M169">
        <v>1</v>
      </c>
      <c r="N169" t="s">
        <v>649</v>
      </c>
      <c r="O169">
        <v>7</v>
      </c>
      <c r="P169" t="s">
        <v>657</v>
      </c>
      <c r="Q169" t="s">
        <v>30</v>
      </c>
    </row>
    <row r="170" spans="1:17" x14ac:dyDescent="0.2">
      <c r="A170" t="s">
        <v>585</v>
      </c>
      <c r="B170">
        <v>43279</v>
      </c>
      <c r="C170" t="s">
        <v>43</v>
      </c>
      <c r="D170" t="s">
        <v>560</v>
      </c>
      <c r="E170" t="s">
        <v>27</v>
      </c>
      <c r="F170">
        <v>0.422222222222222</v>
      </c>
      <c r="G170" t="s">
        <v>30</v>
      </c>
      <c r="H170" t="s">
        <v>30</v>
      </c>
      <c r="I170" t="s">
        <v>30</v>
      </c>
      <c r="J170">
        <v>0</v>
      </c>
      <c r="K170" t="s">
        <v>39</v>
      </c>
      <c r="L170" t="s">
        <v>53</v>
      </c>
      <c r="M170">
        <v>1</v>
      </c>
      <c r="N170" t="s">
        <v>659</v>
      </c>
      <c r="O170">
        <v>11</v>
      </c>
      <c r="P170" t="s">
        <v>657</v>
      </c>
      <c r="Q170" t="s">
        <v>30</v>
      </c>
    </row>
    <row r="171" spans="1:17" x14ac:dyDescent="0.2">
      <c r="A171" t="s">
        <v>634</v>
      </c>
      <c r="B171">
        <v>43279</v>
      </c>
      <c r="C171" t="s">
        <v>30</v>
      </c>
      <c r="D171" t="s">
        <v>67</v>
      </c>
      <c r="E171" t="s">
        <v>27</v>
      </c>
      <c r="F171">
        <v>0.5</v>
      </c>
      <c r="G171" t="s">
        <v>30</v>
      </c>
      <c r="H171" t="s">
        <v>30</v>
      </c>
      <c r="I171">
        <v>0.52083333333333304</v>
      </c>
      <c r="J171">
        <v>0</v>
      </c>
      <c r="K171" t="s">
        <v>39</v>
      </c>
      <c r="L171" t="s">
        <v>30</v>
      </c>
      <c r="M171" t="s">
        <v>30</v>
      </c>
      <c r="N171" t="s">
        <v>659</v>
      </c>
      <c r="O171">
        <v>11</v>
      </c>
      <c r="P171" t="s">
        <v>657</v>
      </c>
      <c r="Q171" t="s">
        <v>658</v>
      </c>
    </row>
    <row r="172" spans="1:17" x14ac:dyDescent="0.2">
      <c r="A172" t="s">
        <v>588</v>
      </c>
      <c r="B172">
        <v>43277</v>
      </c>
      <c r="C172" t="s">
        <v>67</v>
      </c>
      <c r="D172" t="s">
        <v>29</v>
      </c>
      <c r="E172" t="s">
        <v>27</v>
      </c>
      <c r="F172">
        <v>0.49652777777777801</v>
      </c>
      <c r="G172">
        <v>0.51944444444444404</v>
      </c>
      <c r="H172">
        <v>0.52986111111111101</v>
      </c>
      <c r="I172">
        <v>0.54027777777777797</v>
      </c>
      <c r="J172">
        <v>0</v>
      </c>
      <c r="K172" t="s">
        <v>53</v>
      </c>
      <c r="L172" t="s">
        <v>53</v>
      </c>
      <c r="M172">
        <v>2</v>
      </c>
      <c r="N172" t="s">
        <v>649</v>
      </c>
      <c r="O172">
        <v>11</v>
      </c>
      <c r="P172" t="s">
        <v>657</v>
      </c>
      <c r="Q172" t="s">
        <v>30</v>
      </c>
    </row>
    <row r="173" spans="1:17" x14ac:dyDescent="0.2">
      <c r="A173" t="s">
        <v>608</v>
      </c>
      <c r="B173">
        <v>43277</v>
      </c>
      <c r="C173" t="s">
        <v>67</v>
      </c>
      <c r="D173" t="s">
        <v>29</v>
      </c>
      <c r="E173" t="s">
        <v>27</v>
      </c>
      <c r="F173">
        <v>0.44097222222222199</v>
      </c>
      <c r="G173">
        <v>0.45833333333333298</v>
      </c>
      <c r="H173">
        <v>0.46597222222222201</v>
      </c>
      <c r="I173">
        <v>0.47986111111111102</v>
      </c>
      <c r="J173">
        <v>0</v>
      </c>
      <c r="K173" t="s">
        <v>39</v>
      </c>
      <c r="L173" t="s">
        <v>53</v>
      </c>
      <c r="M173">
        <v>2</v>
      </c>
      <c r="N173" t="s">
        <v>656</v>
      </c>
      <c r="O173">
        <v>11</v>
      </c>
      <c r="P173" t="s">
        <v>657</v>
      </c>
      <c r="Q173" t="s">
        <v>658</v>
      </c>
    </row>
    <row r="174" spans="1:17" x14ac:dyDescent="0.2">
      <c r="A174" t="s">
        <v>590</v>
      </c>
      <c r="B174">
        <v>43278</v>
      </c>
      <c r="C174" t="s">
        <v>43</v>
      </c>
      <c r="D174" t="s">
        <v>43</v>
      </c>
      <c r="E174" t="s">
        <v>27</v>
      </c>
      <c r="F174">
        <v>0.44374999999999998</v>
      </c>
      <c r="G174">
        <v>0.46111111111111103</v>
      </c>
      <c r="H174">
        <v>0.47291666666666698</v>
      </c>
      <c r="I174">
        <v>0.485416666666667</v>
      </c>
      <c r="J174">
        <v>0</v>
      </c>
      <c r="K174" t="s">
        <v>39</v>
      </c>
      <c r="L174" t="s">
        <v>53</v>
      </c>
      <c r="M174">
        <v>1</v>
      </c>
      <c r="N174" t="s">
        <v>659</v>
      </c>
      <c r="O174">
        <v>7</v>
      </c>
      <c r="P174" t="s">
        <v>660</v>
      </c>
      <c r="Q174" t="s">
        <v>30</v>
      </c>
    </row>
    <row r="175" spans="1:17" x14ac:dyDescent="0.2">
      <c r="A175" t="s">
        <v>616</v>
      </c>
      <c r="B175">
        <v>43278</v>
      </c>
      <c r="C175" t="s">
        <v>30</v>
      </c>
      <c r="D175" t="s">
        <v>30</v>
      </c>
      <c r="E175" t="s">
        <v>27</v>
      </c>
      <c r="F175">
        <v>0.5</v>
      </c>
      <c r="G175" t="s">
        <v>30</v>
      </c>
      <c r="H175" t="s">
        <v>30</v>
      </c>
      <c r="I175">
        <v>0.52083333333333304</v>
      </c>
      <c r="J175">
        <v>0</v>
      </c>
      <c r="K175" t="s">
        <v>30</v>
      </c>
      <c r="L175" t="s">
        <v>30</v>
      </c>
      <c r="M175" t="s">
        <v>30</v>
      </c>
      <c r="N175" t="s">
        <v>659</v>
      </c>
      <c r="O175">
        <v>7</v>
      </c>
      <c r="P175" t="s">
        <v>660</v>
      </c>
      <c r="Q175" t="s">
        <v>658</v>
      </c>
    </row>
    <row r="176" spans="1:17" x14ac:dyDescent="0.2">
      <c r="A176" t="s">
        <v>592</v>
      </c>
      <c r="B176">
        <v>43278</v>
      </c>
      <c r="C176" t="s">
        <v>43</v>
      </c>
      <c r="D176" t="s">
        <v>43</v>
      </c>
      <c r="E176" t="s">
        <v>27</v>
      </c>
      <c r="F176">
        <v>0.36458333333333298</v>
      </c>
      <c r="G176">
        <v>0.38680555555555601</v>
      </c>
      <c r="H176">
        <v>0.39722222222222198</v>
      </c>
      <c r="I176">
        <v>0.40625</v>
      </c>
      <c r="J176">
        <v>0</v>
      </c>
      <c r="K176" t="s">
        <v>39</v>
      </c>
      <c r="L176" t="s">
        <v>53</v>
      </c>
      <c r="M176">
        <v>1</v>
      </c>
      <c r="N176" t="s">
        <v>659</v>
      </c>
      <c r="O176">
        <v>3</v>
      </c>
      <c r="P176" t="s">
        <v>657</v>
      </c>
      <c r="Q176" t="s">
        <v>30</v>
      </c>
    </row>
    <row r="177" spans="1:17" x14ac:dyDescent="0.2">
      <c r="A177" t="s">
        <v>595</v>
      </c>
      <c r="B177">
        <v>43278</v>
      </c>
      <c r="C177" t="s">
        <v>67</v>
      </c>
      <c r="D177" t="s">
        <v>29</v>
      </c>
      <c r="E177" t="s">
        <v>27</v>
      </c>
      <c r="F177">
        <v>0.4</v>
      </c>
      <c r="G177">
        <v>0.42013888888888901</v>
      </c>
      <c r="H177">
        <v>0.42847222222222198</v>
      </c>
      <c r="I177">
        <v>0.44027777777777799</v>
      </c>
      <c r="J177">
        <v>0</v>
      </c>
      <c r="K177" t="s">
        <v>39</v>
      </c>
      <c r="L177" t="s">
        <v>53</v>
      </c>
      <c r="M177">
        <v>2</v>
      </c>
      <c r="N177" t="s">
        <v>656</v>
      </c>
      <c r="O177">
        <v>7</v>
      </c>
      <c r="P177" t="s">
        <v>657</v>
      </c>
      <c r="Q177" t="s">
        <v>30</v>
      </c>
    </row>
    <row r="178" spans="1:17" x14ac:dyDescent="0.2">
      <c r="A178" t="s">
        <v>597</v>
      </c>
      <c r="B178">
        <v>43278</v>
      </c>
      <c r="C178" t="s">
        <v>67</v>
      </c>
      <c r="D178" t="s">
        <v>29</v>
      </c>
      <c r="E178" t="s">
        <v>27</v>
      </c>
      <c r="F178">
        <v>0.48194444444444401</v>
      </c>
      <c r="G178">
        <v>0.5</v>
      </c>
      <c r="H178">
        <v>0.51111111111111096</v>
      </c>
      <c r="I178">
        <v>0.52222222222222203</v>
      </c>
      <c r="J178">
        <v>0</v>
      </c>
      <c r="K178" t="s">
        <v>39</v>
      </c>
      <c r="L178" t="s">
        <v>53</v>
      </c>
      <c r="M178">
        <v>2</v>
      </c>
      <c r="N178" t="s">
        <v>656</v>
      </c>
      <c r="O178">
        <v>7</v>
      </c>
      <c r="P178" t="s">
        <v>657</v>
      </c>
      <c r="Q178" t="s">
        <v>30</v>
      </c>
    </row>
    <row r="179" spans="1:17" x14ac:dyDescent="0.2">
      <c r="A179" t="s">
        <v>599</v>
      </c>
      <c r="B179">
        <v>43277</v>
      </c>
      <c r="C179" t="s">
        <v>43</v>
      </c>
      <c r="D179" t="s">
        <v>43</v>
      </c>
      <c r="E179" t="s">
        <v>27</v>
      </c>
      <c r="F179">
        <v>0.45555555555555599</v>
      </c>
      <c r="G179">
        <v>0.47361111111111098</v>
      </c>
      <c r="H179">
        <v>0.48611111111111099</v>
      </c>
      <c r="I179">
        <v>0.49722222222222201</v>
      </c>
      <c r="J179">
        <v>0</v>
      </c>
      <c r="K179" t="s">
        <v>39</v>
      </c>
      <c r="L179" t="s">
        <v>53</v>
      </c>
      <c r="M179">
        <v>1</v>
      </c>
      <c r="N179" t="s">
        <v>659</v>
      </c>
      <c r="O179">
        <v>11</v>
      </c>
      <c r="P179" t="s">
        <v>657</v>
      </c>
      <c r="Q179" t="s">
        <v>30</v>
      </c>
    </row>
    <row r="180" spans="1:17" x14ac:dyDescent="0.2">
      <c r="A180" t="s">
        <v>599</v>
      </c>
      <c r="B180">
        <v>43277</v>
      </c>
      <c r="C180" t="s">
        <v>43</v>
      </c>
      <c r="D180" t="s">
        <v>43</v>
      </c>
      <c r="E180" t="s">
        <v>39</v>
      </c>
      <c r="F180">
        <v>0.80694444444444402</v>
      </c>
      <c r="G180">
        <v>0.82847222222222205</v>
      </c>
      <c r="H180">
        <v>0.84097222222222201</v>
      </c>
      <c r="I180">
        <v>0.84861111111111098</v>
      </c>
      <c r="J180">
        <v>0</v>
      </c>
      <c r="K180" t="s">
        <v>39</v>
      </c>
      <c r="L180" t="s">
        <v>53</v>
      </c>
      <c r="M180">
        <v>1</v>
      </c>
      <c r="N180" t="s">
        <v>662</v>
      </c>
      <c r="O180">
        <v>3</v>
      </c>
      <c r="P180" t="s">
        <v>657</v>
      </c>
      <c r="Q180" t="s">
        <v>30</v>
      </c>
    </row>
    <row r="181" spans="1:17" x14ac:dyDescent="0.2">
      <c r="A181" t="s">
        <v>588</v>
      </c>
      <c r="B181">
        <v>43277</v>
      </c>
      <c r="C181" t="s">
        <v>67</v>
      </c>
      <c r="D181" t="s">
        <v>29</v>
      </c>
      <c r="E181" t="s">
        <v>39</v>
      </c>
      <c r="F181">
        <v>0.84652777777777799</v>
      </c>
      <c r="G181">
        <v>0.86597222222222203</v>
      </c>
      <c r="H181">
        <v>0.87847222222222199</v>
      </c>
      <c r="I181">
        <v>0.88958333333333295</v>
      </c>
      <c r="J181">
        <v>0</v>
      </c>
      <c r="K181" t="s">
        <v>39</v>
      </c>
      <c r="L181" t="s">
        <v>53</v>
      </c>
      <c r="M181">
        <v>2</v>
      </c>
      <c r="N181" t="s">
        <v>656</v>
      </c>
      <c r="O181">
        <v>7</v>
      </c>
      <c r="P181" t="s">
        <v>657</v>
      </c>
      <c r="Q181" t="s">
        <v>658</v>
      </c>
    </row>
    <row r="182" spans="1:17" x14ac:dyDescent="0.2">
      <c r="A182" t="s">
        <v>608</v>
      </c>
      <c r="B182">
        <v>43277</v>
      </c>
      <c r="C182" t="s">
        <v>67</v>
      </c>
      <c r="D182" t="s">
        <v>29</v>
      </c>
      <c r="E182" t="s">
        <v>39</v>
      </c>
      <c r="F182">
        <v>0.79444444444444395</v>
      </c>
      <c r="G182">
        <v>0.81458333333333299</v>
      </c>
      <c r="H182">
        <v>0.82847222222222205</v>
      </c>
      <c r="I182">
        <v>0.83888888888888902</v>
      </c>
      <c r="J182">
        <v>0</v>
      </c>
      <c r="K182" t="s">
        <v>39</v>
      </c>
      <c r="L182" t="s">
        <v>53</v>
      </c>
      <c r="M182">
        <v>2</v>
      </c>
      <c r="N182" t="s">
        <v>656</v>
      </c>
      <c r="O182">
        <v>7</v>
      </c>
      <c r="P182" t="s">
        <v>657</v>
      </c>
      <c r="Q182" t="s">
        <v>30</v>
      </c>
    </row>
    <row r="183" spans="1:17" x14ac:dyDescent="0.2">
      <c r="A183" t="s">
        <v>590</v>
      </c>
      <c r="B183">
        <v>43278</v>
      </c>
      <c r="C183" t="s">
        <v>43</v>
      </c>
      <c r="D183" t="s">
        <v>560</v>
      </c>
      <c r="E183" t="s">
        <v>39</v>
      </c>
      <c r="F183">
        <v>0.85208333333333297</v>
      </c>
      <c r="G183">
        <v>0.86944444444444402</v>
      </c>
      <c r="H183">
        <v>0.88124999999999998</v>
      </c>
      <c r="I183">
        <v>0.89375000000000004</v>
      </c>
      <c r="J183">
        <v>0</v>
      </c>
      <c r="K183" t="s">
        <v>39</v>
      </c>
      <c r="L183" t="s">
        <v>53</v>
      </c>
      <c r="M183">
        <v>1</v>
      </c>
      <c r="N183" t="s">
        <v>662</v>
      </c>
      <c r="O183">
        <v>7</v>
      </c>
      <c r="P183" t="s">
        <v>660</v>
      </c>
      <c r="Q183" t="s">
        <v>30</v>
      </c>
    </row>
    <row r="184" spans="1:17" x14ac:dyDescent="0.2">
      <c r="A184" t="s">
        <v>616</v>
      </c>
      <c r="B184">
        <v>43278</v>
      </c>
      <c r="C184" t="s">
        <v>30</v>
      </c>
      <c r="D184" t="s">
        <v>43</v>
      </c>
      <c r="E184" t="s">
        <v>39</v>
      </c>
      <c r="F184">
        <v>0.92708333333333304</v>
      </c>
      <c r="G184" t="s">
        <v>30</v>
      </c>
      <c r="H184" t="s">
        <v>30</v>
      </c>
      <c r="I184">
        <v>0.94791666666666696</v>
      </c>
      <c r="J184">
        <v>0</v>
      </c>
      <c r="K184" t="s">
        <v>30</v>
      </c>
      <c r="L184" t="s">
        <v>30</v>
      </c>
      <c r="M184" t="s">
        <v>30</v>
      </c>
      <c r="N184" t="s">
        <v>662</v>
      </c>
      <c r="O184">
        <v>7</v>
      </c>
      <c r="P184" t="s">
        <v>660</v>
      </c>
      <c r="Q184" t="s">
        <v>658</v>
      </c>
    </row>
    <row r="185" spans="1:17" x14ac:dyDescent="0.2">
      <c r="A185" t="s">
        <v>592</v>
      </c>
      <c r="B185">
        <v>43278</v>
      </c>
      <c r="C185" t="s">
        <v>43</v>
      </c>
      <c r="D185" t="s">
        <v>560</v>
      </c>
      <c r="E185" t="s">
        <v>39</v>
      </c>
      <c r="F185">
        <v>0.79861111111111105</v>
      </c>
      <c r="G185">
        <v>0.81666666666666698</v>
      </c>
      <c r="H185">
        <v>0.82986111111111105</v>
      </c>
      <c r="I185">
        <v>0.84027777777777801</v>
      </c>
      <c r="J185">
        <v>0</v>
      </c>
      <c r="K185" t="s">
        <v>39</v>
      </c>
      <c r="L185" t="s">
        <v>53</v>
      </c>
      <c r="M185">
        <v>1</v>
      </c>
      <c r="N185" t="s">
        <v>659</v>
      </c>
      <c r="O185">
        <v>0</v>
      </c>
      <c r="P185" t="s">
        <v>660</v>
      </c>
      <c r="Q185" t="s">
        <v>30</v>
      </c>
    </row>
    <row r="186" spans="1:17" x14ac:dyDescent="0.2">
      <c r="A186" t="s">
        <v>595</v>
      </c>
      <c r="B186">
        <v>43278</v>
      </c>
      <c r="C186" t="s">
        <v>67</v>
      </c>
      <c r="D186" t="s">
        <v>29</v>
      </c>
      <c r="E186" t="s">
        <v>39</v>
      </c>
      <c r="F186">
        <v>0.82291666666666696</v>
      </c>
      <c r="G186">
        <v>0.84722222222222199</v>
      </c>
      <c r="H186">
        <v>0.85624999999999996</v>
      </c>
      <c r="I186">
        <v>0.87013888888888902</v>
      </c>
      <c r="J186">
        <v>0</v>
      </c>
      <c r="K186" t="s">
        <v>39</v>
      </c>
      <c r="L186" t="s">
        <v>53</v>
      </c>
      <c r="M186">
        <v>2</v>
      </c>
      <c r="N186" t="s">
        <v>659</v>
      </c>
      <c r="O186">
        <v>3</v>
      </c>
      <c r="P186" t="s">
        <v>660</v>
      </c>
      <c r="Q186" t="s">
        <v>30</v>
      </c>
    </row>
    <row r="187" spans="1:17" x14ac:dyDescent="0.2">
      <c r="A187" t="s">
        <v>597</v>
      </c>
      <c r="B187">
        <v>43278</v>
      </c>
      <c r="C187" t="s">
        <v>67</v>
      </c>
      <c r="D187" t="s">
        <v>29</v>
      </c>
      <c r="E187" t="s">
        <v>39</v>
      </c>
      <c r="F187">
        <v>0.87986111111111098</v>
      </c>
      <c r="G187">
        <v>0.90069444444444402</v>
      </c>
      <c r="H187">
        <v>0.91111111111111098</v>
      </c>
      <c r="I187">
        <v>0.92291666666666705</v>
      </c>
      <c r="J187">
        <v>0</v>
      </c>
      <c r="K187" t="s">
        <v>39</v>
      </c>
      <c r="L187" t="s">
        <v>53</v>
      </c>
      <c r="M187">
        <v>2</v>
      </c>
      <c r="N187" t="s">
        <v>662</v>
      </c>
      <c r="O187">
        <v>0</v>
      </c>
      <c r="P187" t="s">
        <v>660</v>
      </c>
      <c r="Q187" t="s">
        <v>658</v>
      </c>
    </row>
    <row r="188" spans="1:17" x14ac:dyDescent="0.2">
      <c r="A188" t="s">
        <v>585</v>
      </c>
      <c r="B188">
        <v>43279</v>
      </c>
      <c r="C188" t="s">
        <v>43</v>
      </c>
      <c r="D188" t="s">
        <v>560</v>
      </c>
      <c r="E188" t="s">
        <v>39</v>
      </c>
      <c r="F188">
        <v>0.85069444444444398</v>
      </c>
      <c r="G188">
        <v>0.87083333333333302</v>
      </c>
      <c r="H188">
        <v>0.87847222222222199</v>
      </c>
      <c r="I188">
        <v>0.89236111111111105</v>
      </c>
      <c r="J188">
        <v>0</v>
      </c>
      <c r="K188" t="s">
        <v>39</v>
      </c>
      <c r="L188" t="s">
        <v>53</v>
      </c>
      <c r="M188">
        <v>1</v>
      </c>
      <c r="N188" t="s">
        <v>659</v>
      </c>
      <c r="O188">
        <v>0</v>
      </c>
      <c r="P188" t="s">
        <v>660</v>
      </c>
      <c r="Q188" t="s">
        <v>30</v>
      </c>
    </row>
    <row r="189" spans="1:17" x14ac:dyDescent="0.2">
      <c r="A189" t="s">
        <v>634</v>
      </c>
      <c r="B189">
        <v>43279</v>
      </c>
      <c r="C189" t="s">
        <v>43</v>
      </c>
      <c r="D189" t="s">
        <v>560</v>
      </c>
      <c r="E189" t="s">
        <v>39</v>
      </c>
      <c r="F189">
        <v>0.91666666666666696</v>
      </c>
      <c r="G189" t="s">
        <v>30</v>
      </c>
      <c r="H189" t="s">
        <v>30</v>
      </c>
      <c r="I189">
        <v>0.9375</v>
      </c>
      <c r="J189">
        <v>0</v>
      </c>
      <c r="K189" t="s">
        <v>39</v>
      </c>
      <c r="L189" t="s">
        <v>30</v>
      </c>
      <c r="M189" t="s">
        <v>30</v>
      </c>
      <c r="N189" t="s">
        <v>659</v>
      </c>
      <c r="O189">
        <v>0</v>
      </c>
      <c r="P189" t="s">
        <v>660</v>
      </c>
      <c r="Q189" t="s">
        <v>30</v>
      </c>
    </row>
    <row r="190" spans="1:17" x14ac:dyDescent="0.2">
      <c r="A190" t="s">
        <v>580</v>
      </c>
      <c r="B190">
        <v>43279</v>
      </c>
      <c r="C190" t="s">
        <v>43</v>
      </c>
      <c r="D190" t="s">
        <v>560</v>
      </c>
      <c r="E190" t="s">
        <v>39</v>
      </c>
      <c r="F190">
        <v>0.88194444444444398</v>
      </c>
      <c r="G190">
        <v>0.90138888888888902</v>
      </c>
      <c r="H190">
        <v>0.91041666666666698</v>
      </c>
      <c r="I190">
        <v>0.92361111111111105</v>
      </c>
      <c r="J190">
        <v>0</v>
      </c>
      <c r="K190" t="s">
        <v>39</v>
      </c>
      <c r="L190" t="s">
        <v>53</v>
      </c>
      <c r="M190">
        <v>1</v>
      </c>
      <c r="N190" t="s">
        <v>659</v>
      </c>
      <c r="O190">
        <v>0</v>
      </c>
      <c r="P190" t="s">
        <v>660</v>
      </c>
      <c r="Q190" t="s">
        <v>30</v>
      </c>
    </row>
    <row r="191" spans="1:17" x14ac:dyDescent="0.2">
      <c r="A191" t="s">
        <v>577</v>
      </c>
      <c r="B191">
        <v>43279</v>
      </c>
      <c r="C191" t="s">
        <v>67</v>
      </c>
      <c r="D191" t="s">
        <v>29</v>
      </c>
      <c r="E191" t="s">
        <v>39</v>
      </c>
      <c r="F191">
        <v>0.80555555555555602</v>
      </c>
      <c r="G191">
        <v>0.83055555555555605</v>
      </c>
      <c r="H191">
        <v>0.84027777777777801</v>
      </c>
      <c r="I191">
        <v>0.85</v>
      </c>
      <c r="J191">
        <v>0</v>
      </c>
      <c r="K191" t="s">
        <v>39</v>
      </c>
      <c r="L191" t="s">
        <v>53</v>
      </c>
      <c r="M191">
        <v>2</v>
      </c>
      <c r="N191" t="s">
        <v>656</v>
      </c>
      <c r="O191">
        <v>0</v>
      </c>
      <c r="P191" t="s">
        <v>657</v>
      </c>
      <c r="Q191" t="s">
        <v>658</v>
      </c>
    </row>
    <row r="192" spans="1:17" x14ac:dyDescent="0.2">
      <c r="A192" t="s">
        <v>708</v>
      </c>
      <c r="B192">
        <v>43279</v>
      </c>
      <c r="C192" t="s">
        <v>67</v>
      </c>
      <c r="D192" t="s">
        <v>29</v>
      </c>
      <c r="E192" t="s">
        <v>39</v>
      </c>
      <c r="F192">
        <v>0.86041666666666705</v>
      </c>
      <c r="G192">
        <v>0.87847222222222199</v>
      </c>
      <c r="H192">
        <v>0.89583333333333304</v>
      </c>
      <c r="I192">
        <v>0.90486111111111101</v>
      </c>
      <c r="J192">
        <v>0</v>
      </c>
      <c r="K192" t="s">
        <v>39</v>
      </c>
      <c r="L192" t="s">
        <v>53</v>
      </c>
      <c r="M192">
        <v>2</v>
      </c>
      <c r="N192" t="s">
        <v>659</v>
      </c>
      <c r="O192">
        <v>0</v>
      </c>
      <c r="P192" t="s">
        <v>660</v>
      </c>
      <c r="Q192" t="s">
        <v>658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4"/>
  <sheetViews>
    <sheetView workbookViewId="0">
      <pane ySplit="1" topLeftCell="A2" activePane="bottomLeft" state="frozen"/>
      <selection pane="bottomLeft" activeCell="D51" sqref="D51"/>
    </sheetView>
  </sheetViews>
  <sheetFormatPr baseColWidth="10" defaultRowHeight="16" x14ac:dyDescent="0.2"/>
  <sheetData>
    <row r="1" spans="1:13" x14ac:dyDescent="0.2">
      <c r="A1" t="s">
        <v>1</v>
      </c>
      <c r="B1" t="s">
        <v>709</v>
      </c>
      <c r="C1" t="s">
        <v>710</v>
      </c>
      <c r="D1" t="s">
        <v>711</v>
      </c>
      <c r="E1" t="s">
        <v>712</v>
      </c>
      <c r="F1" t="s">
        <v>713</v>
      </c>
      <c r="G1" t="s">
        <v>714</v>
      </c>
      <c r="H1" t="s">
        <v>715</v>
      </c>
      <c r="I1" t="s">
        <v>716</v>
      </c>
      <c r="J1" t="s">
        <v>717</v>
      </c>
      <c r="K1" t="s">
        <v>718</v>
      </c>
      <c r="L1" t="s">
        <v>719</v>
      </c>
      <c r="M1" t="s">
        <v>22</v>
      </c>
    </row>
    <row r="2" spans="1:13" x14ac:dyDescent="0.2">
      <c r="A2" t="s">
        <v>655</v>
      </c>
      <c r="B2" t="s">
        <v>39</v>
      </c>
      <c r="C2" t="s">
        <v>720</v>
      </c>
      <c r="D2" t="s">
        <v>721</v>
      </c>
      <c r="E2">
        <v>68.5</v>
      </c>
      <c r="F2">
        <v>12.6</v>
      </c>
      <c r="G2">
        <v>14.6</v>
      </c>
      <c r="H2" t="s">
        <v>722</v>
      </c>
      <c r="I2" t="s">
        <v>30</v>
      </c>
      <c r="J2" t="s">
        <v>30</v>
      </c>
      <c r="K2">
        <v>500</v>
      </c>
      <c r="L2" t="s">
        <v>30</v>
      </c>
      <c r="M2" t="s">
        <v>723</v>
      </c>
    </row>
    <row r="3" spans="1:13" x14ac:dyDescent="0.2">
      <c r="A3" t="s">
        <v>148</v>
      </c>
      <c r="B3" t="s">
        <v>39</v>
      </c>
      <c r="C3" t="s">
        <v>30</v>
      </c>
      <c r="D3" t="s">
        <v>721</v>
      </c>
      <c r="E3">
        <v>77.25</v>
      </c>
      <c r="F3">
        <v>15</v>
      </c>
      <c r="G3">
        <v>17.5</v>
      </c>
      <c r="H3" t="s">
        <v>722</v>
      </c>
      <c r="I3" t="s">
        <v>30</v>
      </c>
      <c r="J3" t="s">
        <v>30</v>
      </c>
      <c r="K3">
        <v>100</v>
      </c>
      <c r="L3" t="s">
        <v>30</v>
      </c>
      <c r="M3" t="s">
        <v>724</v>
      </c>
    </row>
    <row r="4" spans="1:13" x14ac:dyDescent="0.2">
      <c r="A4" t="s">
        <v>264</v>
      </c>
      <c r="B4" t="s">
        <v>39</v>
      </c>
      <c r="C4" t="s">
        <v>725</v>
      </c>
      <c r="D4" t="s">
        <v>721</v>
      </c>
      <c r="E4">
        <v>44.6</v>
      </c>
      <c r="F4">
        <v>15</v>
      </c>
      <c r="G4">
        <v>18</v>
      </c>
      <c r="H4" t="s">
        <v>722</v>
      </c>
      <c r="I4" t="s">
        <v>30</v>
      </c>
      <c r="J4" t="s">
        <v>30</v>
      </c>
      <c r="K4">
        <v>0</v>
      </c>
      <c r="L4" t="s">
        <v>30</v>
      </c>
      <c r="M4" t="s">
        <v>30</v>
      </c>
    </row>
    <row r="5" spans="1:13" x14ac:dyDescent="0.2">
      <c r="A5" t="s">
        <v>327</v>
      </c>
      <c r="B5" t="s">
        <v>39</v>
      </c>
      <c r="C5" t="s">
        <v>725</v>
      </c>
      <c r="D5" t="s">
        <v>30</v>
      </c>
      <c r="E5">
        <v>73</v>
      </c>
      <c r="F5">
        <v>15.3</v>
      </c>
      <c r="G5">
        <v>17</v>
      </c>
      <c r="H5" t="s">
        <v>722</v>
      </c>
      <c r="I5" t="s">
        <v>30</v>
      </c>
      <c r="J5" t="s">
        <v>30</v>
      </c>
      <c r="K5">
        <v>0</v>
      </c>
      <c r="L5" t="s">
        <v>30</v>
      </c>
      <c r="M5" t="s">
        <v>30</v>
      </c>
    </row>
    <row r="6" spans="1:13" x14ac:dyDescent="0.2">
      <c r="A6" t="s">
        <v>335</v>
      </c>
      <c r="B6" t="s">
        <v>53</v>
      </c>
      <c r="C6" t="s">
        <v>725</v>
      </c>
      <c r="D6" t="s">
        <v>30</v>
      </c>
      <c r="E6" t="s">
        <v>30</v>
      </c>
      <c r="F6" t="s">
        <v>30</v>
      </c>
      <c r="G6" t="s">
        <v>30</v>
      </c>
      <c r="H6" t="s">
        <v>722</v>
      </c>
      <c r="I6" t="s">
        <v>30</v>
      </c>
      <c r="J6" t="s">
        <v>30</v>
      </c>
      <c r="K6">
        <v>0</v>
      </c>
      <c r="L6" t="s">
        <v>30</v>
      </c>
      <c r="M6" t="s">
        <v>30</v>
      </c>
    </row>
    <row r="7" spans="1:13" x14ac:dyDescent="0.2">
      <c r="A7" t="s">
        <v>367</v>
      </c>
      <c r="B7" t="s">
        <v>39</v>
      </c>
      <c r="C7" t="s">
        <v>725</v>
      </c>
      <c r="D7" t="s">
        <v>30</v>
      </c>
      <c r="E7" t="s">
        <v>30</v>
      </c>
      <c r="F7">
        <v>16.3</v>
      </c>
      <c r="G7">
        <v>19</v>
      </c>
      <c r="H7" t="s">
        <v>722</v>
      </c>
      <c r="I7" t="s">
        <v>30</v>
      </c>
      <c r="J7" t="s">
        <v>30</v>
      </c>
      <c r="K7">
        <v>30</v>
      </c>
      <c r="L7" t="s">
        <v>30</v>
      </c>
      <c r="M7" t="s">
        <v>30</v>
      </c>
    </row>
    <row r="8" spans="1:13" x14ac:dyDescent="0.2">
      <c r="A8" t="s">
        <v>369</v>
      </c>
      <c r="B8" t="s">
        <v>53</v>
      </c>
      <c r="C8" t="s">
        <v>725</v>
      </c>
      <c r="D8" t="s">
        <v>30</v>
      </c>
      <c r="E8" t="s">
        <v>30</v>
      </c>
      <c r="F8" t="s">
        <v>30</v>
      </c>
      <c r="G8" t="s">
        <v>30</v>
      </c>
      <c r="H8" t="s">
        <v>722</v>
      </c>
      <c r="I8" t="s">
        <v>30</v>
      </c>
      <c r="J8" t="s">
        <v>30</v>
      </c>
      <c r="K8">
        <v>30</v>
      </c>
      <c r="L8" t="s">
        <v>30</v>
      </c>
      <c r="M8" t="s">
        <v>30</v>
      </c>
    </row>
    <row r="9" spans="1:13" x14ac:dyDescent="0.2">
      <c r="A9" t="s">
        <v>665</v>
      </c>
      <c r="B9" t="s">
        <v>39</v>
      </c>
      <c r="C9" t="s">
        <v>725</v>
      </c>
      <c r="D9" t="s">
        <v>721</v>
      </c>
      <c r="E9">
        <v>48.4</v>
      </c>
      <c r="F9">
        <v>17</v>
      </c>
      <c r="G9">
        <v>19</v>
      </c>
      <c r="H9" t="s">
        <v>722</v>
      </c>
      <c r="I9" t="s">
        <v>30</v>
      </c>
      <c r="J9" t="s">
        <v>30</v>
      </c>
      <c r="K9">
        <v>30</v>
      </c>
      <c r="L9" t="s">
        <v>30</v>
      </c>
      <c r="M9" t="s">
        <v>726</v>
      </c>
    </row>
    <row r="10" spans="1:13" x14ac:dyDescent="0.2">
      <c r="A10" t="s">
        <v>666</v>
      </c>
      <c r="B10" t="s">
        <v>39</v>
      </c>
      <c r="C10" t="s">
        <v>725</v>
      </c>
      <c r="D10" t="s">
        <v>30</v>
      </c>
      <c r="E10">
        <v>36.200000000000003</v>
      </c>
      <c r="F10">
        <v>16.399999999999999</v>
      </c>
      <c r="G10">
        <v>19.399999999999999</v>
      </c>
      <c r="H10" t="s">
        <v>722</v>
      </c>
      <c r="I10" t="s">
        <v>30</v>
      </c>
      <c r="J10" t="s">
        <v>30</v>
      </c>
      <c r="K10">
        <v>100</v>
      </c>
      <c r="L10" t="s">
        <v>30</v>
      </c>
      <c r="M10" t="s">
        <v>30</v>
      </c>
    </row>
    <row r="11" spans="1:13" x14ac:dyDescent="0.2">
      <c r="A11" t="s">
        <v>350</v>
      </c>
      <c r="B11" t="s">
        <v>39</v>
      </c>
      <c r="C11" t="s">
        <v>720</v>
      </c>
      <c r="D11" t="s">
        <v>30</v>
      </c>
      <c r="E11">
        <v>54.3</v>
      </c>
      <c r="F11">
        <v>12.3</v>
      </c>
      <c r="G11">
        <v>14.8</v>
      </c>
      <c r="H11" t="s">
        <v>722</v>
      </c>
      <c r="I11" t="s">
        <v>30</v>
      </c>
      <c r="J11" t="s">
        <v>30</v>
      </c>
      <c r="K11">
        <v>250</v>
      </c>
      <c r="L11" t="s">
        <v>30</v>
      </c>
      <c r="M11" t="s">
        <v>30</v>
      </c>
    </row>
    <row r="12" spans="1:13" x14ac:dyDescent="0.2">
      <c r="A12" t="s">
        <v>400</v>
      </c>
      <c r="B12" t="s">
        <v>53</v>
      </c>
      <c r="C12" t="s">
        <v>720</v>
      </c>
      <c r="D12" t="s">
        <v>30</v>
      </c>
      <c r="E12" t="s">
        <v>30</v>
      </c>
      <c r="F12" t="s">
        <v>30</v>
      </c>
      <c r="G12" t="s">
        <v>30</v>
      </c>
      <c r="H12" t="s">
        <v>722</v>
      </c>
      <c r="I12" t="s">
        <v>30</v>
      </c>
      <c r="J12" t="s">
        <v>30</v>
      </c>
      <c r="K12">
        <v>250</v>
      </c>
      <c r="L12" t="s">
        <v>30</v>
      </c>
      <c r="M12" t="s">
        <v>30</v>
      </c>
    </row>
    <row r="13" spans="1:13" x14ac:dyDescent="0.2">
      <c r="A13" t="s">
        <v>362</v>
      </c>
      <c r="B13" t="s">
        <v>39</v>
      </c>
      <c r="C13" t="s">
        <v>720</v>
      </c>
      <c r="D13" t="s">
        <v>721</v>
      </c>
      <c r="E13">
        <v>63</v>
      </c>
      <c r="F13">
        <v>24</v>
      </c>
      <c r="G13">
        <v>25</v>
      </c>
      <c r="H13" t="s">
        <v>722</v>
      </c>
      <c r="I13" t="s">
        <v>30</v>
      </c>
      <c r="J13" t="s">
        <v>30</v>
      </c>
      <c r="K13">
        <v>250</v>
      </c>
      <c r="L13" t="s">
        <v>30</v>
      </c>
      <c r="M13" t="s">
        <v>30</v>
      </c>
    </row>
    <row r="14" spans="1:13" x14ac:dyDescent="0.2">
      <c r="A14" t="s">
        <v>346</v>
      </c>
      <c r="B14" t="s">
        <v>39</v>
      </c>
      <c r="C14" t="s">
        <v>725</v>
      </c>
      <c r="D14" t="s">
        <v>30</v>
      </c>
      <c r="E14">
        <v>39.4</v>
      </c>
      <c r="F14">
        <v>13</v>
      </c>
      <c r="G14">
        <v>15.5</v>
      </c>
      <c r="H14" t="s">
        <v>722</v>
      </c>
      <c r="I14" t="s">
        <v>30</v>
      </c>
      <c r="J14" t="s">
        <v>30</v>
      </c>
      <c r="K14">
        <v>100</v>
      </c>
      <c r="L14" t="s">
        <v>30</v>
      </c>
      <c r="M14" t="s">
        <v>727</v>
      </c>
    </row>
    <row r="15" spans="1:13" x14ac:dyDescent="0.2">
      <c r="A15" t="s">
        <v>669</v>
      </c>
      <c r="B15" t="s">
        <v>53</v>
      </c>
      <c r="C15" t="s">
        <v>725</v>
      </c>
      <c r="D15" t="s">
        <v>30</v>
      </c>
      <c r="E15" t="s">
        <v>30</v>
      </c>
      <c r="F15" t="s">
        <v>30</v>
      </c>
      <c r="G15" t="s">
        <v>30</v>
      </c>
      <c r="H15" t="s">
        <v>722</v>
      </c>
      <c r="I15" t="s">
        <v>30</v>
      </c>
      <c r="J15" t="s">
        <v>30</v>
      </c>
      <c r="K15">
        <v>100</v>
      </c>
      <c r="L15" t="s">
        <v>30</v>
      </c>
      <c r="M15" t="s">
        <v>30</v>
      </c>
    </row>
    <row r="16" spans="1:13" x14ac:dyDescent="0.2">
      <c r="A16" t="s">
        <v>364</v>
      </c>
      <c r="B16" t="s">
        <v>39</v>
      </c>
      <c r="C16" t="s">
        <v>725</v>
      </c>
      <c r="D16" t="s">
        <v>721</v>
      </c>
      <c r="E16">
        <v>48.5</v>
      </c>
      <c r="F16">
        <v>15</v>
      </c>
      <c r="G16">
        <v>19</v>
      </c>
      <c r="H16" t="s">
        <v>722</v>
      </c>
      <c r="I16" t="s">
        <v>30</v>
      </c>
      <c r="J16" t="s">
        <v>30</v>
      </c>
      <c r="K16">
        <v>100</v>
      </c>
      <c r="L16" t="s">
        <v>30</v>
      </c>
      <c r="M16" t="s">
        <v>30</v>
      </c>
    </row>
    <row r="17" spans="1:13" x14ac:dyDescent="0.2">
      <c r="A17" t="s">
        <v>105</v>
      </c>
      <c r="B17" t="s">
        <v>39</v>
      </c>
      <c r="C17" t="s">
        <v>720</v>
      </c>
      <c r="D17" t="s">
        <v>721</v>
      </c>
      <c r="E17">
        <v>55.5</v>
      </c>
      <c r="F17">
        <v>13</v>
      </c>
      <c r="G17">
        <v>15</v>
      </c>
      <c r="H17" t="s">
        <v>722</v>
      </c>
      <c r="I17" t="s">
        <v>30</v>
      </c>
      <c r="J17" t="s">
        <v>30</v>
      </c>
      <c r="K17">
        <v>500</v>
      </c>
      <c r="L17" t="s">
        <v>30</v>
      </c>
      <c r="M17" t="s">
        <v>723</v>
      </c>
    </row>
    <row r="18" spans="1:13" x14ac:dyDescent="0.2">
      <c r="A18" t="s">
        <v>608</v>
      </c>
      <c r="B18" t="s">
        <v>39</v>
      </c>
      <c r="C18" t="s">
        <v>725</v>
      </c>
      <c r="D18" t="s">
        <v>728</v>
      </c>
      <c r="E18">
        <v>32.5</v>
      </c>
      <c r="F18">
        <v>12</v>
      </c>
      <c r="G18">
        <v>12</v>
      </c>
      <c r="H18" t="s">
        <v>722</v>
      </c>
      <c r="I18" t="s">
        <v>30</v>
      </c>
      <c r="J18" t="s">
        <v>30</v>
      </c>
      <c r="K18">
        <v>0</v>
      </c>
      <c r="L18" t="s">
        <v>30</v>
      </c>
      <c r="M18" t="s">
        <v>30</v>
      </c>
    </row>
    <row r="19" spans="1:13" x14ac:dyDescent="0.2">
      <c r="A19" t="s">
        <v>588</v>
      </c>
      <c r="B19" t="s">
        <v>39</v>
      </c>
      <c r="C19" t="s">
        <v>30</v>
      </c>
      <c r="D19" t="s">
        <v>721</v>
      </c>
      <c r="E19">
        <v>66.8</v>
      </c>
      <c r="F19">
        <v>17.5</v>
      </c>
      <c r="G19">
        <v>19</v>
      </c>
      <c r="H19" t="s">
        <v>722</v>
      </c>
      <c r="I19" t="s">
        <v>30</v>
      </c>
      <c r="J19" t="s">
        <v>30</v>
      </c>
      <c r="K19">
        <v>30</v>
      </c>
      <c r="L19" t="s">
        <v>30</v>
      </c>
      <c r="M19" t="s">
        <v>30</v>
      </c>
    </row>
    <row r="20" spans="1:13" x14ac:dyDescent="0.2">
      <c r="A20" t="s">
        <v>599</v>
      </c>
      <c r="B20" t="s">
        <v>39</v>
      </c>
      <c r="C20" t="s">
        <v>30</v>
      </c>
      <c r="D20" t="s">
        <v>721</v>
      </c>
      <c r="E20">
        <v>83</v>
      </c>
      <c r="F20">
        <v>16.5</v>
      </c>
      <c r="G20">
        <v>19</v>
      </c>
      <c r="H20" t="s">
        <v>722</v>
      </c>
      <c r="I20" t="s">
        <v>30</v>
      </c>
      <c r="J20" t="s">
        <v>30</v>
      </c>
      <c r="K20">
        <v>30</v>
      </c>
      <c r="L20" t="s">
        <v>30</v>
      </c>
      <c r="M20" t="s">
        <v>30</v>
      </c>
    </row>
    <row r="21" spans="1:13" x14ac:dyDescent="0.2">
      <c r="A21" t="s">
        <v>595</v>
      </c>
      <c r="B21" t="s">
        <v>39</v>
      </c>
      <c r="C21" t="s">
        <v>30</v>
      </c>
      <c r="D21" t="s">
        <v>729</v>
      </c>
      <c r="E21">
        <v>58</v>
      </c>
      <c r="F21">
        <v>16</v>
      </c>
      <c r="G21">
        <v>18</v>
      </c>
      <c r="H21" t="s">
        <v>722</v>
      </c>
      <c r="I21" t="s">
        <v>30</v>
      </c>
      <c r="J21" t="s">
        <v>30</v>
      </c>
      <c r="K21">
        <v>500</v>
      </c>
      <c r="L21" t="s">
        <v>30</v>
      </c>
      <c r="M21" t="s">
        <v>30</v>
      </c>
    </row>
    <row r="22" spans="1:13" x14ac:dyDescent="0.2">
      <c r="A22" t="s">
        <v>597</v>
      </c>
      <c r="B22" t="s">
        <v>39</v>
      </c>
      <c r="C22" t="s">
        <v>30</v>
      </c>
      <c r="D22" t="s">
        <v>721</v>
      </c>
      <c r="E22">
        <v>61</v>
      </c>
      <c r="F22">
        <v>15</v>
      </c>
      <c r="G22">
        <v>17</v>
      </c>
      <c r="H22" t="s">
        <v>722</v>
      </c>
      <c r="I22" t="s">
        <v>30</v>
      </c>
      <c r="J22" t="s">
        <v>30</v>
      </c>
      <c r="K22">
        <v>250</v>
      </c>
      <c r="L22" t="s">
        <v>30</v>
      </c>
      <c r="M22" t="s">
        <v>30</v>
      </c>
    </row>
    <row r="23" spans="1:13" x14ac:dyDescent="0.2">
      <c r="A23" t="s">
        <v>592</v>
      </c>
      <c r="B23" t="s">
        <v>39</v>
      </c>
      <c r="C23" t="s">
        <v>30</v>
      </c>
      <c r="D23" t="s">
        <v>721</v>
      </c>
      <c r="E23">
        <v>74</v>
      </c>
      <c r="F23">
        <v>14.8</v>
      </c>
      <c r="G23">
        <v>18</v>
      </c>
      <c r="H23" t="s">
        <v>722</v>
      </c>
      <c r="I23" t="s">
        <v>30</v>
      </c>
      <c r="J23" t="s">
        <v>30</v>
      </c>
      <c r="K23">
        <v>250</v>
      </c>
      <c r="L23" t="s">
        <v>30</v>
      </c>
      <c r="M23" t="s">
        <v>30</v>
      </c>
    </row>
    <row r="24" spans="1:13" x14ac:dyDescent="0.2">
      <c r="A24" t="s">
        <v>590</v>
      </c>
      <c r="B24" t="s">
        <v>39</v>
      </c>
      <c r="C24" t="s">
        <v>30</v>
      </c>
      <c r="D24" t="s">
        <v>721</v>
      </c>
      <c r="E24">
        <v>61.7</v>
      </c>
      <c r="F24">
        <v>14.5</v>
      </c>
      <c r="G24">
        <v>17</v>
      </c>
      <c r="H24" t="s">
        <v>722</v>
      </c>
      <c r="I24" t="s">
        <v>30</v>
      </c>
      <c r="J24" t="s">
        <v>30</v>
      </c>
      <c r="K24">
        <v>0</v>
      </c>
      <c r="L24" t="s">
        <v>30</v>
      </c>
      <c r="M24" t="s">
        <v>30</v>
      </c>
    </row>
    <row r="25" spans="1:13" x14ac:dyDescent="0.2">
      <c r="A25" t="s">
        <v>577</v>
      </c>
      <c r="B25" t="s">
        <v>39</v>
      </c>
      <c r="C25" t="s">
        <v>30</v>
      </c>
      <c r="D25" t="s">
        <v>721</v>
      </c>
      <c r="E25">
        <v>76.5</v>
      </c>
      <c r="F25">
        <v>17</v>
      </c>
      <c r="G25">
        <v>19</v>
      </c>
      <c r="H25" t="s">
        <v>722</v>
      </c>
      <c r="I25" t="s">
        <v>30</v>
      </c>
      <c r="J25" t="s">
        <v>30</v>
      </c>
      <c r="K25">
        <v>250</v>
      </c>
      <c r="L25" t="s">
        <v>30</v>
      </c>
      <c r="M25" t="s">
        <v>30</v>
      </c>
    </row>
    <row r="26" spans="1:13" x14ac:dyDescent="0.2">
      <c r="A26" t="s">
        <v>708</v>
      </c>
      <c r="B26" t="s">
        <v>39</v>
      </c>
      <c r="C26" t="s">
        <v>30</v>
      </c>
      <c r="D26" t="s">
        <v>721</v>
      </c>
      <c r="E26">
        <v>53</v>
      </c>
      <c r="F26">
        <v>18</v>
      </c>
      <c r="G26">
        <v>21</v>
      </c>
      <c r="H26" t="s">
        <v>722</v>
      </c>
      <c r="I26" t="s">
        <v>30</v>
      </c>
      <c r="J26" t="s">
        <v>30</v>
      </c>
      <c r="K26">
        <v>100</v>
      </c>
      <c r="L26" t="s">
        <v>30</v>
      </c>
      <c r="M26" t="s">
        <v>30</v>
      </c>
    </row>
    <row r="27" spans="1:13" x14ac:dyDescent="0.2">
      <c r="A27" t="s">
        <v>580</v>
      </c>
      <c r="B27" t="s">
        <v>39</v>
      </c>
      <c r="C27" t="s">
        <v>30</v>
      </c>
      <c r="D27" t="s">
        <v>721</v>
      </c>
      <c r="E27">
        <v>68</v>
      </c>
      <c r="F27" t="s">
        <v>30</v>
      </c>
      <c r="G27" t="s">
        <v>30</v>
      </c>
      <c r="H27" t="s">
        <v>722</v>
      </c>
      <c r="I27" t="s">
        <v>30</v>
      </c>
      <c r="J27" t="s">
        <v>30</v>
      </c>
      <c r="K27">
        <v>250</v>
      </c>
      <c r="L27" t="s">
        <v>30</v>
      </c>
      <c r="M27" t="s">
        <v>30</v>
      </c>
    </row>
    <row r="28" spans="1:13" x14ac:dyDescent="0.2">
      <c r="A28" t="s">
        <v>109</v>
      </c>
      <c r="B28" t="s">
        <v>39</v>
      </c>
      <c r="C28" t="s">
        <v>725</v>
      </c>
      <c r="D28" t="s">
        <v>721</v>
      </c>
      <c r="E28">
        <v>54</v>
      </c>
      <c r="F28">
        <v>13.3</v>
      </c>
      <c r="G28">
        <v>15.3</v>
      </c>
      <c r="H28" t="s">
        <v>722</v>
      </c>
      <c r="I28" t="s">
        <v>30</v>
      </c>
      <c r="J28" t="s">
        <v>30</v>
      </c>
      <c r="K28">
        <v>0</v>
      </c>
      <c r="L28">
        <v>3</v>
      </c>
      <c r="M28" t="s">
        <v>730</v>
      </c>
    </row>
    <row r="29" spans="1:13" x14ac:dyDescent="0.2">
      <c r="A29" t="s">
        <v>585</v>
      </c>
      <c r="B29" t="s">
        <v>39</v>
      </c>
      <c r="C29" t="s">
        <v>30</v>
      </c>
      <c r="D29" t="s">
        <v>721</v>
      </c>
      <c r="E29">
        <v>50.3</v>
      </c>
      <c r="F29" t="s">
        <v>30</v>
      </c>
      <c r="G29" t="s">
        <v>30</v>
      </c>
      <c r="H29" t="s">
        <v>722</v>
      </c>
      <c r="I29" t="s">
        <v>30</v>
      </c>
      <c r="J29" t="s">
        <v>30</v>
      </c>
      <c r="K29">
        <v>100</v>
      </c>
      <c r="L29" t="s">
        <v>30</v>
      </c>
      <c r="M29" t="s">
        <v>30</v>
      </c>
    </row>
    <row r="30" spans="1:13" x14ac:dyDescent="0.2">
      <c r="A30" t="s">
        <v>441</v>
      </c>
      <c r="B30" t="s">
        <v>39</v>
      </c>
      <c r="C30" t="s">
        <v>720</v>
      </c>
      <c r="D30" t="s">
        <v>30</v>
      </c>
      <c r="E30" t="s">
        <v>30</v>
      </c>
      <c r="F30">
        <v>13</v>
      </c>
      <c r="G30">
        <v>16</v>
      </c>
      <c r="H30" t="s">
        <v>722</v>
      </c>
      <c r="I30" t="s">
        <v>30</v>
      </c>
      <c r="J30" t="s">
        <v>30</v>
      </c>
      <c r="K30">
        <v>500</v>
      </c>
      <c r="L30" t="s">
        <v>30</v>
      </c>
      <c r="M30" t="s">
        <v>731</v>
      </c>
    </row>
    <row r="31" spans="1:13" x14ac:dyDescent="0.2">
      <c r="A31" t="s">
        <v>224</v>
      </c>
      <c r="B31" t="s">
        <v>39</v>
      </c>
      <c r="C31" t="s">
        <v>720</v>
      </c>
      <c r="D31" t="s">
        <v>721</v>
      </c>
      <c r="E31">
        <v>57.5</v>
      </c>
      <c r="F31">
        <v>14</v>
      </c>
      <c r="G31">
        <v>15.5</v>
      </c>
      <c r="H31" t="s">
        <v>722</v>
      </c>
      <c r="I31" t="s">
        <v>30</v>
      </c>
      <c r="J31" t="s">
        <v>30</v>
      </c>
      <c r="K31">
        <v>500</v>
      </c>
      <c r="L31" t="s">
        <v>30</v>
      </c>
      <c r="M31" t="s">
        <v>30</v>
      </c>
    </row>
    <row r="32" spans="1:13" x14ac:dyDescent="0.2">
      <c r="A32" t="s">
        <v>221</v>
      </c>
      <c r="B32" t="s">
        <v>39</v>
      </c>
      <c r="C32" t="s">
        <v>725</v>
      </c>
      <c r="D32" t="s">
        <v>721</v>
      </c>
      <c r="E32">
        <v>65</v>
      </c>
      <c r="F32">
        <v>15.8</v>
      </c>
      <c r="G32">
        <v>17</v>
      </c>
      <c r="H32" t="s">
        <v>722</v>
      </c>
      <c r="I32" t="s">
        <v>30</v>
      </c>
      <c r="J32" t="s">
        <v>30</v>
      </c>
      <c r="K32">
        <v>30</v>
      </c>
      <c r="L32" t="s">
        <v>30</v>
      </c>
      <c r="M32" t="s">
        <v>732</v>
      </c>
    </row>
    <row r="33" spans="1:13" x14ac:dyDescent="0.2">
      <c r="A33" t="s">
        <v>170</v>
      </c>
      <c r="B33" t="s">
        <v>39</v>
      </c>
      <c r="C33" t="s">
        <v>30</v>
      </c>
      <c r="D33" t="s">
        <v>721</v>
      </c>
      <c r="E33">
        <v>57.5</v>
      </c>
      <c r="F33">
        <v>14.8</v>
      </c>
      <c r="G33">
        <v>17.3</v>
      </c>
      <c r="H33" t="s">
        <v>722</v>
      </c>
      <c r="I33" t="s">
        <v>30</v>
      </c>
      <c r="J33" t="s">
        <v>30</v>
      </c>
      <c r="K33">
        <v>100</v>
      </c>
      <c r="L33" t="s">
        <v>30</v>
      </c>
      <c r="M33" t="s">
        <v>30</v>
      </c>
    </row>
    <row r="34" spans="1:13" x14ac:dyDescent="0.2">
      <c r="A34" t="s">
        <v>155</v>
      </c>
      <c r="B34" t="s">
        <v>39</v>
      </c>
      <c r="C34" t="s">
        <v>725</v>
      </c>
      <c r="D34" t="s">
        <v>721</v>
      </c>
      <c r="E34">
        <v>53</v>
      </c>
      <c r="F34">
        <v>14.1</v>
      </c>
      <c r="G34">
        <v>15.1</v>
      </c>
      <c r="H34" t="s">
        <v>722</v>
      </c>
      <c r="I34" t="s">
        <v>30</v>
      </c>
      <c r="J34" t="s">
        <v>30</v>
      </c>
      <c r="K34">
        <v>0</v>
      </c>
      <c r="L34" t="s">
        <v>30</v>
      </c>
      <c r="M34" t="s">
        <v>30</v>
      </c>
    </row>
    <row r="35" spans="1:13" x14ac:dyDescent="0.2">
      <c r="A35" t="s">
        <v>158</v>
      </c>
      <c r="B35" t="s">
        <v>39</v>
      </c>
      <c r="C35" t="s">
        <v>725</v>
      </c>
      <c r="D35" t="s">
        <v>721</v>
      </c>
      <c r="E35">
        <v>69.5</v>
      </c>
      <c r="F35">
        <v>19.7</v>
      </c>
      <c r="G35">
        <v>20.2</v>
      </c>
      <c r="H35" t="s">
        <v>722</v>
      </c>
      <c r="I35" t="s">
        <v>30</v>
      </c>
      <c r="J35" t="s">
        <v>30</v>
      </c>
      <c r="K35">
        <v>30</v>
      </c>
      <c r="L35" t="s">
        <v>30</v>
      </c>
      <c r="M35" t="s">
        <v>30</v>
      </c>
    </row>
    <row r="36" spans="1:13" x14ac:dyDescent="0.2">
      <c r="A36" t="s">
        <v>674</v>
      </c>
      <c r="B36" t="s">
        <v>39</v>
      </c>
      <c r="C36" t="s">
        <v>720</v>
      </c>
      <c r="D36" t="s">
        <v>30</v>
      </c>
      <c r="E36">
        <v>28.5</v>
      </c>
      <c r="F36">
        <v>10.4</v>
      </c>
      <c r="G36">
        <v>10.5</v>
      </c>
      <c r="H36" t="s">
        <v>733</v>
      </c>
      <c r="I36" t="s">
        <v>30</v>
      </c>
      <c r="J36" t="s">
        <v>30</v>
      </c>
      <c r="K36">
        <v>500</v>
      </c>
      <c r="L36" t="s">
        <v>30</v>
      </c>
      <c r="M36" t="s">
        <v>30</v>
      </c>
    </row>
    <row r="37" spans="1:13" x14ac:dyDescent="0.2">
      <c r="A37" t="s">
        <v>444</v>
      </c>
      <c r="B37" t="s">
        <v>39</v>
      </c>
      <c r="C37" t="s">
        <v>725</v>
      </c>
      <c r="D37" t="s">
        <v>30</v>
      </c>
      <c r="E37">
        <v>35.5</v>
      </c>
      <c r="F37">
        <v>9.6</v>
      </c>
      <c r="G37">
        <v>11.6</v>
      </c>
      <c r="H37" t="s">
        <v>733</v>
      </c>
      <c r="I37" t="s">
        <v>30</v>
      </c>
      <c r="J37" t="s">
        <v>30</v>
      </c>
      <c r="K37">
        <v>30</v>
      </c>
      <c r="L37" t="s">
        <v>30</v>
      </c>
      <c r="M37" t="s">
        <v>734</v>
      </c>
    </row>
    <row r="38" spans="1:13" x14ac:dyDescent="0.2">
      <c r="A38" t="s">
        <v>678</v>
      </c>
      <c r="B38" t="s">
        <v>39</v>
      </c>
      <c r="C38" t="s">
        <v>720</v>
      </c>
      <c r="D38" t="s">
        <v>735</v>
      </c>
      <c r="E38">
        <v>29.5</v>
      </c>
      <c r="F38">
        <v>9.5</v>
      </c>
      <c r="G38">
        <v>10</v>
      </c>
      <c r="H38" t="s">
        <v>733</v>
      </c>
      <c r="I38" t="s">
        <v>30</v>
      </c>
      <c r="J38" t="s">
        <v>30</v>
      </c>
      <c r="K38">
        <v>250</v>
      </c>
      <c r="L38" t="s">
        <v>30</v>
      </c>
      <c r="M38" t="s">
        <v>30</v>
      </c>
    </row>
    <row r="39" spans="1:13" x14ac:dyDescent="0.2">
      <c r="A39" t="s">
        <v>425</v>
      </c>
      <c r="B39" t="s">
        <v>39</v>
      </c>
      <c r="C39" t="s">
        <v>720</v>
      </c>
      <c r="D39" t="s">
        <v>735</v>
      </c>
      <c r="E39">
        <v>28.3</v>
      </c>
      <c r="F39">
        <v>9</v>
      </c>
      <c r="G39">
        <v>10</v>
      </c>
      <c r="H39" t="s">
        <v>733</v>
      </c>
      <c r="I39" t="s">
        <v>30</v>
      </c>
      <c r="J39" t="s">
        <v>30</v>
      </c>
      <c r="K39">
        <v>250</v>
      </c>
      <c r="L39" t="s">
        <v>30</v>
      </c>
      <c r="M39" t="s">
        <v>30</v>
      </c>
    </row>
    <row r="40" spans="1:13" x14ac:dyDescent="0.2">
      <c r="A40" t="s">
        <v>490</v>
      </c>
      <c r="B40" t="s">
        <v>39</v>
      </c>
      <c r="C40" t="s">
        <v>30</v>
      </c>
      <c r="D40" t="s">
        <v>735</v>
      </c>
      <c r="E40">
        <v>22.9</v>
      </c>
      <c r="F40">
        <v>8.3000000000000007</v>
      </c>
      <c r="G40">
        <v>10</v>
      </c>
      <c r="H40" t="s">
        <v>733</v>
      </c>
      <c r="I40" t="s">
        <v>30</v>
      </c>
      <c r="J40" t="s">
        <v>30</v>
      </c>
      <c r="K40" t="s">
        <v>30</v>
      </c>
      <c r="L40" t="s">
        <v>30</v>
      </c>
      <c r="M40" t="s">
        <v>30</v>
      </c>
    </row>
    <row r="41" spans="1:13" x14ac:dyDescent="0.2">
      <c r="A41" t="s">
        <v>495</v>
      </c>
      <c r="B41" t="s">
        <v>53</v>
      </c>
      <c r="C41" t="s">
        <v>30</v>
      </c>
      <c r="D41" t="s">
        <v>30</v>
      </c>
      <c r="E41" t="s">
        <v>30</v>
      </c>
      <c r="F41" t="s">
        <v>30</v>
      </c>
      <c r="G41" t="s">
        <v>30</v>
      </c>
      <c r="H41" t="s">
        <v>733</v>
      </c>
      <c r="I41" t="s">
        <v>30</v>
      </c>
      <c r="J41" t="s">
        <v>30</v>
      </c>
      <c r="K41" t="s">
        <v>30</v>
      </c>
      <c r="L41" t="s">
        <v>30</v>
      </c>
      <c r="M41" t="s">
        <v>30</v>
      </c>
    </row>
    <row r="42" spans="1:13" x14ac:dyDescent="0.2">
      <c r="A42" t="s">
        <v>422</v>
      </c>
      <c r="B42" t="s">
        <v>39</v>
      </c>
      <c r="C42" t="s">
        <v>720</v>
      </c>
      <c r="D42" t="s">
        <v>30</v>
      </c>
      <c r="E42">
        <v>22</v>
      </c>
      <c r="F42">
        <v>9.4</v>
      </c>
      <c r="G42">
        <v>11</v>
      </c>
      <c r="H42" t="s">
        <v>733</v>
      </c>
      <c r="I42" t="s">
        <v>30</v>
      </c>
      <c r="J42" t="s">
        <v>30</v>
      </c>
      <c r="K42">
        <v>500</v>
      </c>
      <c r="L42" t="s">
        <v>30</v>
      </c>
      <c r="M42" t="s">
        <v>30</v>
      </c>
    </row>
    <row r="43" spans="1:13" x14ac:dyDescent="0.2">
      <c r="A43" t="s">
        <v>682</v>
      </c>
      <c r="B43" t="s">
        <v>39</v>
      </c>
      <c r="C43" t="s">
        <v>720</v>
      </c>
      <c r="D43" t="s">
        <v>30</v>
      </c>
      <c r="E43">
        <v>28.4</v>
      </c>
      <c r="F43">
        <v>9.6999999999999993</v>
      </c>
      <c r="G43">
        <v>11.7</v>
      </c>
      <c r="H43" t="s">
        <v>733</v>
      </c>
      <c r="I43" t="s">
        <v>30</v>
      </c>
      <c r="J43" t="s">
        <v>30</v>
      </c>
      <c r="K43">
        <v>500</v>
      </c>
      <c r="L43" t="s">
        <v>30</v>
      </c>
      <c r="M43" t="s">
        <v>30</v>
      </c>
    </row>
    <row r="44" spans="1:13" x14ac:dyDescent="0.2">
      <c r="A44" t="s">
        <v>465</v>
      </c>
      <c r="B44" t="s">
        <v>39</v>
      </c>
      <c r="C44" t="s">
        <v>720</v>
      </c>
      <c r="D44" t="s">
        <v>735</v>
      </c>
      <c r="E44">
        <v>25.2</v>
      </c>
      <c r="F44">
        <v>9.3000000000000007</v>
      </c>
      <c r="G44">
        <v>10.8</v>
      </c>
      <c r="H44" t="s">
        <v>733</v>
      </c>
      <c r="I44" t="s">
        <v>30</v>
      </c>
      <c r="J44" t="s">
        <v>30</v>
      </c>
      <c r="K44">
        <v>250</v>
      </c>
      <c r="L44" t="s">
        <v>30</v>
      </c>
      <c r="M44" t="s">
        <v>30</v>
      </c>
    </row>
    <row r="45" spans="1:13" x14ac:dyDescent="0.2">
      <c r="A45" t="s">
        <v>683</v>
      </c>
      <c r="B45" t="s">
        <v>39</v>
      </c>
      <c r="C45" t="s">
        <v>720</v>
      </c>
      <c r="D45" t="s">
        <v>735</v>
      </c>
      <c r="E45">
        <v>28.3</v>
      </c>
      <c r="F45">
        <v>9.5</v>
      </c>
      <c r="G45">
        <v>9.9</v>
      </c>
      <c r="H45" t="s">
        <v>733</v>
      </c>
      <c r="I45" t="s">
        <v>30</v>
      </c>
      <c r="J45" t="s">
        <v>30</v>
      </c>
      <c r="K45">
        <v>250</v>
      </c>
      <c r="L45" t="s">
        <v>30</v>
      </c>
      <c r="M45" t="s">
        <v>30</v>
      </c>
    </row>
    <row r="46" spans="1:13" x14ac:dyDescent="0.2">
      <c r="A46" t="s">
        <v>685</v>
      </c>
      <c r="B46" t="s">
        <v>39</v>
      </c>
      <c r="C46" t="s">
        <v>725</v>
      </c>
      <c r="D46" t="s">
        <v>735</v>
      </c>
      <c r="E46">
        <v>26</v>
      </c>
      <c r="F46">
        <v>10</v>
      </c>
      <c r="G46">
        <v>10.3</v>
      </c>
      <c r="H46" t="s">
        <v>733</v>
      </c>
      <c r="I46" t="s">
        <v>30</v>
      </c>
      <c r="J46" t="s">
        <v>30</v>
      </c>
      <c r="K46">
        <v>0</v>
      </c>
      <c r="L46" t="s">
        <v>30</v>
      </c>
      <c r="M46" t="s">
        <v>30</v>
      </c>
    </row>
    <row r="47" spans="1:13" x14ac:dyDescent="0.2">
      <c r="A47" t="s">
        <v>468</v>
      </c>
      <c r="B47" t="s">
        <v>39</v>
      </c>
      <c r="C47" t="s">
        <v>725</v>
      </c>
      <c r="D47" t="s">
        <v>735</v>
      </c>
      <c r="E47">
        <v>32</v>
      </c>
      <c r="F47">
        <v>10.5</v>
      </c>
      <c r="G47">
        <v>10.5</v>
      </c>
      <c r="H47" t="s">
        <v>733</v>
      </c>
      <c r="I47" t="s">
        <v>30</v>
      </c>
      <c r="J47" t="s">
        <v>30</v>
      </c>
      <c r="K47">
        <v>30</v>
      </c>
      <c r="L47" t="s">
        <v>30</v>
      </c>
      <c r="M47" t="s">
        <v>30</v>
      </c>
    </row>
    <row r="48" spans="1:13" x14ac:dyDescent="0.2">
      <c r="A48" t="s">
        <v>458</v>
      </c>
      <c r="B48" t="s">
        <v>39</v>
      </c>
      <c r="C48" t="s">
        <v>725</v>
      </c>
      <c r="D48" t="s">
        <v>30</v>
      </c>
      <c r="E48">
        <v>33.299999999999997</v>
      </c>
      <c r="F48">
        <v>11</v>
      </c>
      <c r="G48">
        <v>12.5</v>
      </c>
      <c r="H48" t="s">
        <v>733</v>
      </c>
      <c r="I48" t="s">
        <v>30</v>
      </c>
      <c r="J48" t="s">
        <v>30</v>
      </c>
      <c r="K48">
        <v>0</v>
      </c>
      <c r="L48" t="s">
        <v>30</v>
      </c>
      <c r="M48" t="s">
        <v>736</v>
      </c>
    </row>
    <row r="49" spans="1:13" x14ac:dyDescent="0.2">
      <c r="A49" t="s">
        <v>452</v>
      </c>
      <c r="B49" t="s">
        <v>39</v>
      </c>
      <c r="C49" t="s">
        <v>725</v>
      </c>
      <c r="D49" t="s">
        <v>30</v>
      </c>
      <c r="E49">
        <v>36.299999999999997</v>
      </c>
      <c r="F49">
        <v>12</v>
      </c>
      <c r="G49">
        <v>13</v>
      </c>
      <c r="H49" t="s">
        <v>733</v>
      </c>
      <c r="I49" t="s">
        <v>30</v>
      </c>
      <c r="J49" t="s">
        <v>30</v>
      </c>
      <c r="K49">
        <v>0</v>
      </c>
      <c r="L49" t="s">
        <v>30</v>
      </c>
      <c r="M49" t="s">
        <v>734</v>
      </c>
    </row>
    <row r="50" spans="1:13" x14ac:dyDescent="0.2">
      <c r="A50" t="s">
        <v>875</v>
      </c>
      <c r="B50" t="s">
        <v>53</v>
      </c>
      <c r="C50" t="s">
        <v>720</v>
      </c>
      <c r="D50" t="s">
        <v>735</v>
      </c>
      <c r="E50" t="s">
        <v>30</v>
      </c>
      <c r="F50" t="s">
        <v>30</v>
      </c>
      <c r="G50" t="s">
        <v>30</v>
      </c>
      <c r="H50" t="s">
        <v>733</v>
      </c>
      <c r="I50" t="s">
        <v>30</v>
      </c>
      <c r="J50" t="s">
        <v>30</v>
      </c>
      <c r="K50" t="s">
        <v>30</v>
      </c>
      <c r="L50">
        <v>50</v>
      </c>
      <c r="M50" t="s">
        <v>30</v>
      </c>
    </row>
    <row r="51" spans="1:13" x14ac:dyDescent="0.2">
      <c r="A51" t="s">
        <v>25</v>
      </c>
      <c r="B51" t="s">
        <v>39</v>
      </c>
      <c r="C51" t="s">
        <v>720</v>
      </c>
      <c r="D51" t="s">
        <v>737</v>
      </c>
      <c r="E51">
        <v>40.5</v>
      </c>
      <c r="F51">
        <v>13.3</v>
      </c>
      <c r="G51">
        <v>15.3</v>
      </c>
      <c r="H51" t="s">
        <v>52</v>
      </c>
      <c r="I51" t="s">
        <v>30</v>
      </c>
      <c r="J51" t="s">
        <v>30</v>
      </c>
      <c r="K51">
        <v>500</v>
      </c>
      <c r="L51" t="s">
        <v>30</v>
      </c>
      <c r="M51" t="s">
        <v>30</v>
      </c>
    </row>
    <row r="52" spans="1:13" x14ac:dyDescent="0.2">
      <c r="A52" t="s">
        <v>277</v>
      </c>
      <c r="B52" t="s">
        <v>39</v>
      </c>
      <c r="C52" t="s">
        <v>720</v>
      </c>
      <c r="D52" t="s">
        <v>737</v>
      </c>
      <c r="E52">
        <v>47</v>
      </c>
      <c r="F52">
        <v>16.5</v>
      </c>
      <c r="G52">
        <v>16.5</v>
      </c>
      <c r="H52" t="s">
        <v>52</v>
      </c>
      <c r="I52" t="s">
        <v>30</v>
      </c>
      <c r="J52" t="s">
        <v>30</v>
      </c>
      <c r="K52">
        <v>500</v>
      </c>
      <c r="L52" t="s">
        <v>30</v>
      </c>
      <c r="M52" t="s">
        <v>30</v>
      </c>
    </row>
    <row r="53" spans="1:13" x14ac:dyDescent="0.2">
      <c r="A53" t="s">
        <v>690</v>
      </c>
      <c r="B53" t="s">
        <v>53</v>
      </c>
      <c r="C53" t="s">
        <v>720</v>
      </c>
      <c r="D53" t="s">
        <v>30</v>
      </c>
      <c r="E53" t="s">
        <v>30</v>
      </c>
      <c r="F53" t="s">
        <v>30</v>
      </c>
      <c r="G53" t="s">
        <v>30</v>
      </c>
      <c r="H53" t="s">
        <v>52</v>
      </c>
      <c r="I53" t="s">
        <v>30</v>
      </c>
      <c r="J53" t="s">
        <v>30</v>
      </c>
      <c r="K53">
        <v>500</v>
      </c>
      <c r="L53" t="s">
        <v>30</v>
      </c>
      <c r="M53" t="s">
        <v>30</v>
      </c>
    </row>
    <row r="54" spans="1:13" x14ac:dyDescent="0.2">
      <c r="A54" t="s">
        <v>282</v>
      </c>
      <c r="B54" t="s">
        <v>39</v>
      </c>
      <c r="C54" t="s">
        <v>720</v>
      </c>
      <c r="D54" t="s">
        <v>737</v>
      </c>
      <c r="E54">
        <v>25.4</v>
      </c>
      <c r="F54">
        <v>14</v>
      </c>
      <c r="G54">
        <v>16.5</v>
      </c>
      <c r="H54" t="s">
        <v>52</v>
      </c>
      <c r="I54" t="s">
        <v>30</v>
      </c>
      <c r="J54" t="s">
        <v>30</v>
      </c>
      <c r="K54">
        <v>500</v>
      </c>
      <c r="L54" t="s">
        <v>30</v>
      </c>
      <c r="M54" t="s">
        <v>30</v>
      </c>
    </row>
    <row r="55" spans="1:13" x14ac:dyDescent="0.2">
      <c r="A55" t="s">
        <v>357</v>
      </c>
      <c r="B55" t="s">
        <v>53</v>
      </c>
      <c r="C55" t="s">
        <v>720</v>
      </c>
      <c r="D55" t="s">
        <v>30</v>
      </c>
      <c r="E55" t="s">
        <v>30</v>
      </c>
      <c r="F55" t="s">
        <v>30</v>
      </c>
      <c r="G55" t="s">
        <v>30</v>
      </c>
      <c r="H55" t="s">
        <v>52</v>
      </c>
      <c r="I55" t="s">
        <v>30</v>
      </c>
      <c r="J55" t="s">
        <v>30</v>
      </c>
      <c r="K55">
        <v>500</v>
      </c>
      <c r="L55" t="s">
        <v>30</v>
      </c>
      <c r="M55" t="s">
        <v>30</v>
      </c>
    </row>
    <row r="56" spans="1:13" x14ac:dyDescent="0.2">
      <c r="A56" t="s">
        <v>273</v>
      </c>
      <c r="B56" t="s">
        <v>39</v>
      </c>
      <c r="C56" t="s">
        <v>720</v>
      </c>
      <c r="D56" t="s">
        <v>738</v>
      </c>
      <c r="E56">
        <v>26.9</v>
      </c>
      <c r="F56">
        <v>12.5</v>
      </c>
      <c r="G56">
        <v>13.5</v>
      </c>
      <c r="H56" t="s">
        <v>52</v>
      </c>
      <c r="I56" t="s">
        <v>30</v>
      </c>
      <c r="J56" t="s">
        <v>30</v>
      </c>
      <c r="K56">
        <v>250</v>
      </c>
      <c r="L56" t="s">
        <v>30</v>
      </c>
      <c r="M56" t="s">
        <v>30</v>
      </c>
    </row>
    <row r="57" spans="1:13" x14ac:dyDescent="0.2">
      <c r="A57" t="s">
        <v>691</v>
      </c>
      <c r="B57" t="s">
        <v>53</v>
      </c>
      <c r="C57" t="s">
        <v>720</v>
      </c>
      <c r="D57" t="s">
        <v>30</v>
      </c>
      <c r="E57" t="s">
        <v>30</v>
      </c>
      <c r="F57" t="s">
        <v>30</v>
      </c>
      <c r="G57" t="s">
        <v>30</v>
      </c>
      <c r="H57" t="s">
        <v>52</v>
      </c>
      <c r="I57" t="s">
        <v>30</v>
      </c>
      <c r="J57" t="s">
        <v>30</v>
      </c>
      <c r="K57">
        <v>250</v>
      </c>
      <c r="L57" t="s">
        <v>30</v>
      </c>
      <c r="M57" t="s">
        <v>30</v>
      </c>
    </row>
    <row r="58" spans="1:13" x14ac:dyDescent="0.2">
      <c r="A58" t="s">
        <v>316</v>
      </c>
      <c r="B58" t="s">
        <v>39</v>
      </c>
      <c r="C58" t="s">
        <v>725</v>
      </c>
      <c r="D58" t="s">
        <v>738</v>
      </c>
      <c r="E58">
        <v>74</v>
      </c>
      <c r="F58">
        <v>17.3</v>
      </c>
      <c r="G58">
        <v>17.3</v>
      </c>
      <c r="H58" t="s">
        <v>52</v>
      </c>
      <c r="I58" t="s">
        <v>30</v>
      </c>
      <c r="J58" t="s">
        <v>30</v>
      </c>
      <c r="K58">
        <v>0</v>
      </c>
      <c r="L58">
        <v>0</v>
      </c>
      <c r="M58" t="s">
        <v>739</v>
      </c>
    </row>
    <row r="59" spans="1:13" x14ac:dyDescent="0.2">
      <c r="A59" t="s">
        <v>285</v>
      </c>
      <c r="B59" t="s">
        <v>39</v>
      </c>
      <c r="C59" t="s">
        <v>725</v>
      </c>
      <c r="D59" t="s">
        <v>30</v>
      </c>
      <c r="E59">
        <v>35</v>
      </c>
      <c r="F59">
        <v>12.5</v>
      </c>
      <c r="G59">
        <v>14.25</v>
      </c>
      <c r="H59" t="s">
        <v>52</v>
      </c>
      <c r="I59" t="s">
        <v>30</v>
      </c>
      <c r="J59" t="s">
        <v>30</v>
      </c>
      <c r="K59">
        <v>0</v>
      </c>
      <c r="L59">
        <v>2</v>
      </c>
      <c r="M59" t="s">
        <v>740</v>
      </c>
    </row>
    <row r="60" spans="1:13" x14ac:dyDescent="0.2">
      <c r="A60" t="s">
        <v>694</v>
      </c>
      <c r="B60" t="s">
        <v>53</v>
      </c>
      <c r="C60" t="s">
        <v>725</v>
      </c>
      <c r="D60" t="s">
        <v>30</v>
      </c>
      <c r="E60" t="s">
        <v>30</v>
      </c>
      <c r="F60" t="s">
        <v>30</v>
      </c>
      <c r="G60" t="s">
        <v>30</v>
      </c>
      <c r="H60" t="s">
        <v>52</v>
      </c>
      <c r="I60" t="s">
        <v>30</v>
      </c>
      <c r="J60" t="s">
        <v>30</v>
      </c>
      <c r="K60">
        <v>0</v>
      </c>
      <c r="L60" t="s">
        <v>30</v>
      </c>
      <c r="M60" t="s">
        <v>30</v>
      </c>
    </row>
    <row r="61" spans="1:13" x14ac:dyDescent="0.2">
      <c r="A61" t="s">
        <v>304</v>
      </c>
      <c r="B61" t="s">
        <v>39</v>
      </c>
      <c r="C61" t="s">
        <v>725</v>
      </c>
      <c r="D61" t="s">
        <v>30</v>
      </c>
      <c r="E61">
        <v>52.5</v>
      </c>
      <c r="F61">
        <v>15.65</v>
      </c>
      <c r="G61">
        <v>17.649999999999999</v>
      </c>
      <c r="H61" t="s">
        <v>52</v>
      </c>
      <c r="I61" t="s">
        <v>30</v>
      </c>
      <c r="J61" t="s">
        <v>30</v>
      </c>
      <c r="K61">
        <v>30</v>
      </c>
      <c r="L61" t="s">
        <v>30</v>
      </c>
      <c r="M61" t="s">
        <v>741</v>
      </c>
    </row>
    <row r="62" spans="1:13" x14ac:dyDescent="0.2">
      <c r="A62" t="s">
        <v>306</v>
      </c>
      <c r="B62" t="s">
        <v>53</v>
      </c>
      <c r="C62" t="s">
        <v>725</v>
      </c>
      <c r="D62" t="s">
        <v>30</v>
      </c>
      <c r="E62" t="s">
        <v>30</v>
      </c>
      <c r="F62" t="s">
        <v>30</v>
      </c>
      <c r="G62" t="s">
        <v>30</v>
      </c>
      <c r="H62" t="s">
        <v>52</v>
      </c>
      <c r="I62" t="s">
        <v>30</v>
      </c>
      <c r="J62" t="s">
        <v>30</v>
      </c>
      <c r="K62">
        <v>30</v>
      </c>
      <c r="L62" t="s">
        <v>30</v>
      </c>
      <c r="M62" t="s">
        <v>742</v>
      </c>
    </row>
    <row r="63" spans="1:13" x14ac:dyDescent="0.2">
      <c r="A63" t="s">
        <v>312</v>
      </c>
      <c r="B63" t="s">
        <v>39</v>
      </c>
      <c r="C63" t="s">
        <v>725</v>
      </c>
      <c r="D63" t="s">
        <v>738</v>
      </c>
      <c r="E63">
        <v>61.4</v>
      </c>
      <c r="F63">
        <v>18</v>
      </c>
      <c r="G63">
        <v>20</v>
      </c>
      <c r="H63" t="s">
        <v>52</v>
      </c>
      <c r="I63" t="s">
        <v>30</v>
      </c>
      <c r="J63" t="s">
        <v>30</v>
      </c>
      <c r="K63">
        <v>30</v>
      </c>
      <c r="L63" t="s">
        <v>30</v>
      </c>
      <c r="M63" t="s">
        <v>743</v>
      </c>
    </row>
    <row r="64" spans="1:13" x14ac:dyDescent="0.2">
      <c r="A64" t="s">
        <v>324</v>
      </c>
      <c r="B64" t="s">
        <v>39</v>
      </c>
      <c r="C64" t="s">
        <v>725</v>
      </c>
      <c r="D64" t="s">
        <v>30</v>
      </c>
      <c r="E64">
        <v>40.5</v>
      </c>
      <c r="F64">
        <v>14</v>
      </c>
      <c r="G64">
        <v>16.75</v>
      </c>
      <c r="H64" t="s">
        <v>52</v>
      </c>
      <c r="I64" t="s">
        <v>30</v>
      </c>
      <c r="J64" t="s">
        <v>30</v>
      </c>
      <c r="K64">
        <v>100</v>
      </c>
      <c r="L64" t="s">
        <v>30</v>
      </c>
      <c r="M64" t="s">
        <v>744</v>
      </c>
    </row>
    <row r="65" spans="1:13" x14ac:dyDescent="0.2">
      <c r="A65" t="s">
        <v>249</v>
      </c>
      <c r="B65" t="s">
        <v>39</v>
      </c>
      <c r="C65" t="s">
        <v>720</v>
      </c>
      <c r="D65" t="s">
        <v>30</v>
      </c>
      <c r="E65">
        <v>48.4</v>
      </c>
      <c r="F65">
        <v>14.18</v>
      </c>
      <c r="G65">
        <v>15.18</v>
      </c>
      <c r="H65" t="s">
        <v>52</v>
      </c>
      <c r="I65" t="s">
        <v>30</v>
      </c>
      <c r="J65" t="s">
        <v>30</v>
      </c>
      <c r="K65">
        <v>250</v>
      </c>
      <c r="L65" t="s">
        <v>30</v>
      </c>
      <c r="M65" t="s">
        <v>745</v>
      </c>
    </row>
    <row r="66" spans="1:13" x14ac:dyDescent="0.2">
      <c r="A66" t="s">
        <v>485</v>
      </c>
      <c r="B66" t="s">
        <v>39</v>
      </c>
      <c r="C66" t="s">
        <v>720</v>
      </c>
      <c r="D66" t="s">
        <v>738</v>
      </c>
      <c r="E66">
        <v>35</v>
      </c>
      <c r="F66">
        <v>16</v>
      </c>
      <c r="G66">
        <v>18</v>
      </c>
      <c r="H66" t="s">
        <v>52</v>
      </c>
      <c r="I66" t="s">
        <v>30</v>
      </c>
      <c r="J66" t="s">
        <v>30</v>
      </c>
      <c r="K66">
        <v>250</v>
      </c>
      <c r="L66" t="s">
        <v>30</v>
      </c>
      <c r="M66" t="s">
        <v>746</v>
      </c>
    </row>
    <row r="67" spans="1:13" x14ac:dyDescent="0.2">
      <c r="A67" t="s">
        <v>57</v>
      </c>
      <c r="B67" t="s">
        <v>39</v>
      </c>
      <c r="C67" t="s">
        <v>720</v>
      </c>
      <c r="D67" t="s">
        <v>30</v>
      </c>
      <c r="E67">
        <v>38.5</v>
      </c>
      <c r="F67">
        <v>11.9</v>
      </c>
      <c r="G67">
        <v>14.8</v>
      </c>
      <c r="H67" t="s">
        <v>52</v>
      </c>
      <c r="I67" t="s">
        <v>30</v>
      </c>
      <c r="J67" t="s">
        <v>30</v>
      </c>
      <c r="K67">
        <v>500</v>
      </c>
      <c r="L67" t="s">
        <v>30</v>
      </c>
      <c r="M67" t="s">
        <v>747</v>
      </c>
    </row>
    <row r="68" spans="1:13" x14ac:dyDescent="0.2">
      <c r="A68" t="s">
        <v>242</v>
      </c>
      <c r="B68" t="s">
        <v>39</v>
      </c>
      <c r="C68" t="s">
        <v>725</v>
      </c>
      <c r="D68" t="s">
        <v>30</v>
      </c>
      <c r="E68">
        <v>66.7</v>
      </c>
      <c r="F68">
        <v>13.96</v>
      </c>
      <c r="G68">
        <v>15.4</v>
      </c>
      <c r="H68" t="s">
        <v>52</v>
      </c>
      <c r="I68" t="s">
        <v>30</v>
      </c>
      <c r="J68" t="s">
        <v>30</v>
      </c>
      <c r="K68">
        <v>100</v>
      </c>
      <c r="L68" t="s">
        <v>30</v>
      </c>
      <c r="M68" t="s">
        <v>748</v>
      </c>
    </row>
    <row r="69" spans="1:13" x14ac:dyDescent="0.2">
      <c r="A69" t="s">
        <v>481</v>
      </c>
      <c r="B69" t="s">
        <v>39</v>
      </c>
      <c r="C69" t="s">
        <v>725</v>
      </c>
      <c r="D69" t="s">
        <v>749</v>
      </c>
      <c r="E69">
        <v>43.5</v>
      </c>
      <c r="F69">
        <v>13.5</v>
      </c>
      <c r="G69">
        <v>14</v>
      </c>
      <c r="H69" t="s">
        <v>52</v>
      </c>
      <c r="I69" t="s">
        <v>30</v>
      </c>
      <c r="J69" t="s">
        <v>30</v>
      </c>
      <c r="K69">
        <v>100</v>
      </c>
      <c r="L69" t="s">
        <v>30</v>
      </c>
      <c r="M69" t="s">
        <v>30</v>
      </c>
    </row>
    <row r="70" spans="1:13" x14ac:dyDescent="0.2">
      <c r="A70" t="s">
        <v>234</v>
      </c>
      <c r="B70" t="s">
        <v>39</v>
      </c>
      <c r="C70" t="s">
        <v>725</v>
      </c>
      <c r="D70" t="s">
        <v>30</v>
      </c>
      <c r="E70">
        <v>61.7</v>
      </c>
      <c r="F70">
        <v>14.5</v>
      </c>
      <c r="G70">
        <v>17.5</v>
      </c>
      <c r="H70" t="s">
        <v>52</v>
      </c>
      <c r="I70" t="s">
        <v>30</v>
      </c>
      <c r="J70" t="s">
        <v>30</v>
      </c>
      <c r="K70">
        <v>30</v>
      </c>
      <c r="L70" t="s">
        <v>30</v>
      </c>
      <c r="M70" t="s">
        <v>30</v>
      </c>
    </row>
    <row r="71" spans="1:13" x14ac:dyDescent="0.2">
      <c r="A71" t="s">
        <v>540</v>
      </c>
      <c r="B71" t="s">
        <v>39</v>
      </c>
      <c r="C71" t="s">
        <v>30</v>
      </c>
      <c r="D71" t="s">
        <v>738</v>
      </c>
      <c r="E71">
        <v>39</v>
      </c>
      <c r="F71">
        <v>12</v>
      </c>
      <c r="G71">
        <v>14</v>
      </c>
      <c r="H71" t="s">
        <v>52</v>
      </c>
      <c r="I71" t="s">
        <v>30</v>
      </c>
      <c r="J71" t="s">
        <v>30</v>
      </c>
      <c r="K71">
        <v>0</v>
      </c>
      <c r="L71" t="s">
        <v>30</v>
      </c>
      <c r="M71" t="s">
        <v>30</v>
      </c>
    </row>
    <row r="72" spans="1:13" x14ac:dyDescent="0.2">
      <c r="A72" t="s">
        <v>534</v>
      </c>
      <c r="B72" t="s">
        <v>39</v>
      </c>
      <c r="C72" t="s">
        <v>30</v>
      </c>
      <c r="D72" t="s">
        <v>738</v>
      </c>
      <c r="E72">
        <v>50.5</v>
      </c>
      <c r="F72">
        <v>12.8</v>
      </c>
      <c r="G72">
        <v>14.8</v>
      </c>
      <c r="H72" t="s">
        <v>52</v>
      </c>
      <c r="I72" t="s">
        <v>30</v>
      </c>
      <c r="J72" t="s">
        <v>30</v>
      </c>
      <c r="K72">
        <v>30</v>
      </c>
      <c r="L72" t="s">
        <v>30</v>
      </c>
      <c r="M72" t="s">
        <v>750</v>
      </c>
    </row>
    <row r="73" spans="1:13" x14ac:dyDescent="0.2">
      <c r="A73" t="s">
        <v>506</v>
      </c>
      <c r="B73" t="s">
        <v>39</v>
      </c>
      <c r="C73" t="s">
        <v>30</v>
      </c>
      <c r="D73" t="s">
        <v>737</v>
      </c>
      <c r="E73">
        <v>33.6</v>
      </c>
      <c r="F73">
        <v>14.3</v>
      </c>
      <c r="G73">
        <v>17.2</v>
      </c>
      <c r="H73" t="s">
        <v>52</v>
      </c>
      <c r="I73" t="s">
        <v>30</v>
      </c>
      <c r="J73" t="s">
        <v>30</v>
      </c>
      <c r="K73">
        <v>0</v>
      </c>
      <c r="L73" t="s">
        <v>30</v>
      </c>
      <c r="M73" t="s">
        <v>751</v>
      </c>
    </row>
    <row r="74" spans="1:13" x14ac:dyDescent="0.2">
      <c r="A74" t="s">
        <v>550</v>
      </c>
      <c r="B74" t="s">
        <v>39</v>
      </c>
      <c r="C74" t="s">
        <v>30</v>
      </c>
      <c r="D74" t="s">
        <v>738</v>
      </c>
      <c r="E74">
        <v>24</v>
      </c>
      <c r="F74">
        <v>11.5</v>
      </c>
      <c r="G74">
        <v>13</v>
      </c>
      <c r="H74" t="s">
        <v>52</v>
      </c>
      <c r="I74" t="s">
        <v>30</v>
      </c>
      <c r="J74" t="s">
        <v>30</v>
      </c>
      <c r="K74">
        <v>250</v>
      </c>
      <c r="L74" t="s">
        <v>30</v>
      </c>
      <c r="M74" t="s">
        <v>30</v>
      </c>
    </row>
    <row r="75" spans="1:13" x14ac:dyDescent="0.2">
      <c r="A75" t="s">
        <v>524</v>
      </c>
      <c r="B75" t="s">
        <v>39</v>
      </c>
      <c r="C75" t="s">
        <v>30</v>
      </c>
      <c r="D75" t="s">
        <v>738</v>
      </c>
      <c r="E75">
        <v>34.5</v>
      </c>
      <c r="F75">
        <v>11.5</v>
      </c>
      <c r="G75">
        <v>11</v>
      </c>
      <c r="H75" t="s">
        <v>52</v>
      </c>
      <c r="I75" t="s">
        <v>30</v>
      </c>
      <c r="J75" t="s">
        <v>30</v>
      </c>
      <c r="K75">
        <v>250</v>
      </c>
      <c r="L75" t="s">
        <v>30</v>
      </c>
      <c r="M75" t="s">
        <v>30</v>
      </c>
    </row>
    <row r="76" spans="1:13" x14ac:dyDescent="0.2">
      <c r="A76" t="s">
        <v>532</v>
      </c>
      <c r="B76" t="s">
        <v>39</v>
      </c>
      <c r="C76" t="s">
        <v>30</v>
      </c>
      <c r="D76" t="s">
        <v>737</v>
      </c>
      <c r="E76">
        <v>58.4</v>
      </c>
      <c r="F76">
        <v>13.8</v>
      </c>
      <c r="G76">
        <v>17</v>
      </c>
      <c r="H76" t="s">
        <v>52</v>
      </c>
      <c r="I76" t="s">
        <v>30</v>
      </c>
      <c r="J76" t="s">
        <v>30</v>
      </c>
      <c r="K76">
        <v>0</v>
      </c>
      <c r="L76" t="s">
        <v>30</v>
      </c>
      <c r="M76" t="s">
        <v>30</v>
      </c>
    </row>
    <row r="77" spans="1:13" x14ac:dyDescent="0.2">
      <c r="A77" t="s">
        <v>521</v>
      </c>
      <c r="B77" t="s">
        <v>39</v>
      </c>
      <c r="C77" t="s">
        <v>30</v>
      </c>
      <c r="D77" t="s">
        <v>737</v>
      </c>
      <c r="E77">
        <v>37.799999999999997</v>
      </c>
      <c r="F77">
        <v>10</v>
      </c>
      <c r="G77">
        <v>11.5</v>
      </c>
      <c r="H77" t="s">
        <v>52</v>
      </c>
      <c r="I77" t="s">
        <v>30</v>
      </c>
      <c r="J77" t="s">
        <v>30</v>
      </c>
      <c r="K77">
        <v>100</v>
      </c>
      <c r="L77" t="s">
        <v>30</v>
      </c>
      <c r="M77" t="s">
        <v>752</v>
      </c>
    </row>
    <row r="78" spans="1:13" x14ac:dyDescent="0.2">
      <c r="A78" t="s">
        <v>76</v>
      </c>
      <c r="B78" t="s">
        <v>39</v>
      </c>
      <c r="C78" t="s">
        <v>725</v>
      </c>
      <c r="D78" t="s">
        <v>30</v>
      </c>
      <c r="E78">
        <v>56</v>
      </c>
      <c r="F78">
        <v>14.5</v>
      </c>
      <c r="G78">
        <v>20</v>
      </c>
      <c r="H78" t="s">
        <v>52</v>
      </c>
      <c r="I78" t="s">
        <v>30</v>
      </c>
      <c r="J78" t="s">
        <v>30</v>
      </c>
      <c r="K78">
        <v>0</v>
      </c>
      <c r="L78">
        <v>5</v>
      </c>
      <c r="M78" t="s">
        <v>747</v>
      </c>
    </row>
    <row r="79" spans="1:13" x14ac:dyDescent="0.2">
      <c r="A79" t="s">
        <v>557</v>
      </c>
      <c r="B79" t="s">
        <v>39</v>
      </c>
      <c r="C79" t="s">
        <v>30</v>
      </c>
      <c r="D79" t="s">
        <v>738</v>
      </c>
      <c r="E79">
        <v>36.5</v>
      </c>
      <c r="F79">
        <v>14</v>
      </c>
      <c r="G79">
        <v>15.2</v>
      </c>
      <c r="H79" t="s">
        <v>52</v>
      </c>
      <c r="I79" t="s">
        <v>30</v>
      </c>
      <c r="J79" t="s">
        <v>30</v>
      </c>
      <c r="K79">
        <v>250</v>
      </c>
      <c r="L79" t="s">
        <v>30</v>
      </c>
      <c r="M79" t="s">
        <v>30</v>
      </c>
    </row>
    <row r="80" spans="1:13" x14ac:dyDescent="0.2">
      <c r="A80" t="s">
        <v>517</v>
      </c>
      <c r="B80" t="s">
        <v>39</v>
      </c>
      <c r="C80" t="s">
        <v>30</v>
      </c>
      <c r="D80" t="s">
        <v>737</v>
      </c>
      <c r="E80">
        <v>41.6</v>
      </c>
      <c r="F80">
        <v>14.7</v>
      </c>
      <c r="G80">
        <v>17</v>
      </c>
      <c r="H80" t="s">
        <v>52</v>
      </c>
      <c r="I80" t="s">
        <v>30</v>
      </c>
      <c r="J80" t="s">
        <v>30</v>
      </c>
      <c r="K80">
        <v>0</v>
      </c>
      <c r="L80" t="s">
        <v>30</v>
      </c>
      <c r="M80" t="s">
        <v>30</v>
      </c>
    </row>
    <row r="81" spans="1:13" x14ac:dyDescent="0.2">
      <c r="A81" t="s">
        <v>82</v>
      </c>
      <c r="B81" t="s">
        <v>39</v>
      </c>
      <c r="C81" t="s">
        <v>725</v>
      </c>
      <c r="D81" t="s">
        <v>30</v>
      </c>
      <c r="E81">
        <v>36</v>
      </c>
      <c r="F81">
        <v>17</v>
      </c>
      <c r="G81">
        <v>20</v>
      </c>
      <c r="H81" t="s">
        <v>52</v>
      </c>
      <c r="I81" t="s">
        <v>30</v>
      </c>
      <c r="J81" t="s">
        <v>30</v>
      </c>
      <c r="K81">
        <v>0</v>
      </c>
      <c r="L81">
        <v>8</v>
      </c>
      <c r="M81" t="s">
        <v>753</v>
      </c>
    </row>
    <row r="82" spans="1:13" x14ac:dyDescent="0.2">
      <c r="A82" t="s">
        <v>134</v>
      </c>
      <c r="B82" t="s">
        <v>39</v>
      </c>
      <c r="C82" t="s">
        <v>725</v>
      </c>
      <c r="D82" t="s">
        <v>738</v>
      </c>
      <c r="E82">
        <v>34</v>
      </c>
      <c r="F82" t="s">
        <v>30</v>
      </c>
      <c r="G82" t="s">
        <v>30</v>
      </c>
      <c r="H82" t="s">
        <v>52</v>
      </c>
      <c r="I82" t="s">
        <v>30</v>
      </c>
      <c r="J82" t="s">
        <v>30</v>
      </c>
      <c r="K82">
        <v>0</v>
      </c>
      <c r="L82">
        <v>6</v>
      </c>
      <c r="M82" t="s">
        <v>754</v>
      </c>
    </row>
    <row r="83" spans="1:13" x14ac:dyDescent="0.2">
      <c r="A83" t="s">
        <v>123</v>
      </c>
      <c r="B83" t="s">
        <v>39</v>
      </c>
      <c r="C83" t="s">
        <v>725</v>
      </c>
      <c r="D83" t="s">
        <v>737</v>
      </c>
      <c r="E83">
        <v>36.5</v>
      </c>
      <c r="F83">
        <v>13.7</v>
      </c>
      <c r="G83">
        <v>15.1</v>
      </c>
      <c r="H83" t="s">
        <v>52</v>
      </c>
      <c r="I83" t="s">
        <v>30</v>
      </c>
      <c r="J83" t="s">
        <v>30</v>
      </c>
      <c r="K83">
        <v>30</v>
      </c>
      <c r="L83">
        <v>39</v>
      </c>
      <c r="M83" t="s">
        <v>30</v>
      </c>
    </row>
    <row r="84" spans="1:13" x14ac:dyDescent="0.2">
      <c r="A84" t="s">
        <v>178</v>
      </c>
      <c r="B84" t="s">
        <v>39</v>
      </c>
      <c r="C84" t="s">
        <v>720</v>
      </c>
      <c r="D84" t="s">
        <v>30</v>
      </c>
      <c r="E84">
        <v>32.200000000000003</v>
      </c>
      <c r="F84">
        <v>10.9</v>
      </c>
      <c r="G84">
        <v>12.4</v>
      </c>
      <c r="H84" t="s">
        <v>52</v>
      </c>
      <c r="I84" t="s">
        <v>30</v>
      </c>
      <c r="J84" t="s">
        <v>30</v>
      </c>
      <c r="K84">
        <v>500</v>
      </c>
      <c r="L84" t="s">
        <v>30</v>
      </c>
      <c r="M84" t="s">
        <v>755</v>
      </c>
    </row>
    <row r="85" spans="1:13" x14ac:dyDescent="0.2">
      <c r="A85" t="s">
        <v>185</v>
      </c>
      <c r="B85" t="s">
        <v>39</v>
      </c>
      <c r="C85" t="s">
        <v>720</v>
      </c>
      <c r="D85" t="s">
        <v>738</v>
      </c>
      <c r="E85">
        <v>158</v>
      </c>
      <c r="F85">
        <v>10.25</v>
      </c>
      <c r="G85">
        <v>11.5</v>
      </c>
      <c r="H85" t="s">
        <v>52</v>
      </c>
      <c r="I85" t="s">
        <v>30</v>
      </c>
      <c r="J85" t="s">
        <v>30</v>
      </c>
      <c r="K85">
        <v>500</v>
      </c>
      <c r="L85" t="s">
        <v>30</v>
      </c>
      <c r="M85" t="s">
        <v>30</v>
      </c>
    </row>
    <row r="86" spans="1:13" x14ac:dyDescent="0.2">
      <c r="A86" t="s">
        <v>254</v>
      </c>
      <c r="B86" t="s">
        <v>39</v>
      </c>
      <c r="C86" t="s">
        <v>725</v>
      </c>
      <c r="D86" t="s">
        <v>30</v>
      </c>
      <c r="E86">
        <v>109</v>
      </c>
      <c r="F86">
        <v>10</v>
      </c>
      <c r="G86">
        <v>12</v>
      </c>
      <c r="H86" t="s">
        <v>52</v>
      </c>
      <c r="I86" t="s">
        <v>30</v>
      </c>
      <c r="J86" t="s">
        <v>30</v>
      </c>
      <c r="K86">
        <v>100</v>
      </c>
      <c r="L86" t="s">
        <v>30</v>
      </c>
      <c r="M86" t="s">
        <v>30</v>
      </c>
    </row>
    <row r="87" spans="1:13" x14ac:dyDescent="0.2">
      <c r="A87" t="s">
        <v>371</v>
      </c>
      <c r="B87" t="s">
        <v>39</v>
      </c>
      <c r="C87" t="s">
        <v>756</v>
      </c>
      <c r="D87" t="s">
        <v>30</v>
      </c>
      <c r="E87" t="s">
        <v>30</v>
      </c>
      <c r="F87" t="s">
        <v>30</v>
      </c>
      <c r="G87" t="s">
        <v>30</v>
      </c>
      <c r="H87" t="s">
        <v>722</v>
      </c>
      <c r="I87" t="s">
        <v>30</v>
      </c>
      <c r="J87" t="s">
        <v>30</v>
      </c>
      <c r="K87">
        <v>-10</v>
      </c>
      <c r="L87" t="s">
        <v>30</v>
      </c>
      <c r="M87" t="s">
        <v>30</v>
      </c>
    </row>
    <row r="88" spans="1:13" x14ac:dyDescent="0.2">
      <c r="A88" t="s">
        <v>705</v>
      </c>
      <c r="B88" t="s">
        <v>39</v>
      </c>
      <c r="C88" t="s">
        <v>756</v>
      </c>
      <c r="D88" t="s">
        <v>30</v>
      </c>
      <c r="E88" t="s">
        <v>30</v>
      </c>
      <c r="F88" t="s">
        <v>30</v>
      </c>
      <c r="G88" t="s">
        <v>30</v>
      </c>
      <c r="H88" t="s">
        <v>722</v>
      </c>
      <c r="I88" t="s">
        <v>30</v>
      </c>
      <c r="J88" t="s">
        <v>30</v>
      </c>
      <c r="K88">
        <v>-10</v>
      </c>
      <c r="L88" t="s">
        <v>30</v>
      </c>
      <c r="M88" t="s">
        <v>30</v>
      </c>
    </row>
    <row r="89" spans="1:13" x14ac:dyDescent="0.2">
      <c r="A89" t="s">
        <v>616</v>
      </c>
      <c r="B89" t="s">
        <v>39</v>
      </c>
      <c r="C89" t="s">
        <v>756</v>
      </c>
      <c r="D89" t="s">
        <v>30</v>
      </c>
      <c r="E89" t="s">
        <v>30</v>
      </c>
      <c r="F89" t="s">
        <v>30</v>
      </c>
      <c r="G89" t="s">
        <v>30</v>
      </c>
      <c r="H89" t="s">
        <v>722</v>
      </c>
      <c r="I89" t="s">
        <v>30</v>
      </c>
      <c r="J89" t="s">
        <v>30</v>
      </c>
      <c r="K89">
        <v>-10</v>
      </c>
      <c r="L89" t="s">
        <v>30</v>
      </c>
      <c r="M89" t="s">
        <v>30</v>
      </c>
    </row>
    <row r="90" spans="1:13" x14ac:dyDescent="0.2">
      <c r="A90" t="s">
        <v>634</v>
      </c>
      <c r="B90" t="s">
        <v>39</v>
      </c>
      <c r="C90" t="s">
        <v>756</v>
      </c>
      <c r="D90" t="s">
        <v>30</v>
      </c>
      <c r="E90" t="s">
        <v>30</v>
      </c>
      <c r="F90" t="s">
        <v>30</v>
      </c>
      <c r="G90" t="s">
        <v>30</v>
      </c>
      <c r="H90" t="s">
        <v>722</v>
      </c>
      <c r="I90" t="s">
        <v>30</v>
      </c>
      <c r="J90" t="s">
        <v>30</v>
      </c>
      <c r="K90">
        <v>-10</v>
      </c>
      <c r="L90" t="s">
        <v>30</v>
      </c>
      <c r="M90" t="s">
        <v>757</v>
      </c>
    </row>
    <row r="91" spans="1:13" x14ac:dyDescent="0.2">
      <c r="A91" t="s">
        <v>173</v>
      </c>
      <c r="B91" t="s">
        <v>39</v>
      </c>
      <c r="C91" t="s">
        <v>756</v>
      </c>
      <c r="D91" t="s">
        <v>30</v>
      </c>
      <c r="E91" t="s">
        <v>30</v>
      </c>
      <c r="F91" t="s">
        <v>30</v>
      </c>
      <c r="G91" t="s">
        <v>30</v>
      </c>
      <c r="H91" t="s">
        <v>722</v>
      </c>
      <c r="I91" t="s">
        <v>30</v>
      </c>
      <c r="J91" t="s">
        <v>30</v>
      </c>
      <c r="K91">
        <v>-10</v>
      </c>
      <c r="L91" t="s">
        <v>30</v>
      </c>
      <c r="M91" t="s">
        <v>30</v>
      </c>
    </row>
    <row r="92" spans="1:13" x14ac:dyDescent="0.2">
      <c r="A92" t="s">
        <v>204</v>
      </c>
      <c r="B92" t="s">
        <v>39</v>
      </c>
      <c r="C92" t="s">
        <v>756</v>
      </c>
      <c r="D92" t="s">
        <v>30</v>
      </c>
      <c r="E92" t="s">
        <v>30</v>
      </c>
      <c r="F92" t="s">
        <v>30</v>
      </c>
      <c r="G92" t="s">
        <v>30</v>
      </c>
      <c r="H92" t="s">
        <v>722</v>
      </c>
      <c r="I92" t="s">
        <v>30</v>
      </c>
      <c r="J92" t="s">
        <v>30</v>
      </c>
      <c r="K92">
        <v>-10</v>
      </c>
      <c r="L92" t="s">
        <v>30</v>
      </c>
      <c r="M92" t="s">
        <v>30</v>
      </c>
    </row>
    <row r="93" spans="1:13" x14ac:dyDescent="0.2">
      <c r="A93" t="s">
        <v>446</v>
      </c>
      <c r="B93" t="s">
        <v>39</v>
      </c>
      <c r="C93" t="s">
        <v>756</v>
      </c>
      <c r="D93" t="s">
        <v>30</v>
      </c>
      <c r="E93" t="s">
        <v>30</v>
      </c>
      <c r="F93" t="s">
        <v>30</v>
      </c>
      <c r="G93" t="s">
        <v>30</v>
      </c>
      <c r="H93" t="s">
        <v>733</v>
      </c>
      <c r="I93" t="s">
        <v>30</v>
      </c>
      <c r="J93" t="s">
        <v>30</v>
      </c>
      <c r="K93">
        <v>-10</v>
      </c>
      <c r="L93" t="s">
        <v>30</v>
      </c>
      <c r="M93" t="s">
        <v>30</v>
      </c>
    </row>
    <row r="94" spans="1:13" x14ac:dyDescent="0.2">
      <c r="A94" t="s">
        <v>475</v>
      </c>
      <c r="B94" t="s">
        <v>39</v>
      </c>
      <c r="C94" t="s">
        <v>756</v>
      </c>
      <c r="D94" t="s">
        <v>30</v>
      </c>
      <c r="E94" t="s">
        <v>30</v>
      </c>
      <c r="F94" t="s">
        <v>30</v>
      </c>
      <c r="G94" t="s">
        <v>30</v>
      </c>
      <c r="H94" t="s">
        <v>733</v>
      </c>
      <c r="I94" t="s">
        <v>30</v>
      </c>
      <c r="J94" t="s">
        <v>30</v>
      </c>
      <c r="K94">
        <v>-10</v>
      </c>
      <c r="L94" t="s">
        <v>30</v>
      </c>
      <c r="M94" t="s">
        <v>30</v>
      </c>
    </row>
    <row r="95" spans="1:13" x14ac:dyDescent="0.2">
      <c r="A95" t="s">
        <v>470</v>
      </c>
      <c r="B95" t="s">
        <v>39</v>
      </c>
      <c r="C95" t="s">
        <v>756</v>
      </c>
      <c r="D95" t="s">
        <v>30</v>
      </c>
      <c r="E95" t="s">
        <v>30</v>
      </c>
      <c r="F95" t="s">
        <v>30</v>
      </c>
      <c r="G95" t="s">
        <v>30</v>
      </c>
      <c r="H95" t="s">
        <v>733</v>
      </c>
      <c r="I95" t="s">
        <v>30</v>
      </c>
      <c r="J95" t="s">
        <v>30</v>
      </c>
      <c r="K95">
        <v>-10</v>
      </c>
      <c r="L95" t="s">
        <v>30</v>
      </c>
      <c r="M95" t="s">
        <v>30</v>
      </c>
    </row>
    <row r="96" spans="1:13" x14ac:dyDescent="0.2">
      <c r="A96" t="s">
        <v>461</v>
      </c>
      <c r="B96" t="s">
        <v>39</v>
      </c>
      <c r="C96" t="s">
        <v>756</v>
      </c>
      <c r="D96" t="s">
        <v>30</v>
      </c>
      <c r="E96" t="s">
        <v>30</v>
      </c>
      <c r="F96" t="s">
        <v>30</v>
      </c>
      <c r="G96" t="s">
        <v>30</v>
      </c>
      <c r="H96" t="s">
        <v>733</v>
      </c>
      <c r="I96" t="s">
        <v>30</v>
      </c>
      <c r="J96" t="s">
        <v>30</v>
      </c>
      <c r="K96">
        <v>-10</v>
      </c>
      <c r="L96" t="s">
        <v>30</v>
      </c>
      <c r="M96" t="s">
        <v>30</v>
      </c>
    </row>
    <row r="97" spans="1:13" x14ac:dyDescent="0.2">
      <c r="A97" t="s">
        <v>456</v>
      </c>
      <c r="B97" t="s">
        <v>39</v>
      </c>
      <c r="C97" t="s">
        <v>756</v>
      </c>
      <c r="D97" t="s">
        <v>30</v>
      </c>
      <c r="E97" t="s">
        <v>30</v>
      </c>
      <c r="F97" t="s">
        <v>30</v>
      </c>
      <c r="G97" t="s">
        <v>30</v>
      </c>
      <c r="H97" t="s">
        <v>733</v>
      </c>
      <c r="I97" t="s">
        <v>30</v>
      </c>
      <c r="J97" t="s">
        <v>30</v>
      </c>
      <c r="K97">
        <v>-10</v>
      </c>
      <c r="L97" t="s">
        <v>30</v>
      </c>
      <c r="M97" t="s">
        <v>30</v>
      </c>
    </row>
    <row r="98" spans="1:13" x14ac:dyDescent="0.2">
      <c r="A98" t="s">
        <v>308</v>
      </c>
      <c r="B98" t="s">
        <v>39</v>
      </c>
      <c r="C98" t="s">
        <v>756</v>
      </c>
      <c r="D98" t="s">
        <v>30</v>
      </c>
      <c r="E98" t="s">
        <v>30</v>
      </c>
      <c r="F98" t="s">
        <v>30</v>
      </c>
      <c r="G98" t="s">
        <v>30</v>
      </c>
      <c r="H98" t="s">
        <v>52</v>
      </c>
      <c r="I98" t="s">
        <v>30</v>
      </c>
      <c r="J98" t="s">
        <v>30</v>
      </c>
      <c r="K98">
        <v>-10</v>
      </c>
      <c r="L98" t="s">
        <v>30</v>
      </c>
      <c r="M98" t="s">
        <v>30</v>
      </c>
    </row>
    <row r="99" spans="1:13" x14ac:dyDescent="0.2">
      <c r="A99" t="s">
        <v>287</v>
      </c>
      <c r="B99" t="s">
        <v>39</v>
      </c>
      <c r="C99" t="s">
        <v>756</v>
      </c>
      <c r="D99" t="s">
        <v>30</v>
      </c>
      <c r="E99" t="s">
        <v>30</v>
      </c>
      <c r="F99" t="s">
        <v>30</v>
      </c>
      <c r="G99" t="s">
        <v>30</v>
      </c>
      <c r="H99" t="s">
        <v>52</v>
      </c>
      <c r="I99" t="s">
        <v>30</v>
      </c>
      <c r="J99" t="s">
        <v>30</v>
      </c>
      <c r="K99">
        <v>-10</v>
      </c>
      <c r="L99" t="s">
        <v>30</v>
      </c>
      <c r="M99" t="s">
        <v>30</v>
      </c>
    </row>
    <row r="100" spans="1:13" x14ac:dyDescent="0.2">
      <c r="A100" t="s">
        <v>419</v>
      </c>
      <c r="B100" t="s">
        <v>39</v>
      </c>
      <c r="C100" t="s">
        <v>756</v>
      </c>
      <c r="D100" t="s">
        <v>30</v>
      </c>
      <c r="E100" t="s">
        <v>30</v>
      </c>
      <c r="F100" t="s">
        <v>30</v>
      </c>
      <c r="G100" t="s">
        <v>30</v>
      </c>
      <c r="H100" t="s">
        <v>52</v>
      </c>
      <c r="I100" t="s">
        <v>30</v>
      </c>
      <c r="J100" t="s">
        <v>30</v>
      </c>
      <c r="K100">
        <v>-10</v>
      </c>
      <c r="L100" t="s">
        <v>30</v>
      </c>
      <c r="M100" t="s">
        <v>30</v>
      </c>
    </row>
    <row r="101" spans="1:13" x14ac:dyDescent="0.2">
      <c r="A101" t="s">
        <v>413</v>
      </c>
      <c r="B101" t="s">
        <v>39</v>
      </c>
      <c r="C101" t="s">
        <v>756</v>
      </c>
      <c r="D101" t="s">
        <v>30</v>
      </c>
      <c r="E101" t="s">
        <v>30</v>
      </c>
      <c r="F101" t="s">
        <v>30</v>
      </c>
      <c r="G101" t="s">
        <v>30</v>
      </c>
      <c r="H101" t="s">
        <v>52</v>
      </c>
      <c r="I101" t="s">
        <v>30</v>
      </c>
      <c r="J101" t="s">
        <v>30</v>
      </c>
      <c r="K101">
        <v>-10</v>
      </c>
      <c r="L101" t="s">
        <v>30</v>
      </c>
      <c r="M101" t="s">
        <v>30</v>
      </c>
    </row>
    <row r="102" spans="1:13" x14ac:dyDescent="0.2">
      <c r="A102" t="s">
        <v>552</v>
      </c>
      <c r="B102" t="s">
        <v>39</v>
      </c>
      <c r="C102" t="s">
        <v>756</v>
      </c>
      <c r="D102" t="s">
        <v>30</v>
      </c>
      <c r="E102" t="s">
        <v>30</v>
      </c>
      <c r="F102" t="s">
        <v>30</v>
      </c>
      <c r="G102" t="s">
        <v>30</v>
      </c>
      <c r="H102" t="s">
        <v>52</v>
      </c>
      <c r="I102" t="s">
        <v>30</v>
      </c>
      <c r="J102" t="s">
        <v>30</v>
      </c>
      <c r="K102">
        <v>-10</v>
      </c>
      <c r="L102" t="s">
        <v>30</v>
      </c>
      <c r="M102" t="s">
        <v>30</v>
      </c>
    </row>
    <row r="103" spans="1:13" x14ac:dyDescent="0.2">
      <c r="A103" t="s">
        <v>518</v>
      </c>
      <c r="B103" t="s">
        <v>39</v>
      </c>
      <c r="C103" t="s">
        <v>756</v>
      </c>
      <c r="D103" t="s">
        <v>30</v>
      </c>
      <c r="E103" t="s">
        <v>30</v>
      </c>
      <c r="F103" t="s">
        <v>30</v>
      </c>
      <c r="G103" t="s">
        <v>30</v>
      </c>
      <c r="H103" t="s">
        <v>52</v>
      </c>
      <c r="I103" t="s">
        <v>30</v>
      </c>
      <c r="J103" t="s">
        <v>30</v>
      </c>
      <c r="K103">
        <v>-10</v>
      </c>
      <c r="L103" t="s">
        <v>30</v>
      </c>
      <c r="M103" t="s">
        <v>30</v>
      </c>
    </row>
    <row r="104" spans="1:13" x14ac:dyDescent="0.2">
      <c r="A104" t="s">
        <v>137</v>
      </c>
      <c r="B104" t="s">
        <v>39</v>
      </c>
      <c r="C104" t="s">
        <v>756</v>
      </c>
      <c r="D104" t="s">
        <v>30</v>
      </c>
      <c r="E104" t="s">
        <v>30</v>
      </c>
      <c r="F104" t="s">
        <v>30</v>
      </c>
      <c r="G104" t="s">
        <v>30</v>
      </c>
      <c r="H104" t="s">
        <v>52</v>
      </c>
      <c r="I104" t="s">
        <v>30</v>
      </c>
      <c r="J104" t="s">
        <v>30</v>
      </c>
      <c r="K104">
        <v>-10</v>
      </c>
      <c r="L104" t="s">
        <v>30</v>
      </c>
      <c r="M104"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49"/>
  <sheetViews>
    <sheetView tabSelected="1" topLeftCell="J1" workbookViewId="0">
      <pane ySplit="1" topLeftCell="A2" activePane="bottomLeft" state="frozen"/>
      <selection pane="bottomLeft" activeCell="Y11" sqref="Y11"/>
    </sheetView>
  </sheetViews>
  <sheetFormatPr baseColWidth="10" defaultRowHeight="16" x14ac:dyDescent="0.2"/>
  <cols>
    <col min="17" max="17" width="13" bestFit="1" customWidth="1"/>
    <col min="18" max="18" width="12" bestFit="1" customWidth="1"/>
    <col min="19" max="19" width="6.1640625" bestFit="1" customWidth="1"/>
    <col min="20" max="20" width="10.33203125" bestFit="1" customWidth="1"/>
    <col min="21" max="21" width="11.33203125" bestFit="1" customWidth="1"/>
  </cols>
  <sheetData>
    <row r="1" spans="1:27" x14ac:dyDescent="0.2">
      <c r="A1" t="s">
        <v>1</v>
      </c>
      <c r="B1" t="s">
        <v>758</v>
      </c>
      <c r="C1" t="s">
        <v>759</v>
      </c>
      <c r="D1" t="s">
        <v>760</v>
      </c>
      <c r="E1" t="s">
        <v>761</v>
      </c>
      <c r="F1" t="s">
        <v>762</v>
      </c>
      <c r="G1" t="s">
        <v>763</v>
      </c>
      <c r="H1" t="s">
        <v>764</v>
      </c>
      <c r="I1" t="s">
        <v>765</v>
      </c>
      <c r="J1" t="s">
        <v>766</v>
      </c>
      <c r="K1" t="s">
        <v>767</v>
      </c>
      <c r="L1" t="s">
        <v>768</v>
      </c>
      <c r="M1" t="s">
        <v>769</v>
      </c>
      <c r="N1" t="s">
        <v>37</v>
      </c>
      <c r="O1" t="s">
        <v>770</v>
      </c>
      <c r="P1" t="s">
        <v>876</v>
      </c>
      <c r="Q1" t="s">
        <v>878</v>
      </c>
      <c r="R1" t="s">
        <v>879</v>
      </c>
      <c r="S1" t="s">
        <v>880</v>
      </c>
      <c r="T1" t="s">
        <v>881</v>
      </c>
      <c r="U1" t="s">
        <v>882</v>
      </c>
      <c r="V1" t="s">
        <v>877</v>
      </c>
      <c r="W1" t="s">
        <v>771</v>
      </c>
      <c r="X1" t="s">
        <v>883</v>
      </c>
      <c r="Y1" t="s">
        <v>772</v>
      </c>
      <c r="Z1" t="s">
        <v>773</v>
      </c>
      <c r="AA1" t="s">
        <v>22</v>
      </c>
    </row>
    <row r="2" spans="1:27" x14ac:dyDescent="0.2">
      <c r="A2" t="s">
        <v>25</v>
      </c>
      <c r="B2" t="s">
        <v>774</v>
      </c>
      <c r="C2">
        <v>1</v>
      </c>
      <c r="D2">
        <v>4</v>
      </c>
      <c r="E2">
        <v>27</v>
      </c>
      <c r="F2">
        <v>7</v>
      </c>
      <c r="G2">
        <v>1</v>
      </c>
      <c r="H2">
        <v>1</v>
      </c>
      <c r="I2">
        <v>4</v>
      </c>
      <c r="J2" t="s">
        <v>30</v>
      </c>
      <c r="K2" t="s">
        <v>30</v>
      </c>
      <c r="L2" t="s">
        <v>30</v>
      </c>
      <c r="M2">
        <v>6</v>
      </c>
      <c r="N2">
        <v>8</v>
      </c>
      <c r="O2" t="s">
        <v>775</v>
      </c>
      <c r="P2">
        <f>M2*10</f>
        <v>60</v>
      </c>
      <c r="Q2">
        <f>((SUM(C2:F2))/4)*1.04</f>
        <v>10.14</v>
      </c>
      <c r="R2">
        <f>((SUM(C4:F4))/4)*1.04</f>
        <v>14.82</v>
      </c>
      <c r="S2">
        <f>((SUM(C6:F6))/4)*1.04</f>
        <v>6.5</v>
      </c>
      <c r="T2">
        <f>((SUM(C8:F8))/4)*1.04</f>
        <v>32.5</v>
      </c>
      <c r="U2">
        <f>((SUM(C10:F10))/4)*1.04</f>
        <v>51.480000000000004</v>
      </c>
      <c r="V2">
        <f>((SUM(C2:F10))/20)*1.04</f>
        <v>23.088000000000001</v>
      </c>
      <c r="W2">
        <f>(SUM(G2:H10))/10</f>
        <v>5.6</v>
      </c>
      <c r="X2">
        <f>(SUM(I2:I10))/5</f>
        <v>3.8</v>
      </c>
      <c r="Y2">
        <f>SUM(K2:K10)-Z2</f>
        <v>22</v>
      </c>
      <c r="Z2">
        <f>SUM(L2:L10)</f>
        <v>8</v>
      </c>
      <c r="AA2" t="s">
        <v>30</v>
      </c>
    </row>
    <row r="3" spans="1:27" x14ac:dyDescent="0.2">
      <c r="A3" t="s">
        <v>25</v>
      </c>
      <c r="B3" t="s">
        <v>776</v>
      </c>
      <c r="C3" t="s">
        <v>30</v>
      </c>
      <c r="D3" t="s">
        <v>30</v>
      </c>
      <c r="E3" t="s">
        <v>30</v>
      </c>
      <c r="F3" t="s">
        <v>30</v>
      </c>
      <c r="G3" t="s">
        <v>30</v>
      </c>
      <c r="H3" t="s">
        <v>30</v>
      </c>
      <c r="I3" t="s">
        <v>30</v>
      </c>
      <c r="J3" t="s">
        <v>30</v>
      </c>
      <c r="K3">
        <v>13</v>
      </c>
      <c r="L3">
        <v>1</v>
      </c>
      <c r="M3" t="s">
        <v>30</v>
      </c>
      <c r="N3" t="s">
        <v>30</v>
      </c>
      <c r="O3" t="s">
        <v>30</v>
      </c>
      <c r="P3" t="e">
        <f t="shared" ref="P3:P66" si="0">M3*10</f>
        <v>#VALUE!</v>
      </c>
      <c r="AA3" t="s">
        <v>30</v>
      </c>
    </row>
    <row r="4" spans="1:27" x14ac:dyDescent="0.2">
      <c r="A4" t="s">
        <v>25</v>
      </c>
      <c r="B4" t="s">
        <v>777</v>
      </c>
      <c r="C4">
        <v>22</v>
      </c>
      <c r="D4">
        <v>3</v>
      </c>
      <c r="E4">
        <v>24</v>
      </c>
      <c r="F4">
        <v>8</v>
      </c>
      <c r="G4">
        <v>1</v>
      </c>
      <c r="H4">
        <v>2</v>
      </c>
      <c r="I4">
        <v>4</v>
      </c>
      <c r="J4" t="s">
        <v>30</v>
      </c>
      <c r="K4" t="s">
        <v>30</v>
      </c>
      <c r="L4" t="s">
        <v>30</v>
      </c>
      <c r="M4" t="s">
        <v>30</v>
      </c>
      <c r="N4" t="s">
        <v>30</v>
      </c>
      <c r="O4" t="s">
        <v>30</v>
      </c>
      <c r="P4" t="e">
        <f t="shared" si="0"/>
        <v>#VALUE!</v>
      </c>
      <c r="AA4" t="s">
        <v>30</v>
      </c>
    </row>
    <row r="5" spans="1:27" x14ac:dyDescent="0.2">
      <c r="A5" t="s">
        <v>25</v>
      </c>
      <c r="B5" t="s">
        <v>778</v>
      </c>
      <c r="C5" t="s">
        <v>30</v>
      </c>
      <c r="D5" t="s">
        <v>30</v>
      </c>
      <c r="E5" t="s">
        <v>30</v>
      </c>
      <c r="F5" t="s">
        <v>30</v>
      </c>
      <c r="G5" t="s">
        <v>30</v>
      </c>
      <c r="H5" t="s">
        <v>30</v>
      </c>
      <c r="I5" t="s">
        <v>30</v>
      </c>
      <c r="J5" t="s">
        <v>30</v>
      </c>
      <c r="K5">
        <v>10</v>
      </c>
      <c r="L5">
        <v>3</v>
      </c>
      <c r="M5" t="s">
        <v>30</v>
      </c>
      <c r="N5" t="s">
        <v>30</v>
      </c>
      <c r="O5" t="s">
        <v>30</v>
      </c>
      <c r="P5" t="e">
        <f t="shared" si="0"/>
        <v>#VALUE!</v>
      </c>
      <c r="AA5" t="s">
        <v>30</v>
      </c>
    </row>
    <row r="6" spans="1:27" x14ac:dyDescent="0.2">
      <c r="A6" t="s">
        <v>25</v>
      </c>
      <c r="B6" t="s">
        <v>779</v>
      </c>
      <c r="C6">
        <v>1</v>
      </c>
      <c r="D6">
        <v>3</v>
      </c>
      <c r="E6">
        <v>6</v>
      </c>
      <c r="F6">
        <v>15</v>
      </c>
      <c r="G6">
        <v>2</v>
      </c>
      <c r="H6">
        <v>1</v>
      </c>
      <c r="I6">
        <v>3</v>
      </c>
      <c r="J6" t="s">
        <v>30</v>
      </c>
      <c r="K6" t="s">
        <v>30</v>
      </c>
      <c r="L6" t="s">
        <v>30</v>
      </c>
      <c r="M6" t="s">
        <v>30</v>
      </c>
      <c r="N6" t="s">
        <v>30</v>
      </c>
      <c r="O6" t="s">
        <v>30</v>
      </c>
      <c r="P6" t="e">
        <f t="shared" si="0"/>
        <v>#VALUE!</v>
      </c>
      <c r="AA6" t="s">
        <v>30</v>
      </c>
    </row>
    <row r="7" spans="1:27" x14ac:dyDescent="0.2">
      <c r="A7" t="s">
        <v>25</v>
      </c>
      <c r="B7" t="s">
        <v>780</v>
      </c>
      <c r="C7" t="s">
        <v>30</v>
      </c>
      <c r="D7" t="s">
        <v>30</v>
      </c>
      <c r="E7" t="s">
        <v>30</v>
      </c>
      <c r="F7" t="s">
        <v>30</v>
      </c>
      <c r="G7" t="s">
        <v>30</v>
      </c>
      <c r="H7" t="s">
        <v>30</v>
      </c>
      <c r="I7" t="s">
        <v>30</v>
      </c>
      <c r="J7" t="s">
        <v>30</v>
      </c>
      <c r="K7">
        <v>6</v>
      </c>
      <c r="L7">
        <v>4</v>
      </c>
      <c r="M7" t="s">
        <v>30</v>
      </c>
      <c r="N7" t="s">
        <v>30</v>
      </c>
      <c r="O7" t="s">
        <v>30</v>
      </c>
      <c r="P7" t="e">
        <f t="shared" si="0"/>
        <v>#VALUE!</v>
      </c>
      <c r="AA7" t="s">
        <v>30</v>
      </c>
    </row>
    <row r="8" spans="1:27" x14ac:dyDescent="0.2">
      <c r="A8" t="s">
        <v>25</v>
      </c>
      <c r="B8" t="s">
        <v>781</v>
      </c>
      <c r="C8">
        <v>14</v>
      </c>
      <c r="D8">
        <v>5</v>
      </c>
      <c r="E8">
        <v>69</v>
      </c>
      <c r="F8">
        <v>37</v>
      </c>
      <c r="G8">
        <v>1</v>
      </c>
      <c r="H8">
        <v>2</v>
      </c>
      <c r="I8">
        <v>5</v>
      </c>
      <c r="J8" t="s">
        <v>30</v>
      </c>
      <c r="K8" t="s">
        <v>30</v>
      </c>
      <c r="L8" t="s">
        <v>30</v>
      </c>
      <c r="M8" t="s">
        <v>30</v>
      </c>
      <c r="N8" t="s">
        <v>30</v>
      </c>
      <c r="O8" t="s">
        <v>30</v>
      </c>
      <c r="P8" t="e">
        <f t="shared" si="0"/>
        <v>#VALUE!</v>
      </c>
      <c r="AA8" t="s">
        <v>30</v>
      </c>
    </row>
    <row r="9" spans="1:27" x14ac:dyDescent="0.2">
      <c r="A9" t="s">
        <v>25</v>
      </c>
      <c r="B9" t="s">
        <v>782</v>
      </c>
      <c r="C9" t="s">
        <v>30</v>
      </c>
      <c r="D9" t="s">
        <v>30</v>
      </c>
      <c r="E9" t="s">
        <v>30</v>
      </c>
      <c r="F9" t="s">
        <v>30</v>
      </c>
      <c r="G9" t="s">
        <v>30</v>
      </c>
      <c r="H9" t="s">
        <v>30</v>
      </c>
      <c r="I9" t="s">
        <v>30</v>
      </c>
      <c r="J9" t="s">
        <v>30</v>
      </c>
      <c r="K9">
        <v>1</v>
      </c>
      <c r="L9">
        <v>0</v>
      </c>
      <c r="M9" t="s">
        <v>30</v>
      </c>
      <c r="N9" t="s">
        <v>30</v>
      </c>
      <c r="O9" t="s">
        <v>30</v>
      </c>
      <c r="P9" t="e">
        <f t="shared" si="0"/>
        <v>#VALUE!</v>
      </c>
      <c r="AA9" t="s">
        <v>30</v>
      </c>
    </row>
    <row r="10" spans="1:27" x14ac:dyDescent="0.2">
      <c r="A10" t="s">
        <v>25</v>
      </c>
      <c r="B10" t="s">
        <v>783</v>
      </c>
      <c r="C10">
        <v>12</v>
      </c>
      <c r="D10">
        <v>79</v>
      </c>
      <c r="E10">
        <v>75</v>
      </c>
      <c r="F10">
        <v>32</v>
      </c>
      <c r="G10">
        <v>20</v>
      </c>
      <c r="H10">
        <v>25</v>
      </c>
      <c r="I10">
        <v>3</v>
      </c>
      <c r="J10" t="s">
        <v>30</v>
      </c>
      <c r="K10" t="s">
        <v>30</v>
      </c>
      <c r="L10" t="s">
        <v>30</v>
      </c>
      <c r="M10" t="s">
        <v>30</v>
      </c>
      <c r="N10" t="s">
        <v>30</v>
      </c>
      <c r="O10" t="s">
        <v>30</v>
      </c>
      <c r="P10" t="e">
        <f t="shared" si="0"/>
        <v>#VALUE!</v>
      </c>
      <c r="AA10" t="s">
        <v>30</v>
      </c>
    </row>
    <row r="11" spans="1:27" x14ac:dyDescent="0.2">
      <c r="A11" t="s">
        <v>57</v>
      </c>
      <c r="B11" t="s">
        <v>774</v>
      </c>
      <c r="C11">
        <v>7</v>
      </c>
      <c r="D11">
        <v>4</v>
      </c>
      <c r="E11">
        <v>5</v>
      </c>
      <c r="F11">
        <v>5</v>
      </c>
      <c r="G11">
        <v>15</v>
      </c>
      <c r="H11">
        <v>30</v>
      </c>
      <c r="I11">
        <v>3</v>
      </c>
      <c r="J11" t="s">
        <v>30</v>
      </c>
      <c r="K11" t="s">
        <v>30</v>
      </c>
      <c r="L11" t="s">
        <v>30</v>
      </c>
      <c r="M11">
        <v>6</v>
      </c>
      <c r="N11">
        <v>5</v>
      </c>
      <c r="O11" t="s">
        <v>775</v>
      </c>
      <c r="P11">
        <f t="shared" si="0"/>
        <v>60</v>
      </c>
      <c r="Q11">
        <f>((SUM(C11:F11))/4)*1.04</f>
        <v>5.46</v>
      </c>
      <c r="R11">
        <f>((SUM(C13:F13))/4)*1.04</f>
        <v>14.3</v>
      </c>
      <c r="S11">
        <f>((SUM(C15:F15))/4)*1.04</f>
        <v>23.400000000000002</v>
      </c>
      <c r="T11">
        <f>((SUM(C17:F17))/4)*1.04</f>
        <v>7.0200000000000005</v>
      </c>
      <c r="U11">
        <f>((SUM(C19:F19))/4)*1.04</f>
        <v>3.38</v>
      </c>
      <c r="V11">
        <f>((SUM(C11:F19))/20)*1.04</f>
        <v>10.712000000000002</v>
      </c>
      <c r="W11">
        <f>(SUM(G11:H19))/10</f>
        <v>8.4</v>
      </c>
      <c r="X11">
        <f>(SUM(I11:I19))/5</f>
        <v>2.4</v>
      </c>
      <c r="Y11">
        <f>SUM(K11:K19)-Z11</f>
        <v>7</v>
      </c>
      <c r="Z11">
        <f>SUM(L11:L19)</f>
        <v>8</v>
      </c>
      <c r="AA11" t="s">
        <v>30</v>
      </c>
    </row>
    <row r="12" spans="1:27" x14ac:dyDescent="0.2">
      <c r="A12" t="s">
        <v>57</v>
      </c>
      <c r="B12" t="s">
        <v>776</v>
      </c>
      <c r="C12" t="s">
        <v>30</v>
      </c>
      <c r="D12" t="s">
        <v>30</v>
      </c>
      <c r="E12" t="s">
        <v>30</v>
      </c>
      <c r="F12" t="s">
        <v>30</v>
      </c>
      <c r="G12" t="s">
        <v>30</v>
      </c>
      <c r="H12" t="s">
        <v>30</v>
      </c>
      <c r="I12" t="s">
        <v>30</v>
      </c>
      <c r="J12" t="s">
        <v>30</v>
      </c>
      <c r="K12">
        <v>2</v>
      </c>
      <c r="L12">
        <v>1</v>
      </c>
      <c r="M12" t="s">
        <v>30</v>
      </c>
      <c r="N12" t="s">
        <v>30</v>
      </c>
      <c r="O12" t="s">
        <v>30</v>
      </c>
      <c r="P12" t="e">
        <f t="shared" si="0"/>
        <v>#VALUE!</v>
      </c>
      <c r="AA12" t="s">
        <v>30</v>
      </c>
    </row>
    <row r="13" spans="1:27" x14ac:dyDescent="0.2">
      <c r="A13" t="s">
        <v>57</v>
      </c>
      <c r="B13" t="s">
        <v>777</v>
      </c>
      <c r="C13">
        <v>7</v>
      </c>
      <c r="D13">
        <v>14</v>
      </c>
      <c r="E13">
        <v>4</v>
      </c>
      <c r="F13">
        <v>30</v>
      </c>
      <c r="G13">
        <v>10</v>
      </c>
      <c r="H13">
        <v>15</v>
      </c>
      <c r="I13">
        <v>2</v>
      </c>
      <c r="J13" t="s">
        <v>30</v>
      </c>
      <c r="K13" t="s">
        <v>30</v>
      </c>
      <c r="L13" t="s">
        <v>30</v>
      </c>
      <c r="M13" t="s">
        <v>30</v>
      </c>
      <c r="N13" t="s">
        <v>30</v>
      </c>
      <c r="O13" t="s">
        <v>30</v>
      </c>
      <c r="P13" t="e">
        <f t="shared" si="0"/>
        <v>#VALUE!</v>
      </c>
      <c r="AA13" t="s">
        <v>30</v>
      </c>
    </row>
    <row r="14" spans="1:27" x14ac:dyDescent="0.2">
      <c r="A14" t="s">
        <v>57</v>
      </c>
      <c r="B14" t="s">
        <v>778</v>
      </c>
      <c r="C14" t="s">
        <v>30</v>
      </c>
      <c r="D14" t="s">
        <v>30</v>
      </c>
      <c r="E14" t="s">
        <v>30</v>
      </c>
      <c r="F14" t="s">
        <v>30</v>
      </c>
      <c r="G14" t="s">
        <v>30</v>
      </c>
      <c r="H14" t="s">
        <v>30</v>
      </c>
      <c r="I14" t="s">
        <v>30</v>
      </c>
      <c r="J14" t="s">
        <v>30</v>
      </c>
      <c r="K14">
        <v>5</v>
      </c>
      <c r="L14">
        <v>3</v>
      </c>
      <c r="M14" t="s">
        <v>30</v>
      </c>
      <c r="N14" t="s">
        <v>30</v>
      </c>
      <c r="O14" t="s">
        <v>30</v>
      </c>
      <c r="P14" t="e">
        <f t="shared" si="0"/>
        <v>#VALUE!</v>
      </c>
      <c r="AA14" t="s">
        <v>30</v>
      </c>
    </row>
    <row r="15" spans="1:27" x14ac:dyDescent="0.2">
      <c r="A15" t="s">
        <v>57</v>
      </c>
      <c r="B15" t="s">
        <v>779</v>
      </c>
      <c r="C15">
        <v>16</v>
      </c>
      <c r="D15">
        <v>16</v>
      </c>
      <c r="E15">
        <v>18</v>
      </c>
      <c r="F15">
        <v>40</v>
      </c>
      <c r="G15">
        <v>3</v>
      </c>
      <c r="H15">
        <v>2</v>
      </c>
      <c r="I15">
        <v>3</v>
      </c>
      <c r="J15" t="s">
        <v>30</v>
      </c>
      <c r="K15" t="s">
        <v>30</v>
      </c>
      <c r="L15" t="s">
        <v>30</v>
      </c>
      <c r="M15" t="s">
        <v>30</v>
      </c>
      <c r="N15" t="s">
        <v>30</v>
      </c>
      <c r="O15" t="s">
        <v>30</v>
      </c>
      <c r="P15" t="e">
        <f t="shared" si="0"/>
        <v>#VALUE!</v>
      </c>
      <c r="AA15" t="s">
        <v>30</v>
      </c>
    </row>
    <row r="16" spans="1:27" x14ac:dyDescent="0.2">
      <c r="A16" t="s">
        <v>57</v>
      </c>
      <c r="B16" t="s">
        <v>780</v>
      </c>
      <c r="C16" t="s">
        <v>30</v>
      </c>
      <c r="D16" t="s">
        <v>30</v>
      </c>
      <c r="E16" t="s">
        <v>30</v>
      </c>
      <c r="F16" t="s">
        <v>30</v>
      </c>
      <c r="G16" t="s">
        <v>30</v>
      </c>
      <c r="H16" t="s">
        <v>30</v>
      </c>
      <c r="I16" t="s">
        <v>30</v>
      </c>
      <c r="J16" t="s">
        <v>30</v>
      </c>
      <c r="K16">
        <v>2</v>
      </c>
      <c r="L16">
        <v>1</v>
      </c>
      <c r="M16" t="s">
        <v>30</v>
      </c>
      <c r="N16" t="s">
        <v>30</v>
      </c>
      <c r="O16" t="s">
        <v>30</v>
      </c>
      <c r="P16" t="e">
        <f t="shared" si="0"/>
        <v>#VALUE!</v>
      </c>
      <c r="AA16" t="s">
        <v>30</v>
      </c>
    </row>
    <row r="17" spans="1:27" x14ac:dyDescent="0.2">
      <c r="A17" t="s">
        <v>57</v>
      </c>
      <c r="B17" t="s">
        <v>781</v>
      </c>
      <c r="C17">
        <v>8</v>
      </c>
      <c r="D17">
        <v>7</v>
      </c>
      <c r="E17">
        <v>3</v>
      </c>
      <c r="F17">
        <v>9</v>
      </c>
      <c r="G17">
        <v>3</v>
      </c>
      <c r="H17">
        <v>3</v>
      </c>
      <c r="I17">
        <v>3</v>
      </c>
      <c r="J17" t="s">
        <v>30</v>
      </c>
      <c r="K17" t="s">
        <v>30</v>
      </c>
      <c r="L17" t="s">
        <v>30</v>
      </c>
      <c r="M17" t="s">
        <v>30</v>
      </c>
      <c r="N17" t="s">
        <v>30</v>
      </c>
      <c r="O17" t="s">
        <v>30</v>
      </c>
      <c r="P17" t="e">
        <f t="shared" si="0"/>
        <v>#VALUE!</v>
      </c>
      <c r="AA17" t="s">
        <v>30</v>
      </c>
    </row>
    <row r="18" spans="1:27" x14ac:dyDescent="0.2">
      <c r="A18" t="s">
        <v>57</v>
      </c>
      <c r="B18" t="s">
        <v>782</v>
      </c>
      <c r="C18" t="s">
        <v>30</v>
      </c>
      <c r="D18" t="s">
        <v>30</v>
      </c>
      <c r="E18" t="s">
        <v>30</v>
      </c>
      <c r="F18" t="s">
        <v>30</v>
      </c>
      <c r="G18" t="s">
        <v>30</v>
      </c>
      <c r="H18" t="s">
        <v>30</v>
      </c>
      <c r="I18" t="s">
        <v>30</v>
      </c>
      <c r="J18" t="s">
        <v>30</v>
      </c>
      <c r="K18">
        <v>6</v>
      </c>
      <c r="L18">
        <v>3</v>
      </c>
      <c r="M18" t="s">
        <v>30</v>
      </c>
      <c r="N18" t="s">
        <v>30</v>
      </c>
      <c r="O18" t="s">
        <v>30</v>
      </c>
      <c r="P18" t="e">
        <f t="shared" si="0"/>
        <v>#VALUE!</v>
      </c>
      <c r="AA18" t="s">
        <v>30</v>
      </c>
    </row>
    <row r="19" spans="1:27" x14ac:dyDescent="0.2">
      <c r="A19" t="s">
        <v>57</v>
      </c>
      <c r="B19" t="s">
        <v>783</v>
      </c>
      <c r="C19">
        <v>13</v>
      </c>
      <c r="D19" t="s">
        <v>30</v>
      </c>
      <c r="E19" t="s">
        <v>30</v>
      </c>
      <c r="F19" t="s">
        <v>30</v>
      </c>
      <c r="G19">
        <v>1</v>
      </c>
      <c r="H19">
        <v>2</v>
      </c>
      <c r="I19">
        <v>1</v>
      </c>
      <c r="J19" t="s">
        <v>30</v>
      </c>
      <c r="K19" t="s">
        <v>30</v>
      </c>
      <c r="L19" t="s">
        <v>30</v>
      </c>
      <c r="M19" t="s">
        <v>30</v>
      </c>
      <c r="N19" t="s">
        <v>30</v>
      </c>
      <c r="O19" t="s">
        <v>30</v>
      </c>
      <c r="P19" t="e">
        <f t="shared" si="0"/>
        <v>#VALUE!</v>
      </c>
      <c r="AA19" t="s">
        <v>30</v>
      </c>
    </row>
    <row r="20" spans="1:27" x14ac:dyDescent="0.2">
      <c r="A20" t="s">
        <v>76</v>
      </c>
      <c r="B20" t="s">
        <v>774</v>
      </c>
      <c r="C20">
        <v>8</v>
      </c>
      <c r="D20">
        <v>11</v>
      </c>
      <c r="E20">
        <v>9</v>
      </c>
      <c r="F20">
        <v>12</v>
      </c>
      <c r="G20">
        <v>75</v>
      </c>
      <c r="H20">
        <v>20</v>
      </c>
      <c r="I20">
        <v>4</v>
      </c>
      <c r="J20" t="s">
        <v>30</v>
      </c>
      <c r="K20" t="s">
        <v>30</v>
      </c>
      <c r="L20" t="s">
        <v>30</v>
      </c>
      <c r="M20">
        <v>5</v>
      </c>
      <c r="N20">
        <v>6</v>
      </c>
      <c r="O20" t="s">
        <v>29</v>
      </c>
      <c r="P20">
        <f t="shared" si="0"/>
        <v>50</v>
      </c>
      <c r="Q20">
        <f>((SUM(C20:F20))/4)*1.04</f>
        <v>10.4</v>
      </c>
      <c r="R20">
        <f>((SUM(C22:F22))/4)*1.04</f>
        <v>24.44</v>
      </c>
      <c r="S20">
        <f>((SUM(C24:F24))/4)*1.04</f>
        <v>19.240000000000002</v>
      </c>
      <c r="T20">
        <f>((SUM(C26:F26))/4)*1.04</f>
        <v>20.54</v>
      </c>
      <c r="U20">
        <f>((SUM(C28:F28))/4)*1.04</f>
        <v>7.8000000000000007</v>
      </c>
      <c r="V20">
        <f>((SUM(C20:F28))/20)*1.04</f>
        <v>16.484000000000002</v>
      </c>
      <c r="W20">
        <f>(SUM(G20:H28))/10</f>
        <v>11.8</v>
      </c>
      <c r="X20">
        <f>(SUM(I20:I28))/5</f>
        <v>2.8</v>
      </c>
      <c r="Y20">
        <f>SUM(K20:K28)-Z20</f>
        <v>33</v>
      </c>
      <c r="Z20">
        <f>SUM(L20:L28)</f>
        <v>12</v>
      </c>
      <c r="AA20" t="s">
        <v>30</v>
      </c>
    </row>
    <row r="21" spans="1:27" x14ac:dyDescent="0.2">
      <c r="A21" t="s">
        <v>76</v>
      </c>
      <c r="B21" t="s">
        <v>776</v>
      </c>
      <c r="C21" t="s">
        <v>30</v>
      </c>
      <c r="D21" t="s">
        <v>30</v>
      </c>
      <c r="E21" t="s">
        <v>30</v>
      </c>
      <c r="F21" t="s">
        <v>30</v>
      </c>
      <c r="G21" t="s">
        <v>30</v>
      </c>
      <c r="H21" t="s">
        <v>30</v>
      </c>
      <c r="I21" t="s">
        <v>30</v>
      </c>
      <c r="J21" t="s">
        <v>30</v>
      </c>
      <c r="K21">
        <v>10</v>
      </c>
      <c r="L21">
        <v>4</v>
      </c>
      <c r="M21" t="s">
        <v>30</v>
      </c>
      <c r="N21" t="s">
        <v>30</v>
      </c>
      <c r="O21" t="s">
        <v>30</v>
      </c>
      <c r="P21" t="e">
        <f t="shared" si="0"/>
        <v>#VALUE!</v>
      </c>
      <c r="AA21" t="s">
        <v>30</v>
      </c>
    </row>
    <row r="22" spans="1:27" x14ac:dyDescent="0.2">
      <c r="A22" t="s">
        <v>76</v>
      </c>
      <c r="B22" t="s">
        <v>777</v>
      </c>
      <c r="C22">
        <v>19</v>
      </c>
      <c r="D22">
        <v>21</v>
      </c>
      <c r="E22">
        <v>13</v>
      </c>
      <c r="F22">
        <v>41</v>
      </c>
      <c r="G22">
        <v>1</v>
      </c>
      <c r="H22">
        <v>3</v>
      </c>
      <c r="I22">
        <v>2</v>
      </c>
      <c r="J22" t="s">
        <v>30</v>
      </c>
      <c r="K22" t="s">
        <v>30</v>
      </c>
      <c r="L22" t="s">
        <v>30</v>
      </c>
      <c r="M22" t="s">
        <v>30</v>
      </c>
      <c r="N22" t="s">
        <v>30</v>
      </c>
      <c r="O22" t="s">
        <v>30</v>
      </c>
      <c r="P22" t="e">
        <f t="shared" si="0"/>
        <v>#VALUE!</v>
      </c>
      <c r="AA22" t="s">
        <v>30</v>
      </c>
    </row>
    <row r="23" spans="1:27" x14ac:dyDescent="0.2">
      <c r="A23" t="s">
        <v>76</v>
      </c>
      <c r="B23" t="s">
        <v>778</v>
      </c>
      <c r="C23" t="s">
        <v>30</v>
      </c>
      <c r="D23" t="s">
        <v>30</v>
      </c>
      <c r="E23" t="s">
        <v>30</v>
      </c>
      <c r="F23" t="s">
        <v>30</v>
      </c>
      <c r="G23" t="s">
        <v>30</v>
      </c>
      <c r="H23" t="s">
        <v>30</v>
      </c>
      <c r="I23" t="s">
        <v>30</v>
      </c>
      <c r="J23" t="s">
        <v>30</v>
      </c>
      <c r="K23">
        <v>12</v>
      </c>
      <c r="L23">
        <v>3</v>
      </c>
      <c r="M23" t="s">
        <v>30</v>
      </c>
      <c r="N23" t="s">
        <v>30</v>
      </c>
      <c r="O23" t="s">
        <v>30</v>
      </c>
      <c r="P23" t="e">
        <f t="shared" si="0"/>
        <v>#VALUE!</v>
      </c>
      <c r="AA23" t="s">
        <v>30</v>
      </c>
    </row>
    <row r="24" spans="1:27" x14ac:dyDescent="0.2">
      <c r="A24" t="s">
        <v>76</v>
      </c>
      <c r="B24" t="s">
        <v>779</v>
      </c>
      <c r="C24">
        <v>55</v>
      </c>
      <c r="D24">
        <v>10</v>
      </c>
      <c r="E24">
        <v>7</v>
      </c>
      <c r="F24">
        <v>2</v>
      </c>
      <c r="G24">
        <v>2</v>
      </c>
      <c r="H24">
        <v>3</v>
      </c>
      <c r="I24">
        <v>3</v>
      </c>
      <c r="J24" t="s">
        <v>30</v>
      </c>
      <c r="K24" t="s">
        <v>30</v>
      </c>
      <c r="L24" t="s">
        <v>30</v>
      </c>
      <c r="M24" t="s">
        <v>30</v>
      </c>
      <c r="N24" t="s">
        <v>30</v>
      </c>
      <c r="O24" t="s">
        <v>30</v>
      </c>
      <c r="P24" t="e">
        <f t="shared" si="0"/>
        <v>#VALUE!</v>
      </c>
      <c r="AA24" t="s">
        <v>30</v>
      </c>
    </row>
    <row r="25" spans="1:27" x14ac:dyDescent="0.2">
      <c r="A25" t="s">
        <v>76</v>
      </c>
      <c r="B25" t="s">
        <v>780</v>
      </c>
      <c r="C25" t="s">
        <v>30</v>
      </c>
      <c r="D25" t="s">
        <v>30</v>
      </c>
      <c r="E25" t="s">
        <v>30</v>
      </c>
      <c r="F25" t="s">
        <v>30</v>
      </c>
      <c r="G25" t="s">
        <v>30</v>
      </c>
      <c r="H25" t="s">
        <v>30</v>
      </c>
      <c r="I25" t="s">
        <v>30</v>
      </c>
      <c r="J25" t="s">
        <v>30</v>
      </c>
      <c r="K25">
        <v>15</v>
      </c>
      <c r="L25">
        <v>4</v>
      </c>
      <c r="M25" t="s">
        <v>30</v>
      </c>
      <c r="N25" t="s">
        <v>30</v>
      </c>
      <c r="O25" t="s">
        <v>30</v>
      </c>
      <c r="P25" t="e">
        <f t="shared" si="0"/>
        <v>#VALUE!</v>
      </c>
      <c r="AA25" t="s">
        <v>30</v>
      </c>
    </row>
    <row r="26" spans="1:27" x14ac:dyDescent="0.2">
      <c r="A26" t="s">
        <v>76</v>
      </c>
      <c r="B26" t="s">
        <v>781</v>
      </c>
      <c r="C26">
        <v>12</v>
      </c>
      <c r="D26">
        <v>11</v>
      </c>
      <c r="E26">
        <v>14</v>
      </c>
      <c r="F26">
        <v>42</v>
      </c>
      <c r="G26">
        <v>5</v>
      </c>
      <c r="H26">
        <v>2</v>
      </c>
      <c r="I26">
        <v>2</v>
      </c>
      <c r="J26" t="s">
        <v>30</v>
      </c>
      <c r="K26" t="s">
        <v>30</v>
      </c>
      <c r="L26" t="s">
        <v>30</v>
      </c>
      <c r="M26" t="s">
        <v>30</v>
      </c>
      <c r="N26" t="s">
        <v>30</v>
      </c>
      <c r="O26" t="s">
        <v>30</v>
      </c>
      <c r="P26" t="e">
        <f t="shared" si="0"/>
        <v>#VALUE!</v>
      </c>
      <c r="AA26" t="s">
        <v>30</v>
      </c>
    </row>
    <row r="27" spans="1:27" x14ac:dyDescent="0.2">
      <c r="A27" t="s">
        <v>76</v>
      </c>
      <c r="B27" t="s">
        <v>782</v>
      </c>
      <c r="C27" t="s">
        <v>30</v>
      </c>
      <c r="D27" t="s">
        <v>30</v>
      </c>
      <c r="E27" t="s">
        <v>30</v>
      </c>
      <c r="F27" t="s">
        <v>30</v>
      </c>
      <c r="G27" t="s">
        <v>30</v>
      </c>
      <c r="H27" t="s">
        <v>30</v>
      </c>
      <c r="I27" t="s">
        <v>30</v>
      </c>
      <c r="J27" t="s">
        <v>30</v>
      </c>
      <c r="K27">
        <v>8</v>
      </c>
      <c r="L27">
        <v>1</v>
      </c>
      <c r="M27" t="s">
        <v>30</v>
      </c>
      <c r="N27" t="s">
        <v>30</v>
      </c>
      <c r="O27" t="s">
        <v>30</v>
      </c>
      <c r="P27" t="e">
        <f t="shared" si="0"/>
        <v>#VALUE!</v>
      </c>
      <c r="AA27" t="s">
        <v>30</v>
      </c>
    </row>
    <row r="28" spans="1:27" x14ac:dyDescent="0.2">
      <c r="A28" t="s">
        <v>76</v>
      </c>
      <c r="B28" t="s">
        <v>783</v>
      </c>
      <c r="C28">
        <v>8</v>
      </c>
      <c r="D28">
        <v>7</v>
      </c>
      <c r="E28">
        <v>6</v>
      </c>
      <c r="F28">
        <v>9</v>
      </c>
      <c r="G28">
        <v>3</v>
      </c>
      <c r="H28">
        <v>4</v>
      </c>
      <c r="I28">
        <v>3</v>
      </c>
      <c r="J28" t="s">
        <v>30</v>
      </c>
      <c r="K28" t="s">
        <v>30</v>
      </c>
      <c r="L28" t="s">
        <v>30</v>
      </c>
      <c r="M28" t="s">
        <v>30</v>
      </c>
      <c r="N28" t="s">
        <v>30</v>
      </c>
      <c r="O28" t="s">
        <v>30</v>
      </c>
      <c r="P28" t="e">
        <f t="shared" si="0"/>
        <v>#VALUE!</v>
      </c>
      <c r="AA28" t="s">
        <v>30</v>
      </c>
    </row>
    <row r="29" spans="1:27" x14ac:dyDescent="0.2">
      <c r="A29" t="s">
        <v>82</v>
      </c>
      <c r="B29" t="s">
        <v>774</v>
      </c>
      <c r="C29">
        <v>15</v>
      </c>
      <c r="D29">
        <v>41</v>
      </c>
      <c r="E29">
        <v>17</v>
      </c>
      <c r="F29">
        <v>2</v>
      </c>
      <c r="G29">
        <v>1</v>
      </c>
      <c r="H29">
        <v>2</v>
      </c>
      <c r="I29">
        <v>3</v>
      </c>
      <c r="J29" t="s">
        <v>30</v>
      </c>
      <c r="K29" t="s">
        <v>30</v>
      </c>
      <c r="L29" t="s">
        <v>30</v>
      </c>
      <c r="M29">
        <v>8</v>
      </c>
      <c r="N29">
        <v>3</v>
      </c>
      <c r="O29" t="s">
        <v>29</v>
      </c>
      <c r="P29">
        <f t="shared" si="0"/>
        <v>80</v>
      </c>
      <c r="Q29">
        <f>((SUM(C29:F29))/4)*1.04</f>
        <v>19.5</v>
      </c>
      <c r="R29">
        <f>((SUM(C31:F31))/4)*1.04</f>
        <v>6.76</v>
      </c>
      <c r="S29">
        <f>((SUM(C33:F33))/4)*1.04</f>
        <v>10.14</v>
      </c>
      <c r="T29">
        <f>((SUM(C35:F35))/4)*1.04</f>
        <v>13.26</v>
      </c>
      <c r="U29">
        <f>((SUM(C37:F37))/4)*1.04</f>
        <v>4.16</v>
      </c>
      <c r="V29">
        <f>((SUM(C29:F37))/20)*1.04</f>
        <v>10.763999999999999</v>
      </c>
      <c r="W29">
        <f t="shared" ref="W29" si="1">(SUM(G29:H37))/10</f>
        <v>3.8</v>
      </c>
      <c r="X29">
        <f t="shared" ref="X29" si="2">(SUM(I29:I37))/5</f>
        <v>2.8</v>
      </c>
      <c r="Y29">
        <f t="shared" ref="Y29" si="3">SUM(K29:K37)-Z29</f>
        <v>11</v>
      </c>
      <c r="Z29">
        <f t="shared" ref="Z29" si="4">SUM(L29:L37)</f>
        <v>7</v>
      </c>
      <c r="AA29" t="s">
        <v>30</v>
      </c>
    </row>
    <row r="30" spans="1:27" x14ac:dyDescent="0.2">
      <c r="A30" t="s">
        <v>82</v>
      </c>
      <c r="B30" t="s">
        <v>776</v>
      </c>
      <c r="C30" t="s">
        <v>30</v>
      </c>
      <c r="D30" t="s">
        <v>30</v>
      </c>
      <c r="E30" t="s">
        <v>30</v>
      </c>
      <c r="F30" t="s">
        <v>30</v>
      </c>
      <c r="G30" t="s">
        <v>30</v>
      </c>
      <c r="H30" t="s">
        <v>30</v>
      </c>
      <c r="I30" t="s">
        <v>30</v>
      </c>
      <c r="J30" t="s">
        <v>30</v>
      </c>
      <c r="K30">
        <v>5</v>
      </c>
      <c r="L30">
        <v>2</v>
      </c>
      <c r="M30" t="s">
        <v>30</v>
      </c>
      <c r="N30" t="s">
        <v>30</v>
      </c>
      <c r="O30" t="s">
        <v>30</v>
      </c>
      <c r="P30" t="e">
        <f t="shared" si="0"/>
        <v>#VALUE!</v>
      </c>
      <c r="AA30" t="s">
        <v>30</v>
      </c>
    </row>
    <row r="31" spans="1:27" x14ac:dyDescent="0.2">
      <c r="A31" t="s">
        <v>82</v>
      </c>
      <c r="B31" t="s">
        <v>777</v>
      </c>
      <c r="C31">
        <v>7</v>
      </c>
      <c r="D31">
        <v>10</v>
      </c>
      <c r="E31">
        <v>3</v>
      </c>
      <c r="F31">
        <v>6</v>
      </c>
      <c r="G31">
        <v>2</v>
      </c>
      <c r="H31">
        <v>1</v>
      </c>
      <c r="I31">
        <v>3</v>
      </c>
      <c r="J31" t="s">
        <v>30</v>
      </c>
      <c r="K31" t="s">
        <v>30</v>
      </c>
      <c r="L31" t="s">
        <v>30</v>
      </c>
      <c r="M31" t="s">
        <v>30</v>
      </c>
      <c r="N31" t="s">
        <v>30</v>
      </c>
      <c r="O31" t="s">
        <v>30</v>
      </c>
      <c r="P31" t="e">
        <f t="shared" si="0"/>
        <v>#VALUE!</v>
      </c>
      <c r="AA31" t="s">
        <v>30</v>
      </c>
    </row>
    <row r="32" spans="1:27" x14ac:dyDescent="0.2">
      <c r="A32" t="s">
        <v>82</v>
      </c>
      <c r="B32" t="s">
        <v>778</v>
      </c>
      <c r="C32" t="s">
        <v>30</v>
      </c>
      <c r="D32" t="s">
        <v>30</v>
      </c>
      <c r="E32" t="s">
        <v>30</v>
      </c>
      <c r="F32" t="s">
        <v>30</v>
      </c>
      <c r="G32" t="s">
        <v>30</v>
      </c>
      <c r="H32" t="s">
        <v>30</v>
      </c>
      <c r="I32" t="s">
        <v>30</v>
      </c>
      <c r="J32" t="s">
        <v>30</v>
      </c>
      <c r="K32">
        <v>2</v>
      </c>
      <c r="L32">
        <v>1</v>
      </c>
      <c r="M32" t="s">
        <v>30</v>
      </c>
      <c r="N32" t="s">
        <v>30</v>
      </c>
      <c r="O32" t="s">
        <v>30</v>
      </c>
      <c r="P32" t="e">
        <f t="shared" si="0"/>
        <v>#VALUE!</v>
      </c>
      <c r="AA32" t="s">
        <v>30</v>
      </c>
    </row>
    <row r="33" spans="1:27" x14ac:dyDescent="0.2">
      <c r="A33" t="s">
        <v>82</v>
      </c>
      <c r="B33" t="s">
        <v>779</v>
      </c>
      <c r="C33">
        <v>7</v>
      </c>
      <c r="D33">
        <v>10</v>
      </c>
      <c r="E33">
        <v>0</v>
      </c>
      <c r="F33">
        <v>22</v>
      </c>
      <c r="G33">
        <v>10</v>
      </c>
      <c r="H33">
        <v>2</v>
      </c>
      <c r="I33">
        <v>3</v>
      </c>
      <c r="J33" t="s">
        <v>30</v>
      </c>
      <c r="K33" t="s">
        <v>30</v>
      </c>
      <c r="L33" t="s">
        <v>30</v>
      </c>
      <c r="M33" t="s">
        <v>30</v>
      </c>
      <c r="N33" t="s">
        <v>30</v>
      </c>
      <c r="O33" t="s">
        <v>30</v>
      </c>
      <c r="P33" t="e">
        <f t="shared" si="0"/>
        <v>#VALUE!</v>
      </c>
      <c r="AA33" t="s">
        <v>30</v>
      </c>
    </row>
    <row r="34" spans="1:27" x14ac:dyDescent="0.2">
      <c r="A34" t="s">
        <v>82</v>
      </c>
      <c r="B34" t="s">
        <v>780</v>
      </c>
      <c r="C34" t="s">
        <v>30</v>
      </c>
      <c r="D34" t="s">
        <v>30</v>
      </c>
      <c r="E34" t="s">
        <v>30</v>
      </c>
      <c r="F34" t="s">
        <v>30</v>
      </c>
      <c r="G34" t="s">
        <v>30</v>
      </c>
      <c r="H34" t="s">
        <v>30</v>
      </c>
      <c r="I34" t="s">
        <v>30</v>
      </c>
      <c r="J34" t="s">
        <v>30</v>
      </c>
      <c r="K34">
        <v>6</v>
      </c>
      <c r="L34">
        <v>1</v>
      </c>
      <c r="M34" t="s">
        <v>30</v>
      </c>
      <c r="N34" t="s">
        <v>30</v>
      </c>
      <c r="O34" t="s">
        <v>30</v>
      </c>
      <c r="P34" t="e">
        <f t="shared" si="0"/>
        <v>#VALUE!</v>
      </c>
      <c r="AA34" t="s">
        <v>30</v>
      </c>
    </row>
    <row r="35" spans="1:27" x14ac:dyDescent="0.2">
      <c r="A35" t="s">
        <v>82</v>
      </c>
      <c r="B35" t="s">
        <v>781</v>
      </c>
      <c r="C35">
        <v>12</v>
      </c>
      <c r="D35">
        <v>17</v>
      </c>
      <c r="E35">
        <v>10</v>
      </c>
      <c r="F35">
        <v>12</v>
      </c>
      <c r="G35">
        <v>2</v>
      </c>
      <c r="H35">
        <v>1</v>
      </c>
      <c r="I35">
        <v>3</v>
      </c>
      <c r="J35" t="s">
        <v>30</v>
      </c>
      <c r="K35" t="s">
        <v>30</v>
      </c>
      <c r="L35" t="s">
        <v>30</v>
      </c>
      <c r="M35" t="s">
        <v>30</v>
      </c>
      <c r="N35" t="s">
        <v>30</v>
      </c>
      <c r="O35" t="s">
        <v>30</v>
      </c>
      <c r="P35" t="e">
        <f t="shared" si="0"/>
        <v>#VALUE!</v>
      </c>
      <c r="AA35" t="s">
        <v>30</v>
      </c>
    </row>
    <row r="36" spans="1:27" x14ac:dyDescent="0.2">
      <c r="A36" t="s">
        <v>82</v>
      </c>
      <c r="B36" t="s">
        <v>782</v>
      </c>
      <c r="C36" t="s">
        <v>30</v>
      </c>
      <c r="D36" t="s">
        <v>30</v>
      </c>
      <c r="E36" t="s">
        <v>30</v>
      </c>
      <c r="F36" t="s">
        <v>30</v>
      </c>
      <c r="G36" t="s">
        <v>30</v>
      </c>
      <c r="H36" t="s">
        <v>30</v>
      </c>
      <c r="I36" t="s">
        <v>30</v>
      </c>
      <c r="J36" t="s">
        <v>30</v>
      </c>
      <c r="K36">
        <v>5</v>
      </c>
      <c r="L36">
        <v>3</v>
      </c>
      <c r="M36" t="s">
        <v>30</v>
      </c>
      <c r="N36" t="s">
        <v>30</v>
      </c>
      <c r="O36" t="s">
        <v>30</v>
      </c>
      <c r="P36" t="e">
        <f t="shared" si="0"/>
        <v>#VALUE!</v>
      </c>
      <c r="AA36" t="s">
        <v>30</v>
      </c>
    </row>
    <row r="37" spans="1:27" x14ac:dyDescent="0.2">
      <c r="A37" t="s">
        <v>82</v>
      </c>
      <c r="B37" t="s">
        <v>783</v>
      </c>
      <c r="C37">
        <v>3</v>
      </c>
      <c r="D37">
        <v>5</v>
      </c>
      <c r="E37">
        <v>6</v>
      </c>
      <c r="F37">
        <v>2</v>
      </c>
      <c r="G37">
        <v>2</v>
      </c>
      <c r="H37">
        <v>15</v>
      </c>
      <c r="I37">
        <v>2</v>
      </c>
      <c r="J37" t="s">
        <v>30</v>
      </c>
      <c r="K37" t="s">
        <v>30</v>
      </c>
      <c r="L37" t="s">
        <v>30</v>
      </c>
      <c r="M37" t="s">
        <v>30</v>
      </c>
      <c r="N37" t="s">
        <v>30</v>
      </c>
      <c r="O37" t="s">
        <v>30</v>
      </c>
      <c r="P37" t="e">
        <f t="shared" si="0"/>
        <v>#VALUE!</v>
      </c>
      <c r="AA37" t="s">
        <v>30</v>
      </c>
    </row>
    <row r="38" spans="1:27" x14ac:dyDescent="0.2">
      <c r="A38" t="s">
        <v>134</v>
      </c>
      <c r="B38" t="s">
        <v>774</v>
      </c>
      <c r="C38">
        <v>4</v>
      </c>
      <c r="D38">
        <v>11</v>
      </c>
      <c r="E38">
        <v>7</v>
      </c>
      <c r="F38">
        <v>10</v>
      </c>
      <c r="G38">
        <v>2</v>
      </c>
      <c r="H38">
        <v>1</v>
      </c>
      <c r="I38">
        <v>2</v>
      </c>
      <c r="J38" t="s">
        <v>30</v>
      </c>
      <c r="K38" t="s">
        <v>30</v>
      </c>
      <c r="L38" t="s">
        <v>30</v>
      </c>
      <c r="M38">
        <v>8</v>
      </c>
      <c r="N38">
        <v>22</v>
      </c>
      <c r="O38" t="s">
        <v>29</v>
      </c>
      <c r="P38">
        <f t="shared" si="0"/>
        <v>80</v>
      </c>
      <c r="Q38">
        <f t="shared" ref="Q38:Q101" si="5">((SUM(C38:F38))/4)*1.04</f>
        <v>8.32</v>
      </c>
      <c r="R38">
        <f t="shared" ref="R38" si="6">((SUM(C40:F40))/4)*1.04</f>
        <v>14.82</v>
      </c>
      <c r="S38">
        <f t="shared" ref="S38" si="7">((SUM(C42:F42))/4)*1.04</f>
        <v>12.74</v>
      </c>
      <c r="T38">
        <f t="shared" ref="T38" si="8">((SUM(C44:F44))/4)*1.04</f>
        <v>12.74</v>
      </c>
      <c r="U38">
        <f t="shared" ref="U38" si="9">((SUM(C46:F46))/4)*1.04</f>
        <v>8.84</v>
      </c>
      <c r="V38">
        <f t="shared" ref="V38" si="10">((SUM(C38:F46))/20)*1.04</f>
        <v>11.492000000000001</v>
      </c>
      <c r="W38">
        <f t="shared" ref="W38" si="11">(SUM(G38:H46))/10</f>
        <v>1.6009999999999998</v>
      </c>
      <c r="X38">
        <f t="shared" ref="X38" si="12">(SUM(I38:I46))/5</f>
        <v>2.4</v>
      </c>
      <c r="Y38">
        <f t="shared" ref="Y38" si="13">SUM(K38:K46)-Z38</f>
        <v>15</v>
      </c>
      <c r="Z38">
        <f t="shared" ref="Z38" si="14">SUM(L38:L46)</f>
        <v>13</v>
      </c>
      <c r="AA38" t="s">
        <v>30</v>
      </c>
    </row>
    <row r="39" spans="1:27" x14ac:dyDescent="0.2">
      <c r="A39" t="s">
        <v>134</v>
      </c>
      <c r="B39" t="s">
        <v>776</v>
      </c>
      <c r="C39" t="s">
        <v>30</v>
      </c>
      <c r="D39" t="s">
        <v>30</v>
      </c>
      <c r="E39" t="s">
        <v>30</v>
      </c>
      <c r="F39" t="s">
        <v>30</v>
      </c>
      <c r="G39" t="s">
        <v>30</v>
      </c>
      <c r="H39" t="s">
        <v>30</v>
      </c>
      <c r="I39" t="s">
        <v>30</v>
      </c>
      <c r="J39" t="s">
        <v>30</v>
      </c>
      <c r="K39">
        <v>9</v>
      </c>
      <c r="L39">
        <v>3</v>
      </c>
      <c r="M39" t="s">
        <v>30</v>
      </c>
      <c r="N39" t="s">
        <v>30</v>
      </c>
      <c r="O39" t="s">
        <v>30</v>
      </c>
      <c r="P39" t="e">
        <f t="shared" si="0"/>
        <v>#VALUE!</v>
      </c>
      <c r="AA39" t="s">
        <v>30</v>
      </c>
    </row>
    <row r="40" spans="1:27" x14ac:dyDescent="0.2">
      <c r="A40" t="s">
        <v>134</v>
      </c>
      <c r="B40" t="s">
        <v>777</v>
      </c>
      <c r="C40">
        <v>26</v>
      </c>
      <c r="D40">
        <v>11</v>
      </c>
      <c r="E40">
        <v>9</v>
      </c>
      <c r="F40">
        <v>11</v>
      </c>
      <c r="G40">
        <v>0</v>
      </c>
      <c r="H40">
        <v>0.01</v>
      </c>
      <c r="I40">
        <v>1</v>
      </c>
      <c r="J40" t="s">
        <v>30</v>
      </c>
      <c r="K40" t="s">
        <v>30</v>
      </c>
      <c r="L40" t="s">
        <v>30</v>
      </c>
      <c r="M40" t="s">
        <v>30</v>
      </c>
      <c r="N40" t="s">
        <v>30</v>
      </c>
      <c r="O40" t="s">
        <v>30</v>
      </c>
      <c r="P40" t="e">
        <f t="shared" si="0"/>
        <v>#VALUE!</v>
      </c>
      <c r="AA40" t="s">
        <v>30</v>
      </c>
    </row>
    <row r="41" spans="1:27" x14ac:dyDescent="0.2">
      <c r="A41" t="s">
        <v>134</v>
      </c>
      <c r="B41" t="s">
        <v>778</v>
      </c>
      <c r="C41" t="s">
        <v>30</v>
      </c>
      <c r="D41" t="s">
        <v>30</v>
      </c>
      <c r="E41" t="s">
        <v>30</v>
      </c>
      <c r="F41" t="s">
        <v>30</v>
      </c>
      <c r="G41" t="s">
        <v>30</v>
      </c>
      <c r="H41" t="s">
        <v>30</v>
      </c>
      <c r="I41" t="s">
        <v>30</v>
      </c>
      <c r="J41" t="s">
        <v>30</v>
      </c>
      <c r="K41">
        <v>8</v>
      </c>
      <c r="L41">
        <v>4</v>
      </c>
      <c r="M41" t="s">
        <v>30</v>
      </c>
      <c r="N41" t="s">
        <v>30</v>
      </c>
      <c r="O41" t="s">
        <v>30</v>
      </c>
      <c r="P41" t="e">
        <f t="shared" si="0"/>
        <v>#VALUE!</v>
      </c>
      <c r="AA41" t="s">
        <v>30</v>
      </c>
    </row>
    <row r="42" spans="1:27" x14ac:dyDescent="0.2">
      <c r="A42" t="s">
        <v>134</v>
      </c>
      <c r="B42" t="s">
        <v>779</v>
      </c>
      <c r="C42">
        <v>16</v>
      </c>
      <c r="D42">
        <v>12</v>
      </c>
      <c r="E42">
        <v>9</v>
      </c>
      <c r="F42">
        <v>12</v>
      </c>
      <c r="G42">
        <v>1</v>
      </c>
      <c r="H42">
        <v>1</v>
      </c>
      <c r="I42">
        <v>3</v>
      </c>
      <c r="J42" t="s">
        <v>30</v>
      </c>
      <c r="K42" t="s">
        <v>30</v>
      </c>
      <c r="L42" t="s">
        <v>30</v>
      </c>
      <c r="M42" t="s">
        <v>30</v>
      </c>
      <c r="N42" t="s">
        <v>30</v>
      </c>
      <c r="O42" t="s">
        <v>30</v>
      </c>
      <c r="P42" t="e">
        <f t="shared" si="0"/>
        <v>#VALUE!</v>
      </c>
      <c r="AA42" t="s">
        <v>30</v>
      </c>
    </row>
    <row r="43" spans="1:27" x14ac:dyDescent="0.2">
      <c r="A43" t="s">
        <v>134</v>
      </c>
      <c r="B43" t="s">
        <v>780</v>
      </c>
      <c r="C43" t="s">
        <v>30</v>
      </c>
      <c r="D43" t="s">
        <v>30</v>
      </c>
      <c r="E43" t="s">
        <v>30</v>
      </c>
      <c r="F43" t="s">
        <v>30</v>
      </c>
      <c r="G43" t="s">
        <v>30</v>
      </c>
      <c r="H43" t="s">
        <v>30</v>
      </c>
      <c r="I43" t="s">
        <v>30</v>
      </c>
      <c r="J43" t="s">
        <v>30</v>
      </c>
      <c r="K43">
        <v>5</v>
      </c>
      <c r="L43">
        <v>3</v>
      </c>
      <c r="M43" t="s">
        <v>30</v>
      </c>
      <c r="N43" t="s">
        <v>30</v>
      </c>
      <c r="O43" t="s">
        <v>30</v>
      </c>
      <c r="P43" t="e">
        <f t="shared" si="0"/>
        <v>#VALUE!</v>
      </c>
      <c r="AA43" t="s">
        <v>30</v>
      </c>
    </row>
    <row r="44" spans="1:27" x14ac:dyDescent="0.2">
      <c r="A44" t="s">
        <v>134</v>
      </c>
      <c r="B44" t="s">
        <v>781</v>
      </c>
      <c r="C44">
        <v>19</v>
      </c>
      <c r="D44">
        <v>13</v>
      </c>
      <c r="E44">
        <v>9</v>
      </c>
      <c r="F44">
        <v>8</v>
      </c>
      <c r="G44">
        <v>1</v>
      </c>
      <c r="H44">
        <v>3</v>
      </c>
      <c r="I44">
        <v>3</v>
      </c>
      <c r="J44" t="s">
        <v>30</v>
      </c>
      <c r="K44" t="s">
        <v>30</v>
      </c>
      <c r="L44" t="s">
        <v>30</v>
      </c>
      <c r="M44" t="s">
        <v>30</v>
      </c>
      <c r="N44" t="s">
        <v>30</v>
      </c>
      <c r="O44" t="s">
        <v>30</v>
      </c>
      <c r="P44" t="e">
        <f t="shared" si="0"/>
        <v>#VALUE!</v>
      </c>
      <c r="AA44" t="s">
        <v>30</v>
      </c>
    </row>
    <row r="45" spans="1:27" x14ac:dyDescent="0.2">
      <c r="A45" t="s">
        <v>134</v>
      </c>
      <c r="B45" t="s">
        <v>782</v>
      </c>
      <c r="C45" t="s">
        <v>30</v>
      </c>
      <c r="D45" t="s">
        <v>30</v>
      </c>
      <c r="E45" t="s">
        <v>30</v>
      </c>
      <c r="F45" t="s">
        <v>30</v>
      </c>
      <c r="G45" t="s">
        <v>30</v>
      </c>
      <c r="H45" t="s">
        <v>30</v>
      </c>
      <c r="I45" t="s">
        <v>30</v>
      </c>
      <c r="J45" t="s">
        <v>30</v>
      </c>
      <c r="K45">
        <v>6</v>
      </c>
      <c r="L45">
        <v>3</v>
      </c>
      <c r="M45" t="s">
        <v>30</v>
      </c>
      <c r="N45" t="s">
        <v>30</v>
      </c>
      <c r="O45" t="s">
        <v>30</v>
      </c>
      <c r="P45" t="e">
        <f t="shared" si="0"/>
        <v>#VALUE!</v>
      </c>
      <c r="AA45" t="s">
        <v>30</v>
      </c>
    </row>
    <row r="46" spans="1:27" x14ac:dyDescent="0.2">
      <c r="A46" t="s">
        <v>134</v>
      </c>
      <c r="B46" t="s">
        <v>783</v>
      </c>
      <c r="C46">
        <v>3</v>
      </c>
      <c r="D46">
        <v>2</v>
      </c>
      <c r="E46">
        <v>19</v>
      </c>
      <c r="F46">
        <v>10</v>
      </c>
      <c r="G46">
        <v>4</v>
      </c>
      <c r="H46">
        <v>3</v>
      </c>
      <c r="I46">
        <v>3</v>
      </c>
      <c r="J46" t="s">
        <v>30</v>
      </c>
      <c r="K46" t="s">
        <v>30</v>
      </c>
      <c r="L46" t="s">
        <v>30</v>
      </c>
      <c r="M46" t="s">
        <v>30</v>
      </c>
      <c r="N46" t="s">
        <v>30</v>
      </c>
      <c r="O46" t="s">
        <v>30</v>
      </c>
      <c r="P46" t="e">
        <f t="shared" si="0"/>
        <v>#VALUE!</v>
      </c>
      <c r="AA46" t="s">
        <v>30</v>
      </c>
    </row>
    <row r="47" spans="1:27" x14ac:dyDescent="0.2">
      <c r="A47" t="s">
        <v>123</v>
      </c>
      <c r="B47" t="s">
        <v>774</v>
      </c>
      <c r="C47">
        <v>8</v>
      </c>
      <c r="D47">
        <v>5</v>
      </c>
      <c r="E47">
        <v>7</v>
      </c>
      <c r="F47">
        <v>5</v>
      </c>
      <c r="G47">
        <v>0.01</v>
      </c>
      <c r="H47">
        <v>0.02</v>
      </c>
      <c r="I47">
        <v>2</v>
      </c>
      <c r="J47" t="s">
        <v>30</v>
      </c>
      <c r="K47" t="s">
        <v>30</v>
      </c>
      <c r="L47" t="s">
        <v>30</v>
      </c>
      <c r="M47">
        <v>7</v>
      </c>
      <c r="N47">
        <v>7</v>
      </c>
      <c r="O47" t="s">
        <v>29</v>
      </c>
      <c r="P47">
        <f t="shared" si="0"/>
        <v>70</v>
      </c>
      <c r="Q47">
        <f t="shared" ref="Q47:Q110" si="15">((SUM(C47:F47))/4)*1.04</f>
        <v>6.5</v>
      </c>
      <c r="R47">
        <f t="shared" ref="R47" si="16">((SUM(C49:F49))/4)*1.04</f>
        <v>6.24</v>
      </c>
      <c r="S47">
        <f t="shared" ref="S47" si="17">((SUM(C51:F51))/4)*1.04</f>
        <v>7.54</v>
      </c>
      <c r="T47">
        <f t="shared" ref="T47" si="18">((SUM(C53:F53))/4)*1.04</f>
        <v>9.1</v>
      </c>
      <c r="U47">
        <f t="shared" ref="U47" si="19">((SUM(C55:F55))/4)*1.04</f>
        <v>17.16</v>
      </c>
      <c r="V47">
        <f t="shared" ref="V47" si="20">((SUM(C47:F55))/20)*1.04</f>
        <v>9.3079999999999998</v>
      </c>
      <c r="W47">
        <f t="shared" ref="W47" si="21">(SUM(G47:H55))/10</f>
        <v>2.1030000000000002</v>
      </c>
      <c r="X47">
        <f t="shared" ref="X47" si="22">(SUM(I47:I55))/5</f>
        <v>2.8</v>
      </c>
      <c r="Y47">
        <f t="shared" ref="Y47" si="23">SUM(K47:K55)-Z47</f>
        <v>18</v>
      </c>
      <c r="Z47">
        <f t="shared" ref="Z47" si="24">SUM(L47:L55)</f>
        <v>15</v>
      </c>
      <c r="AA47" t="s">
        <v>30</v>
      </c>
    </row>
    <row r="48" spans="1:27" x14ac:dyDescent="0.2">
      <c r="A48" t="s">
        <v>123</v>
      </c>
      <c r="B48" t="s">
        <v>776</v>
      </c>
      <c r="C48" t="s">
        <v>30</v>
      </c>
      <c r="D48" t="s">
        <v>30</v>
      </c>
      <c r="E48" t="s">
        <v>30</v>
      </c>
      <c r="F48" t="s">
        <v>30</v>
      </c>
      <c r="G48" t="s">
        <v>30</v>
      </c>
      <c r="H48" t="s">
        <v>30</v>
      </c>
      <c r="I48" t="s">
        <v>30</v>
      </c>
      <c r="J48" t="s">
        <v>30</v>
      </c>
      <c r="K48">
        <v>1</v>
      </c>
      <c r="L48">
        <v>1</v>
      </c>
      <c r="M48" t="s">
        <v>30</v>
      </c>
      <c r="N48" t="s">
        <v>30</v>
      </c>
      <c r="O48" t="s">
        <v>30</v>
      </c>
      <c r="P48" t="e">
        <f t="shared" si="0"/>
        <v>#VALUE!</v>
      </c>
      <c r="AA48" t="s">
        <v>30</v>
      </c>
    </row>
    <row r="49" spans="1:27" x14ac:dyDescent="0.2">
      <c r="A49" t="s">
        <v>123</v>
      </c>
      <c r="B49" t="s">
        <v>777</v>
      </c>
      <c r="C49">
        <v>9</v>
      </c>
      <c r="D49">
        <v>3</v>
      </c>
      <c r="E49">
        <v>7</v>
      </c>
      <c r="F49">
        <v>5</v>
      </c>
      <c r="G49">
        <v>2</v>
      </c>
      <c r="H49">
        <v>10</v>
      </c>
      <c r="I49">
        <v>4</v>
      </c>
      <c r="J49" t="s">
        <v>30</v>
      </c>
      <c r="K49" t="s">
        <v>30</v>
      </c>
      <c r="L49" t="s">
        <v>30</v>
      </c>
      <c r="M49" t="s">
        <v>30</v>
      </c>
      <c r="N49" t="s">
        <v>30</v>
      </c>
      <c r="O49" t="s">
        <v>30</v>
      </c>
      <c r="P49" t="e">
        <f t="shared" si="0"/>
        <v>#VALUE!</v>
      </c>
      <c r="AA49" t="s">
        <v>30</v>
      </c>
    </row>
    <row r="50" spans="1:27" x14ac:dyDescent="0.2">
      <c r="A50" t="s">
        <v>123</v>
      </c>
      <c r="B50" t="s">
        <v>778</v>
      </c>
      <c r="C50" t="s">
        <v>30</v>
      </c>
      <c r="D50" t="s">
        <v>30</v>
      </c>
      <c r="E50" t="s">
        <v>30</v>
      </c>
      <c r="F50" t="s">
        <v>30</v>
      </c>
      <c r="G50" t="s">
        <v>30</v>
      </c>
      <c r="H50" t="s">
        <v>30</v>
      </c>
      <c r="I50" t="s">
        <v>30</v>
      </c>
      <c r="J50" t="s">
        <v>30</v>
      </c>
      <c r="K50">
        <v>14</v>
      </c>
      <c r="L50">
        <v>6</v>
      </c>
      <c r="M50" t="s">
        <v>30</v>
      </c>
      <c r="N50" t="s">
        <v>30</v>
      </c>
      <c r="O50" t="s">
        <v>30</v>
      </c>
      <c r="P50" t="e">
        <f t="shared" si="0"/>
        <v>#VALUE!</v>
      </c>
      <c r="AA50" t="s">
        <v>30</v>
      </c>
    </row>
    <row r="51" spans="1:27" x14ac:dyDescent="0.2">
      <c r="A51" t="s">
        <v>123</v>
      </c>
      <c r="B51" t="s">
        <v>779</v>
      </c>
      <c r="C51">
        <v>3</v>
      </c>
      <c r="D51">
        <v>11</v>
      </c>
      <c r="E51">
        <v>8</v>
      </c>
      <c r="F51">
        <v>7</v>
      </c>
      <c r="G51">
        <v>2</v>
      </c>
      <c r="H51">
        <v>3</v>
      </c>
      <c r="I51">
        <v>3</v>
      </c>
      <c r="J51" t="s">
        <v>30</v>
      </c>
      <c r="K51" t="s">
        <v>30</v>
      </c>
      <c r="L51" t="s">
        <v>30</v>
      </c>
      <c r="M51" t="s">
        <v>30</v>
      </c>
      <c r="N51" t="s">
        <v>30</v>
      </c>
      <c r="O51" t="s">
        <v>30</v>
      </c>
      <c r="P51" t="e">
        <f t="shared" si="0"/>
        <v>#VALUE!</v>
      </c>
      <c r="AA51" t="s">
        <v>30</v>
      </c>
    </row>
    <row r="52" spans="1:27" x14ac:dyDescent="0.2">
      <c r="A52" t="s">
        <v>123</v>
      </c>
      <c r="B52" t="s">
        <v>780</v>
      </c>
      <c r="C52" t="s">
        <v>30</v>
      </c>
      <c r="D52" t="s">
        <v>30</v>
      </c>
      <c r="E52" t="s">
        <v>30</v>
      </c>
      <c r="F52" t="s">
        <v>30</v>
      </c>
      <c r="G52" t="s">
        <v>30</v>
      </c>
      <c r="H52" t="s">
        <v>30</v>
      </c>
      <c r="I52" t="s">
        <v>30</v>
      </c>
      <c r="J52" t="s">
        <v>30</v>
      </c>
      <c r="K52">
        <v>6</v>
      </c>
      <c r="L52">
        <v>2</v>
      </c>
      <c r="M52" t="s">
        <v>30</v>
      </c>
      <c r="N52" t="s">
        <v>30</v>
      </c>
      <c r="O52" t="s">
        <v>30</v>
      </c>
      <c r="P52" t="e">
        <f t="shared" si="0"/>
        <v>#VALUE!</v>
      </c>
      <c r="AA52" t="s">
        <v>30</v>
      </c>
    </row>
    <row r="53" spans="1:27" x14ac:dyDescent="0.2">
      <c r="A53" t="s">
        <v>123</v>
      </c>
      <c r="B53" t="s">
        <v>781</v>
      </c>
      <c r="C53">
        <v>13</v>
      </c>
      <c r="D53">
        <v>7</v>
      </c>
      <c r="E53">
        <v>4</v>
      </c>
      <c r="F53">
        <v>11</v>
      </c>
      <c r="G53">
        <v>2</v>
      </c>
      <c r="H53">
        <v>0</v>
      </c>
      <c r="I53">
        <v>2</v>
      </c>
      <c r="J53" t="s">
        <v>30</v>
      </c>
      <c r="K53" t="s">
        <v>30</v>
      </c>
      <c r="L53" t="s">
        <v>30</v>
      </c>
      <c r="M53" t="s">
        <v>30</v>
      </c>
      <c r="N53" t="s">
        <v>30</v>
      </c>
      <c r="O53" t="s">
        <v>30</v>
      </c>
      <c r="P53" t="e">
        <f t="shared" si="0"/>
        <v>#VALUE!</v>
      </c>
      <c r="AA53" t="s">
        <v>30</v>
      </c>
    </row>
    <row r="54" spans="1:27" x14ac:dyDescent="0.2">
      <c r="A54" t="s">
        <v>123</v>
      </c>
      <c r="B54" t="s">
        <v>782</v>
      </c>
      <c r="C54" t="s">
        <v>30</v>
      </c>
      <c r="D54" t="s">
        <v>30</v>
      </c>
      <c r="E54" t="s">
        <v>30</v>
      </c>
      <c r="F54" t="s">
        <v>30</v>
      </c>
      <c r="G54" t="s">
        <v>30</v>
      </c>
      <c r="H54" t="s">
        <v>30</v>
      </c>
      <c r="I54" t="s">
        <v>30</v>
      </c>
      <c r="J54" t="s">
        <v>30</v>
      </c>
      <c r="K54">
        <v>12</v>
      </c>
      <c r="L54">
        <v>6</v>
      </c>
      <c r="M54" t="s">
        <v>30</v>
      </c>
      <c r="N54" t="s">
        <v>30</v>
      </c>
      <c r="O54" t="s">
        <v>30</v>
      </c>
      <c r="P54" t="e">
        <f t="shared" si="0"/>
        <v>#VALUE!</v>
      </c>
      <c r="AA54" t="s">
        <v>30</v>
      </c>
    </row>
    <row r="55" spans="1:27" x14ac:dyDescent="0.2">
      <c r="A55" t="s">
        <v>123</v>
      </c>
      <c r="B55" t="s">
        <v>783</v>
      </c>
      <c r="C55">
        <v>5</v>
      </c>
      <c r="D55">
        <v>33</v>
      </c>
      <c r="E55">
        <v>22</v>
      </c>
      <c r="F55">
        <v>6</v>
      </c>
      <c r="G55">
        <v>1</v>
      </c>
      <c r="H55">
        <v>1</v>
      </c>
      <c r="I55">
        <v>3</v>
      </c>
      <c r="J55" t="s">
        <v>30</v>
      </c>
      <c r="K55" t="s">
        <v>30</v>
      </c>
      <c r="L55" t="s">
        <v>30</v>
      </c>
      <c r="M55" t="s">
        <v>30</v>
      </c>
      <c r="N55" t="s">
        <v>30</v>
      </c>
      <c r="O55" t="s">
        <v>30</v>
      </c>
      <c r="P55" t="e">
        <f t="shared" si="0"/>
        <v>#VALUE!</v>
      </c>
      <c r="AA55" t="s">
        <v>30</v>
      </c>
    </row>
    <row r="56" spans="1:27" x14ac:dyDescent="0.2">
      <c r="A56" t="s">
        <v>655</v>
      </c>
      <c r="B56" t="s">
        <v>774</v>
      </c>
      <c r="C56">
        <v>3</v>
      </c>
      <c r="D56">
        <v>4</v>
      </c>
      <c r="E56">
        <v>8</v>
      </c>
      <c r="F56">
        <v>26</v>
      </c>
      <c r="G56">
        <v>2</v>
      </c>
      <c r="H56">
        <v>3</v>
      </c>
      <c r="I56">
        <v>2</v>
      </c>
      <c r="J56" t="s">
        <v>30</v>
      </c>
      <c r="K56" t="s">
        <v>30</v>
      </c>
      <c r="L56" t="s">
        <v>30</v>
      </c>
      <c r="M56">
        <v>12</v>
      </c>
      <c r="N56">
        <v>6</v>
      </c>
      <c r="O56" t="s">
        <v>29</v>
      </c>
      <c r="P56">
        <f t="shared" si="0"/>
        <v>120</v>
      </c>
      <c r="Q56">
        <f t="shared" ref="Q56:Q119" si="25">((SUM(C56:F56))/4)*1.04</f>
        <v>10.66</v>
      </c>
      <c r="R56">
        <f t="shared" ref="R56" si="26">((SUM(C58:F58))/4)*1.04</f>
        <v>17.16</v>
      </c>
      <c r="S56">
        <f t="shared" ref="S56" si="27">((SUM(C60:F60))/4)*1.04</f>
        <v>17.16</v>
      </c>
      <c r="T56">
        <f t="shared" ref="T56" si="28">((SUM(C62:F62))/4)*1.04</f>
        <v>9.8800000000000008</v>
      </c>
      <c r="U56">
        <f t="shared" ref="U56" si="29">((SUM(C64:F64))/4)*1.04</f>
        <v>18.98</v>
      </c>
      <c r="V56">
        <f t="shared" ref="V56" si="30">((SUM(C56:F64))/20)*1.04</f>
        <v>14.767999999999999</v>
      </c>
      <c r="W56">
        <f t="shared" ref="W56" si="31">(SUM(G56:H64))/10</f>
        <v>18</v>
      </c>
      <c r="X56">
        <f t="shared" ref="X56" si="32">(SUM(I56:I64))/5</f>
        <v>2.2000000000000002</v>
      </c>
      <c r="Y56">
        <f t="shared" ref="Y56" si="33">SUM(K56:K64)-Z56</f>
        <v>-2</v>
      </c>
      <c r="Z56">
        <f t="shared" ref="Z56" si="34">SUM(L56:L64)</f>
        <v>7</v>
      </c>
      <c r="AA56" t="s">
        <v>30</v>
      </c>
    </row>
    <row r="57" spans="1:27" x14ac:dyDescent="0.2">
      <c r="A57" t="s">
        <v>655</v>
      </c>
      <c r="B57" t="s">
        <v>776</v>
      </c>
      <c r="C57" t="s">
        <v>30</v>
      </c>
      <c r="D57" t="s">
        <v>30</v>
      </c>
      <c r="E57" t="s">
        <v>30</v>
      </c>
      <c r="F57" t="s">
        <v>30</v>
      </c>
      <c r="G57" t="s">
        <v>30</v>
      </c>
      <c r="H57" t="s">
        <v>30</v>
      </c>
      <c r="I57" t="s">
        <v>30</v>
      </c>
      <c r="J57" t="s">
        <v>30</v>
      </c>
      <c r="K57">
        <v>0</v>
      </c>
      <c r="L57">
        <v>1</v>
      </c>
      <c r="M57" t="s">
        <v>30</v>
      </c>
      <c r="N57" t="s">
        <v>30</v>
      </c>
      <c r="O57" t="s">
        <v>30</v>
      </c>
      <c r="P57" t="e">
        <f t="shared" si="0"/>
        <v>#VALUE!</v>
      </c>
      <c r="AA57" t="s">
        <v>30</v>
      </c>
    </row>
    <row r="58" spans="1:27" x14ac:dyDescent="0.2">
      <c r="A58" t="s">
        <v>655</v>
      </c>
      <c r="B58" t="s">
        <v>777</v>
      </c>
      <c r="C58">
        <v>9</v>
      </c>
      <c r="D58">
        <v>17</v>
      </c>
      <c r="E58">
        <v>27</v>
      </c>
      <c r="F58">
        <v>13</v>
      </c>
      <c r="G58">
        <v>30</v>
      </c>
      <c r="H58">
        <v>30</v>
      </c>
      <c r="I58">
        <v>3</v>
      </c>
      <c r="J58" t="s">
        <v>30</v>
      </c>
      <c r="K58" t="s">
        <v>30</v>
      </c>
      <c r="L58" t="s">
        <v>30</v>
      </c>
      <c r="M58" t="s">
        <v>30</v>
      </c>
      <c r="N58" t="s">
        <v>30</v>
      </c>
      <c r="O58" t="s">
        <v>30</v>
      </c>
      <c r="P58" t="e">
        <f t="shared" si="0"/>
        <v>#VALUE!</v>
      </c>
      <c r="AA58" t="s">
        <v>30</v>
      </c>
    </row>
    <row r="59" spans="1:27" x14ac:dyDescent="0.2">
      <c r="A59" t="s">
        <v>655</v>
      </c>
      <c r="B59" t="s">
        <v>778</v>
      </c>
      <c r="C59" t="s">
        <v>30</v>
      </c>
      <c r="D59" t="s">
        <v>30</v>
      </c>
      <c r="E59" t="s">
        <v>30</v>
      </c>
      <c r="F59" t="s">
        <v>30</v>
      </c>
      <c r="G59" t="s">
        <v>30</v>
      </c>
      <c r="H59" t="s">
        <v>30</v>
      </c>
      <c r="I59" t="s">
        <v>30</v>
      </c>
      <c r="J59" t="s">
        <v>30</v>
      </c>
      <c r="K59">
        <v>1</v>
      </c>
      <c r="L59">
        <v>0</v>
      </c>
      <c r="M59" t="s">
        <v>30</v>
      </c>
      <c r="N59" t="s">
        <v>30</v>
      </c>
      <c r="O59" t="s">
        <v>30</v>
      </c>
      <c r="P59" t="e">
        <f t="shared" si="0"/>
        <v>#VALUE!</v>
      </c>
      <c r="AA59" t="s">
        <v>30</v>
      </c>
    </row>
    <row r="60" spans="1:27" x14ac:dyDescent="0.2">
      <c r="A60" t="s">
        <v>655</v>
      </c>
      <c r="B60" t="s">
        <v>779</v>
      </c>
      <c r="C60">
        <v>17</v>
      </c>
      <c r="D60">
        <v>18</v>
      </c>
      <c r="E60">
        <v>12</v>
      </c>
      <c r="F60">
        <v>19</v>
      </c>
      <c r="G60">
        <v>15</v>
      </c>
      <c r="H60">
        <v>10</v>
      </c>
      <c r="I60">
        <v>3</v>
      </c>
      <c r="J60" t="s">
        <v>30</v>
      </c>
      <c r="K60" t="s">
        <v>30</v>
      </c>
      <c r="L60" t="s">
        <v>30</v>
      </c>
      <c r="M60" t="s">
        <v>30</v>
      </c>
      <c r="N60" t="s">
        <v>30</v>
      </c>
      <c r="O60" t="s">
        <v>30</v>
      </c>
      <c r="P60" t="e">
        <f t="shared" si="0"/>
        <v>#VALUE!</v>
      </c>
      <c r="AA60" t="s">
        <v>30</v>
      </c>
    </row>
    <row r="61" spans="1:27" x14ac:dyDescent="0.2">
      <c r="A61" t="s">
        <v>655</v>
      </c>
      <c r="B61" t="s">
        <v>780</v>
      </c>
      <c r="C61" t="s">
        <v>30</v>
      </c>
      <c r="D61" t="s">
        <v>30</v>
      </c>
      <c r="E61" t="s">
        <v>30</v>
      </c>
      <c r="F61" t="s">
        <v>30</v>
      </c>
      <c r="G61" t="s">
        <v>30</v>
      </c>
      <c r="H61" t="s">
        <v>30</v>
      </c>
      <c r="I61" t="s">
        <v>30</v>
      </c>
      <c r="J61" t="s">
        <v>30</v>
      </c>
      <c r="K61">
        <v>1</v>
      </c>
      <c r="L61">
        <v>5</v>
      </c>
      <c r="M61" t="s">
        <v>30</v>
      </c>
      <c r="N61" t="s">
        <v>30</v>
      </c>
      <c r="O61" t="s">
        <v>30</v>
      </c>
      <c r="P61" t="e">
        <f t="shared" si="0"/>
        <v>#VALUE!</v>
      </c>
      <c r="AA61" t="s">
        <v>30</v>
      </c>
    </row>
    <row r="62" spans="1:27" x14ac:dyDescent="0.2">
      <c r="A62" t="s">
        <v>655</v>
      </c>
      <c r="B62" t="s">
        <v>781</v>
      </c>
      <c r="C62">
        <v>1</v>
      </c>
      <c r="D62">
        <v>14</v>
      </c>
      <c r="E62">
        <v>6</v>
      </c>
      <c r="F62">
        <v>17</v>
      </c>
      <c r="G62">
        <v>35</v>
      </c>
      <c r="H62">
        <v>40</v>
      </c>
      <c r="I62">
        <v>1</v>
      </c>
      <c r="J62" t="s">
        <v>30</v>
      </c>
      <c r="K62" t="s">
        <v>30</v>
      </c>
      <c r="L62" t="s">
        <v>30</v>
      </c>
      <c r="M62" t="s">
        <v>30</v>
      </c>
      <c r="N62" t="s">
        <v>30</v>
      </c>
      <c r="O62" t="s">
        <v>30</v>
      </c>
      <c r="P62" t="e">
        <f t="shared" si="0"/>
        <v>#VALUE!</v>
      </c>
      <c r="AA62" t="s">
        <v>30</v>
      </c>
    </row>
    <row r="63" spans="1:27" x14ac:dyDescent="0.2">
      <c r="A63" t="s">
        <v>655</v>
      </c>
      <c r="B63" t="s">
        <v>782</v>
      </c>
      <c r="C63" t="s">
        <v>30</v>
      </c>
      <c r="D63" t="s">
        <v>30</v>
      </c>
      <c r="E63" t="s">
        <v>30</v>
      </c>
      <c r="F63" t="s">
        <v>30</v>
      </c>
      <c r="G63" t="s">
        <v>30</v>
      </c>
      <c r="H63" t="s">
        <v>30</v>
      </c>
      <c r="I63" t="s">
        <v>30</v>
      </c>
      <c r="J63" t="s">
        <v>30</v>
      </c>
      <c r="K63">
        <v>3</v>
      </c>
      <c r="L63">
        <v>1</v>
      </c>
      <c r="M63" t="s">
        <v>30</v>
      </c>
      <c r="N63" t="s">
        <v>30</v>
      </c>
      <c r="O63" t="s">
        <v>30</v>
      </c>
      <c r="P63" t="e">
        <f t="shared" si="0"/>
        <v>#VALUE!</v>
      </c>
      <c r="AA63" t="s">
        <v>30</v>
      </c>
    </row>
    <row r="64" spans="1:27" x14ac:dyDescent="0.2">
      <c r="A64" t="s">
        <v>655</v>
      </c>
      <c r="B64" t="s">
        <v>783</v>
      </c>
      <c r="C64">
        <v>7</v>
      </c>
      <c r="D64">
        <v>9</v>
      </c>
      <c r="E64">
        <v>44</v>
      </c>
      <c r="F64">
        <v>13</v>
      </c>
      <c r="G64">
        <v>10</v>
      </c>
      <c r="H64">
        <v>5</v>
      </c>
      <c r="I64">
        <v>2</v>
      </c>
      <c r="J64" t="s">
        <v>30</v>
      </c>
      <c r="K64" t="s">
        <v>30</v>
      </c>
      <c r="L64" t="s">
        <v>30</v>
      </c>
      <c r="M64" t="s">
        <v>30</v>
      </c>
      <c r="N64" t="s">
        <v>30</v>
      </c>
      <c r="O64" t="s">
        <v>30</v>
      </c>
      <c r="P64" t="e">
        <f t="shared" si="0"/>
        <v>#VALUE!</v>
      </c>
      <c r="AA64" t="s">
        <v>30</v>
      </c>
    </row>
    <row r="65" spans="1:27" x14ac:dyDescent="0.2">
      <c r="A65" t="s">
        <v>105</v>
      </c>
      <c r="B65" t="s">
        <v>774</v>
      </c>
      <c r="C65">
        <v>18</v>
      </c>
      <c r="D65">
        <v>14</v>
      </c>
      <c r="E65">
        <v>12</v>
      </c>
      <c r="F65">
        <v>17</v>
      </c>
      <c r="G65">
        <v>10</v>
      </c>
      <c r="H65">
        <v>5</v>
      </c>
      <c r="I65">
        <v>1</v>
      </c>
      <c r="J65" t="s">
        <v>30</v>
      </c>
      <c r="K65" t="s">
        <v>30</v>
      </c>
      <c r="L65" t="s">
        <v>30</v>
      </c>
      <c r="M65">
        <v>8</v>
      </c>
      <c r="N65">
        <v>6</v>
      </c>
      <c r="O65" t="s">
        <v>29</v>
      </c>
      <c r="P65">
        <f t="shared" si="0"/>
        <v>80</v>
      </c>
      <c r="Q65">
        <f t="shared" ref="Q65:Q128" si="35">((SUM(C65:F65))/4)*1.04</f>
        <v>15.860000000000001</v>
      </c>
      <c r="R65">
        <f t="shared" ref="R65" si="36">((SUM(C67:F67))/4)*1.04</f>
        <v>19.240000000000002</v>
      </c>
      <c r="S65">
        <f t="shared" ref="S65" si="37">((SUM(C69:F69))/4)*1.04</f>
        <v>11.96</v>
      </c>
      <c r="T65">
        <f t="shared" ref="T65" si="38">((SUM(C71:F71))/4)*1.04</f>
        <v>31.46</v>
      </c>
      <c r="U65">
        <f t="shared" ref="U65" si="39">((SUM(C73:F73))/4)*1.04</f>
        <v>39.520000000000003</v>
      </c>
      <c r="V65">
        <f t="shared" ref="V65" si="40">((SUM(C65:F73))/20)*1.04</f>
        <v>23.608000000000001</v>
      </c>
      <c r="W65">
        <f t="shared" ref="W65" si="41">(SUM(G65:H73))/10</f>
        <v>13.3</v>
      </c>
      <c r="X65">
        <f t="shared" ref="X65" si="42">(SUM(I65:I73))/5</f>
        <v>2.4</v>
      </c>
      <c r="Y65">
        <f t="shared" ref="Y65" si="43">SUM(K65:K73)-Z65</f>
        <v>4</v>
      </c>
      <c r="Z65">
        <f t="shared" ref="Z65" si="44">SUM(L65:L73)</f>
        <v>11</v>
      </c>
      <c r="AA65" t="s">
        <v>30</v>
      </c>
    </row>
    <row r="66" spans="1:27" x14ac:dyDescent="0.2">
      <c r="A66" t="s">
        <v>105</v>
      </c>
      <c r="B66" t="s">
        <v>776</v>
      </c>
      <c r="C66" t="s">
        <v>30</v>
      </c>
      <c r="D66" t="s">
        <v>30</v>
      </c>
      <c r="E66" t="s">
        <v>30</v>
      </c>
      <c r="F66" t="s">
        <v>30</v>
      </c>
      <c r="G66" t="s">
        <v>30</v>
      </c>
      <c r="H66" t="s">
        <v>30</v>
      </c>
      <c r="I66" t="s">
        <v>30</v>
      </c>
      <c r="J66" t="s">
        <v>30</v>
      </c>
      <c r="K66">
        <v>4</v>
      </c>
      <c r="L66">
        <v>1</v>
      </c>
      <c r="M66" t="s">
        <v>30</v>
      </c>
      <c r="N66" t="s">
        <v>30</v>
      </c>
      <c r="O66" t="s">
        <v>30</v>
      </c>
      <c r="P66" t="e">
        <f t="shared" si="0"/>
        <v>#VALUE!</v>
      </c>
      <c r="AA66" t="s">
        <v>30</v>
      </c>
    </row>
    <row r="67" spans="1:27" x14ac:dyDescent="0.2">
      <c r="A67" t="s">
        <v>105</v>
      </c>
      <c r="B67" t="s">
        <v>777</v>
      </c>
      <c r="C67">
        <v>17</v>
      </c>
      <c r="D67">
        <v>18</v>
      </c>
      <c r="E67">
        <v>24</v>
      </c>
      <c r="F67">
        <v>15</v>
      </c>
      <c r="G67">
        <v>5</v>
      </c>
      <c r="H67">
        <v>10</v>
      </c>
      <c r="I67">
        <v>2</v>
      </c>
      <c r="J67" t="s">
        <v>30</v>
      </c>
      <c r="K67" t="s">
        <v>30</v>
      </c>
      <c r="L67" t="s">
        <v>30</v>
      </c>
      <c r="M67" t="s">
        <v>30</v>
      </c>
      <c r="N67" t="s">
        <v>30</v>
      </c>
      <c r="O67" t="s">
        <v>30</v>
      </c>
      <c r="P67" t="e">
        <f t="shared" ref="P67:P130" si="45">M67*10</f>
        <v>#VALUE!</v>
      </c>
      <c r="AA67" t="s">
        <v>30</v>
      </c>
    </row>
    <row r="68" spans="1:27" x14ac:dyDescent="0.2">
      <c r="A68" t="s">
        <v>105</v>
      </c>
      <c r="B68" t="s">
        <v>778</v>
      </c>
      <c r="C68" t="s">
        <v>30</v>
      </c>
      <c r="D68" t="s">
        <v>30</v>
      </c>
      <c r="E68" t="s">
        <v>30</v>
      </c>
      <c r="F68" t="s">
        <v>30</v>
      </c>
      <c r="G68" t="s">
        <v>30</v>
      </c>
      <c r="H68" t="s">
        <v>30</v>
      </c>
      <c r="I68" t="s">
        <v>30</v>
      </c>
      <c r="J68" t="s">
        <v>30</v>
      </c>
      <c r="K68">
        <v>4</v>
      </c>
      <c r="L68">
        <v>5</v>
      </c>
      <c r="M68" t="s">
        <v>30</v>
      </c>
      <c r="N68" t="s">
        <v>30</v>
      </c>
      <c r="O68" t="s">
        <v>30</v>
      </c>
      <c r="P68" t="e">
        <f t="shared" si="45"/>
        <v>#VALUE!</v>
      </c>
      <c r="AA68" t="s">
        <v>30</v>
      </c>
    </row>
    <row r="69" spans="1:27" x14ac:dyDescent="0.2">
      <c r="A69" t="s">
        <v>105</v>
      </c>
      <c r="B69" t="s">
        <v>779</v>
      </c>
      <c r="C69">
        <v>6</v>
      </c>
      <c r="D69">
        <v>11</v>
      </c>
      <c r="E69">
        <v>18</v>
      </c>
      <c r="F69">
        <v>11</v>
      </c>
      <c r="G69">
        <v>2</v>
      </c>
      <c r="H69">
        <v>1</v>
      </c>
      <c r="I69">
        <v>3</v>
      </c>
      <c r="J69" t="s">
        <v>30</v>
      </c>
      <c r="K69" t="s">
        <v>30</v>
      </c>
      <c r="L69" t="s">
        <v>30</v>
      </c>
      <c r="M69" t="s">
        <v>30</v>
      </c>
      <c r="N69" t="s">
        <v>30</v>
      </c>
      <c r="O69" t="s">
        <v>30</v>
      </c>
      <c r="P69" t="e">
        <f t="shared" si="45"/>
        <v>#VALUE!</v>
      </c>
      <c r="AA69" t="s">
        <v>30</v>
      </c>
    </row>
    <row r="70" spans="1:27" x14ac:dyDescent="0.2">
      <c r="A70" t="s">
        <v>105</v>
      </c>
      <c r="B70" t="s">
        <v>780</v>
      </c>
      <c r="C70" t="s">
        <v>30</v>
      </c>
      <c r="D70" t="s">
        <v>30</v>
      </c>
      <c r="E70" t="s">
        <v>30</v>
      </c>
      <c r="F70" t="s">
        <v>30</v>
      </c>
      <c r="G70" t="s">
        <v>30</v>
      </c>
      <c r="H70" t="s">
        <v>30</v>
      </c>
      <c r="I70" t="s">
        <v>30</v>
      </c>
      <c r="J70" t="s">
        <v>30</v>
      </c>
      <c r="K70">
        <v>4</v>
      </c>
      <c r="L70">
        <v>0</v>
      </c>
      <c r="M70" t="s">
        <v>30</v>
      </c>
      <c r="N70" t="s">
        <v>30</v>
      </c>
      <c r="O70" t="s">
        <v>30</v>
      </c>
      <c r="P70" t="e">
        <f t="shared" si="45"/>
        <v>#VALUE!</v>
      </c>
      <c r="AA70" t="s">
        <v>30</v>
      </c>
    </row>
    <row r="71" spans="1:27" x14ac:dyDescent="0.2">
      <c r="A71" t="s">
        <v>105</v>
      </c>
      <c r="B71" t="s">
        <v>781</v>
      </c>
      <c r="C71">
        <v>17</v>
      </c>
      <c r="D71">
        <v>60</v>
      </c>
      <c r="E71">
        <v>19</v>
      </c>
      <c r="F71">
        <v>25</v>
      </c>
      <c r="G71">
        <v>30</v>
      </c>
      <c r="H71">
        <v>35</v>
      </c>
      <c r="I71">
        <v>3</v>
      </c>
      <c r="J71" t="s">
        <v>30</v>
      </c>
      <c r="K71" t="s">
        <v>30</v>
      </c>
      <c r="L71" t="s">
        <v>30</v>
      </c>
      <c r="M71" t="s">
        <v>30</v>
      </c>
      <c r="N71" t="s">
        <v>30</v>
      </c>
      <c r="O71" t="s">
        <v>30</v>
      </c>
      <c r="P71" t="e">
        <f t="shared" si="45"/>
        <v>#VALUE!</v>
      </c>
      <c r="AA71" t="s">
        <v>30</v>
      </c>
    </row>
    <row r="72" spans="1:27" x14ac:dyDescent="0.2">
      <c r="A72" t="s">
        <v>105</v>
      </c>
      <c r="B72" t="s">
        <v>782</v>
      </c>
      <c r="C72" t="s">
        <v>30</v>
      </c>
      <c r="D72" t="s">
        <v>30</v>
      </c>
      <c r="E72" t="s">
        <v>30</v>
      </c>
      <c r="F72" t="s">
        <v>30</v>
      </c>
      <c r="G72" t="s">
        <v>30</v>
      </c>
      <c r="H72" t="s">
        <v>30</v>
      </c>
      <c r="I72" t="s">
        <v>30</v>
      </c>
      <c r="J72" t="s">
        <v>30</v>
      </c>
      <c r="K72">
        <v>3</v>
      </c>
      <c r="L72">
        <v>5</v>
      </c>
      <c r="M72" t="s">
        <v>30</v>
      </c>
      <c r="N72" t="s">
        <v>30</v>
      </c>
      <c r="O72" t="s">
        <v>30</v>
      </c>
      <c r="P72" t="e">
        <f t="shared" si="45"/>
        <v>#VALUE!</v>
      </c>
      <c r="AA72" t="s">
        <v>30</v>
      </c>
    </row>
    <row r="73" spans="1:27" x14ac:dyDescent="0.2">
      <c r="A73" t="s">
        <v>105</v>
      </c>
      <c r="B73" t="s">
        <v>783</v>
      </c>
      <c r="C73">
        <v>6</v>
      </c>
      <c r="D73">
        <v>34</v>
      </c>
      <c r="E73">
        <v>84</v>
      </c>
      <c r="F73">
        <v>28</v>
      </c>
      <c r="G73">
        <v>25</v>
      </c>
      <c r="H73">
        <v>10</v>
      </c>
      <c r="I73">
        <v>3</v>
      </c>
      <c r="J73" t="s">
        <v>30</v>
      </c>
      <c r="K73" t="s">
        <v>30</v>
      </c>
      <c r="L73" t="s">
        <v>30</v>
      </c>
      <c r="M73" t="s">
        <v>30</v>
      </c>
      <c r="N73" t="s">
        <v>30</v>
      </c>
      <c r="O73" t="s">
        <v>30</v>
      </c>
      <c r="P73" t="e">
        <f t="shared" si="45"/>
        <v>#VALUE!</v>
      </c>
      <c r="AA73" t="s">
        <v>30</v>
      </c>
    </row>
    <row r="74" spans="1:27" x14ac:dyDescent="0.2">
      <c r="A74" t="s">
        <v>109</v>
      </c>
      <c r="B74" t="s">
        <v>774</v>
      </c>
      <c r="C74">
        <v>19</v>
      </c>
      <c r="D74">
        <v>26</v>
      </c>
      <c r="E74">
        <v>18</v>
      </c>
      <c r="F74">
        <v>8</v>
      </c>
      <c r="G74">
        <v>30</v>
      </c>
      <c r="H74">
        <v>20</v>
      </c>
      <c r="I74">
        <v>3</v>
      </c>
      <c r="J74" t="s">
        <v>30</v>
      </c>
      <c r="K74" t="s">
        <v>30</v>
      </c>
      <c r="L74" t="s">
        <v>30</v>
      </c>
      <c r="M74">
        <v>6</v>
      </c>
      <c r="N74">
        <v>4</v>
      </c>
      <c r="O74" t="s">
        <v>29</v>
      </c>
      <c r="P74">
        <f t="shared" si="45"/>
        <v>60</v>
      </c>
      <c r="Q74">
        <f t="shared" ref="Q74:Q137" si="46">((SUM(C74:F74))/4)*1.04</f>
        <v>18.46</v>
      </c>
      <c r="R74">
        <f t="shared" ref="R74" si="47">((SUM(C76:F76))/4)*1.04</f>
        <v>18.72</v>
      </c>
      <c r="S74">
        <f t="shared" ref="S74" si="48">((SUM(C78:F78))/4)*1.04</f>
        <v>14.040000000000001</v>
      </c>
      <c r="T74">
        <f t="shared" ref="T74" si="49">((SUM(C80:F80))/4)*1.04</f>
        <v>40.300000000000004</v>
      </c>
      <c r="U74">
        <f t="shared" ref="U74" si="50">((SUM(C82:F82))/4)*1.04</f>
        <v>34.32</v>
      </c>
      <c r="V74">
        <f t="shared" ref="V74" si="51">((SUM(C74:F82))/20)*1.04</f>
        <v>25.167999999999999</v>
      </c>
      <c r="W74">
        <f t="shared" ref="W74" si="52">(SUM(G74:H82))/10</f>
        <v>51</v>
      </c>
      <c r="X74">
        <f t="shared" ref="X74" si="53">(SUM(I74:I82))/5</f>
        <v>1.6</v>
      </c>
      <c r="Y74">
        <f t="shared" ref="Y74" si="54">SUM(K74:K82)-Z74</f>
        <v>6</v>
      </c>
      <c r="Z74">
        <f t="shared" ref="Z74" si="55">SUM(L74:L82)</f>
        <v>14</v>
      </c>
      <c r="AA74" t="s">
        <v>30</v>
      </c>
    </row>
    <row r="75" spans="1:27" x14ac:dyDescent="0.2">
      <c r="A75" t="s">
        <v>109</v>
      </c>
      <c r="B75" t="s">
        <v>776</v>
      </c>
      <c r="C75" t="s">
        <v>30</v>
      </c>
      <c r="D75" t="s">
        <v>30</v>
      </c>
      <c r="E75" t="s">
        <v>30</v>
      </c>
      <c r="F75" t="s">
        <v>30</v>
      </c>
      <c r="G75" t="s">
        <v>30</v>
      </c>
      <c r="H75" t="s">
        <v>30</v>
      </c>
      <c r="I75" t="s">
        <v>30</v>
      </c>
      <c r="J75" t="s">
        <v>30</v>
      </c>
      <c r="K75">
        <v>7</v>
      </c>
      <c r="L75">
        <v>3</v>
      </c>
      <c r="M75" t="s">
        <v>30</v>
      </c>
      <c r="N75" t="s">
        <v>30</v>
      </c>
      <c r="O75" t="s">
        <v>30</v>
      </c>
      <c r="P75" t="e">
        <f t="shared" si="45"/>
        <v>#VALUE!</v>
      </c>
      <c r="AA75" t="s">
        <v>30</v>
      </c>
    </row>
    <row r="76" spans="1:27" x14ac:dyDescent="0.2">
      <c r="A76" t="s">
        <v>109</v>
      </c>
      <c r="B76" t="s">
        <v>777</v>
      </c>
      <c r="C76">
        <v>32</v>
      </c>
      <c r="D76">
        <v>6</v>
      </c>
      <c r="E76">
        <v>13</v>
      </c>
      <c r="F76">
        <v>21</v>
      </c>
      <c r="G76">
        <v>50</v>
      </c>
      <c r="H76">
        <v>45</v>
      </c>
      <c r="I76">
        <v>2</v>
      </c>
      <c r="J76" t="s">
        <v>30</v>
      </c>
      <c r="K76" t="s">
        <v>30</v>
      </c>
      <c r="L76" t="s">
        <v>30</v>
      </c>
      <c r="M76" t="s">
        <v>30</v>
      </c>
      <c r="N76" t="s">
        <v>30</v>
      </c>
      <c r="O76" t="s">
        <v>30</v>
      </c>
      <c r="P76" t="e">
        <f t="shared" si="45"/>
        <v>#VALUE!</v>
      </c>
      <c r="AA76" t="s">
        <v>30</v>
      </c>
    </row>
    <row r="77" spans="1:27" x14ac:dyDescent="0.2">
      <c r="A77" t="s">
        <v>109</v>
      </c>
      <c r="B77" t="s">
        <v>778</v>
      </c>
      <c r="C77" t="s">
        <v>30</v>
      </c>
      <c r="D77" t="s">
        <v>30</v>
      </c>
      <c r="E77" t="s">
        <v>30</v>
      </c>
      <c r="F77" t="s">
        <v>30</v>
      </c>
      <c r="G77" t="s">
        <v>30</v>
      </c>
      <c r="H77" t="s">
        <v>30</v>
      </c>
      <c r="I77" t="s">
        <v>30</v>
      </c>
      <c r="J77" t="s">
        <v>30</v>
      </c>
      <c r="K77">
        <v>3</v>
      </c>
      <c r="L77">
        <v>8</v>
      </c>
      <c r="M77" t="s">
        <v>30</v>
      </c>
      <c r="N77" t="s">
        <v>30</v>
      </c>
      <c r="O77" t="s">
        <v>30</v>
      </c>
      <c r="P77" t="e">
        <f t="shared" si="45"/>
        <v>#VALUE!</v>
      </c>
      <c r="AA77" t="s">
        <v>30</v>
      </c>
    </row>
    <row r="78" spans="1:27" x14ac:dyDescent="0.2">
      <c r="A78" t="s">
        <v>109</v>
      </c>
      <c r="B78" t="s">
        <v>779</v>
      </c>
      <c r="C78">
        <v>15</v>
      </c>
      <c r="D78">
        <v>16</v>
      </c>
      <c r="E78">
        <v>1</v>
      </c>
      <c r="F78">
        <v>22</v>
      </c>
      <c r="G78">
        <v>65</v>
      </c>
      <c r="H78">
        <v>55</v>
      </c>
      <c r="I78">
        <v>1</v>
      </c>
      <c r="J78" t="s">
        <v>30</v>
      </c>
      <c r="K78" t="s">
        <v>30</v>
      </c>
      <c r="L78" t="s">
        <v>30</v>
      </c>
      <c r="M78" t="s">
        <v>30</v>
      </c>
      <c r="N78" t="s">
        <v>30</v>
      </c>
      <c r="O78" t="s">
        <v>30</v>
      </c>
      <c r="P78" t="e">
        <f t="shared" si="45"/>
        <v>#VALUE!</v>
      </c>
      <c r="AA78" t="s">
        <v>30</v>
      </c>
    </row>
    <row r="79" spans="1:27" x14ac:dyDescent="0.2">
      <c r="A79" t="s">
        <v>109</v>
      </c>
      <c r="B79" t="s">
        <v>780</v>
      </c>
      <c r="C79" t="s">
        <v>30</v>
      </c>
      <c r="D79" t="s">
        <v>30</v>
      </c>
      <c r="E79" t="s">
        <v>30</v>
      </c>
      <c r="F79" t="s">
        <v>30</v>
      </c>
      <c r="G79" t="s">
        <v>30</v>
      </c>
      <c r="H79" t="s">
        <v>30</v>
      </c>
      <c r="I79" t="s">
        <v>30</v>
      </c>
      <c r="J79" t="s">
        <v>30</v>
      </c>
      <c r="K79">
        <v>6</v>
      </c>
      <c r="L79">
        <v>0</v>
      </c>
      <c r="M79" t="s">
        <v>30</v>
      </c>
      <c r="N79" t="s">
        <v>30</v>
      </c>
      <c r="O79" t="s">
        <v>30</v>
      </c>
      <c r="P79" t="e">
        <f t="shared" si="45"/>
        <v>#VALUE!</v>
      </c>
      <c r="AA79" t="s">
        <v>30</v>
      </c>
    </row>
    <row r="80" spans="1:27" x14ac:dyDescent="0.2">
      <c r="A80" t="s">
        <v>109</v>
      </c>
      <c r="B80" t="s">
        <v>781</v>
      </c>
      <c r="C80">
        <v>4</v>
      </c>
      <c r="D80">
        <v>23</v>
      </c>
      <c r="E80">
        <v>85</v>
      </c>
      <c r="F80">
        <v>43</v>
      </c>
      <c r="G80">
        <v>70</v>
      </c>
      <c r="H80">
        <v>80</v>
      </c>
      <c r="I80">
        <v>1</v>
      </c>
      <c r="J80" t="s">
        <v>30</v>
      </c>
      <c r="K80" t="s">
        <v>30</v>
      </c>
      <c r="L80" t="s">
        <v>30</v>
      </c>
      <c r="M80" t="s">
        <v>30</v>
      </c>
      <c r="N80" t="s">
        <v>30</v>
      </c>
      <c r="O80" t="s">
        <v>30</v>
      </c>
      <c r="P80" t="e">
        <f t="shared" si="45"/>
        <v>#VALUE!</v>
      </c>
      <c r="AA80" t="s">
        <v>30</v>
      </c>
    </row>
    <row r="81" spans="1:27" x14ac:dyDescent="0.2">
      <c r="A81" t="s">
        <v>109</v>
      </c>
      <c r="B81" t="s">
        <v>782</v>
      </c>
      <c r="C81" t="s">
        <v>30</v>
      </c>
      <c r="D81" t="s">
        <v>30</v>
      </c>
      <c r="E81" t="s">
        <v>30</v>
      </c>
      <c r="F81" t="s">
        <v>30</v>
      </c>
      <c r="G81" t="s">
        <v>30</v>
      </c>
      <c r="H81" t="s">
        <v>30</v>
      </c>
      <c r="I81" t="s">
        <v>30</v>
      </c>
      <c r="J81" t="s">
        <v>30</v>
      </c>
      <c r="K81">
        <v>4</v>
      </c>
      <c r="L81">
        <v>3</v>
      </c>
      <c r="M81" t="s">
        <v>30</v>
      </c>
      <c r="N81" t="s">
        <v>30</v>
      </c>
      <c r="O81" t="s">
        <v>30</v>
      </c>
      <c r="P81" t="e">
        <f t="shared" si="45"/>
        <v>#VALUE!</v>
      </c>
      <c r="AA81" t="s">
        <v>30</v>
      </c>
    </row>
    <row r="82" spans="1:27" x14ac:dyDescent="0.2">
      <c r="A82" t="s">
        <v>109</v>
      </c>
      <c r="B82" t="s">
        <v>783</v>
      </c>
      <c r="C82">
        <v>12</v>
      </c>
      <c r="D82">
        <v>70</v>
      </c>
      <c r="E82">
        <v>8</v>
      </c>
      <c r="F82">
        <v>42</v>
      </c>
      <c r="G82">
        <v>50</v>
      </c>
      <c r="H82">
        <v>45</v>
      </c>
      <c r="I82">
        <v>1</v>
      </c>
      <c r="J82" t="s">
        <v>30</v>
      </c>
      <c r="K82" t="s">
        <v>30</v>
      </c>
      <c r="L82" t="s">
        <v>30</v>
      </c>
      <c r="M82" t="s">
        <v>30</v>
      </c>
      <c r="N82" t="s">
        <v>30</v>
      </c>
      <c r="O82" t="s">
        <v>30</v>
      </c>
      <c r="P82" t="e">
        <f t="shared" si="45"/>
        <v>#VALUE!</v>
      </c>
      <c r="AA82" t="s">
        <v>30</v>
      </c>
    </row>
    <row r="83" spans="1:27" x14ac:dyDescent="0.2">
      <c r="A83" t="s">
        <v>170</v>
      </c>
      <c r="B83" t="s">
        <v>774</v>
      </c>
      <c r="C83">
        <v>18</v>
      </c>
      <c r="D83">
        <v>20</v>
      </c>
      <c r="E83">
        <v>7</v>
      </c>
      <c r="F83">
        <v>21</v>
      </c>
      <c r="G83">
        <v>50</v>
      </c>
      <c r="H83">
        <v>35</v>
      </c>
      <c r="I83">
        <v>1</v>
      </c>
      <c r="J83" t="s">
        <v>30</v>
      </c>
      <c r="K83" t="s">
        <v>30</v>
      </c>
      <c r="L83" t="s">
        <v>30</v>
      </c>
      <c r="M83">
        <v>6</v>
      </c>
      <c r="N83">
        <v>4</v>
      </c>
      <c r="O83" t="s">
        <v>29</v>
      </c>
      <c r="P83">
        <f t="shared" si="45"/>
        <v>60</v>
      </c>
      <c r="Q83">
        <f t="shared" ref="Q83:Q146" si="56">((SUM(C83:F83))/4)*1.04</f>
        <v>17.16</v>
      </c>
      <c r="R83">
        <f t="shared" ref="R83" si="57">((SUM(C85:F85))/4)*1.04</f>
        <v>11.700000000000001</v>
      </c>
      <c r="S83">
        <f t="shared" ref="S83" si="58">((SUM(C87:F87))/4)*1.04</f>
        <v>10.92</v>
      </c>
      <c r="T83">
        <f t="shared" ref="T83" si="59">((SUM(C89:F89))/4)*1.04</f>
        <v>11.700000000000001</v>
      </c>
      <c r="U83">
        <f t="shared" ref="U83" si="60">((SUM(C91:F91))/4)*1.04</f>
        <v>12.74</v>
      </c>
      <c r="V83">
        <f t="shared" ref="V83" si="61">((SUM(C83:F91))/20)*1.04</f>
        <v>12.843999999999999</v>
      </c>
      <c r="W83">
        <f t="shared" ref="W83" si="62">(SUM(G83:H91))/10</f>
        <v>30.5</v>
      </c>
      <c r="X83">
        <f t="shared" ref="X83" si="63">(SUM(I83:I91))/5</f>
        <v>1.6</v>
      </c>
      <c r="Y83">
        <f t="shared" ref="Y83" si="64">SUM(K83:K91)-Z83</f>
        <v>13</v>
      </c>
      <c r="Z83">
        <f t="shared" ref="Z83" si="65">SUM(L83:L91)</f>
        <v>7</v>
      </c>
      <c r="AA83" t="s">
        <v>30</v>
      </c>
    </row>
    <row r="84" spans="1:27" x14ac:dyDescent="0.2">
      <c r="A84" t="s">
        <v>170</v>
      </c>
      <c r="B84" t="s">
        <v>776</v>
      </c>
      <c r="C84" t="s">
        <v>30</v>
      </c>
      <c r="D84" t="s">
        <v>30</v>
      </c>
      <c r="E84" t="s">
        <v>30</v>
      </c>
      <c r="F84" t="s">
        <v>30</v>
      </c>
      <c r="G84" t="s">
        <v>30</v>
      </c>
      <c r="H84" t="s">
        <v>30</v>
      </c>
      <c r="I84" t="s">
        <v>30</v>
      </c>
      <c r="J84" t="s">
        <v>30</v>
      </c>
      <c r="K84">
        <v>4</v>
      </c>
      <c r="L84">
        <v>1</v>
      </c>
      <c r="M84" t="s">
        <v>30</v>
      </c>
      <c r="N84" t="s">
        <v>30</v>
      </c>
      <c r="O84" t="s">
        <v>30</v>
      </c>
      <c r="P84" t="e">
        <f t="shared" si="45"/>
        <v>#VALUE!</v>
      </c>
      <c r="AA84" t="s">
        <v>30</v>
      </c>
    </row>
    <row r="85" spans="1:27" x14ac:dyDescent="0.2">
      <c r="A85" t="s">
        <v>170</v>
      </c>
      <c r="B85" t="s">
        <v>777</v>
      </c>
      <c r="C85">
        <v>16</v>
      </c>
      <c r="D85">
        <v>16</v>
      </c>
      <c r="E85">
        <v>7</v>
      </c>
      <c r="F85">
        <v>6</v>
      </c>
      <c r="G85">
        <v>25</v>
      </c>
      <c r="H85">
        <v>25</v>
      </c>
      <c r="I85">
        <v>1</v>
      </c>
      <c r="J85" t="s">
        <v>30</v>
      </c>
      <c r="K85" t="s">
        <v>30</v>
      </c>
      <c r="L85" t="s">
        <v>30</v>
      </c>
      <c r="M85" t="s">
        <v>30</v>
      </c>
      <c r="N85" t="s">
        <v>30</v>
      </c>
      <c r="O85" t="s">
        <v>30</v>
      </c>
      <c r="P85" t="e">
        <f t="shared" si="45"/>
        <v>#VALUE!</v>
      </c>
      <c r="AA85" t="s">
        <v>30</v>
      </c>
    </row>
    <row r="86" spans="1:27" x14ac:dyDescent="0.2">
      <c r="A86" t="s">
        <v>170</v>
      </c>
      <c r="B86" t="s">
        <v>778</v>
      </c>
      <c r="C86" t="s">
        <v>30</v>
      </c>
      <c r="D86" t="s">
        <v>30</v>
      </c>
      <c r="E86" t="s">
        <v>30</v>
      </c>
      <c r="F86" t="s">
        <v>30</v>
      </c>
      <c r="G86" t="s">
        <v>30</v>
      </c>
      <c r="H86" t="s">
        <v>30</v>
      </c>
      <c r="I86" t="s">
        <v>30</v>
      </c>
      <c r="J86" t="s">
        <v>30</v>
      </c>
      <c r="K86">
        <v>3</v>
      </c>
      <c r="L86">
        <v>2</v>
      </c>
      <c r="M86" t="s">
        <v>30</v>
      </c>
      <c r="N86" t="s">
        <v>30</v>
      </c>
      <c r="O86" t="s">
        <v>30</v>
      </c>
      <c r="P86" t="e">
        <f t="shared" si="45"/>
        <v>#VALUE!</v>
      </c>
      <c r="AA86" t="s">
        <v>30</v>
      </c>
    </row>
    <row r="87" spans="1:27" x14ac:dyDescent="0.2">
      <c r="A87" t="s">
        <v>170</v>
      </c>
      <c r="B87" t="s">
        <v>779</v>
      </c>
      <c r="C87">
        <v>8</v>
      </c>
      <c r="D87">
        <v>6</v>
      </c>
      <c r="E87">
        <v>17</v>
      </c>
      <c r="F87">
        <v>11</v>
      </c>
      <c r="G87">
        <v>25</v>
      </c>
      <c r="H87">
        <v>25</v>
      </c>
      <c r="I87">
        <v>2</v>
      </c>
      <c r="J87" t="s">
        <v>30</v>
      </c>
      <c r="K87" t="s">
        <v>30</v>
      </c>
      <c r="L87" t="s">
        <v>30</v>
      </c>
      <c r="M87" t="s">
        <v>30</v>
      </c>
      <c r="N87" t="s">
        <v>30</v>
      </c>
      <c r="O87" t="s">
        <v>30</v>
      </c>
      <c r="P87" t="e">
        <f t="shared" si="45"/>
        <v>#VALUE!</v>
      </c>
      <c r="AA87" t="s">
        <v>30</v>
      </c>
    </row>
    <row r="88" spans="1:27" x14ac:dyDescent="0.2">
      <c r="A88" t="s">
        <v>170</v>
      </c>
      <c r="B88" t="s">
        <v>780</v>
      </c>
      <c r="C88" t="s">
        <v>30</v>
      </c>
      <c r="D88" t="s">
        <v>30</v>
      </c>
      <c r="E88" t="s">
        <v>30</v>
      </c>
      <c r="F88" t="s">
        <v>30</v>
      </c>
      <c r="G88" t="s">
        <v>30</v>
      </c>
      <c r="H88" t="s">
        <v>30</v>
      </c>
      <c r="I88" t="s">
        <v>30</v>
      </c>
      <c r="J88" t="s">
        <v>30</v>
      </c>
      <c r="K88">
        <v>3</v>
      </c>
      <c r="L88">
        <v>1</v>
      </c>
      <c r="M88" t="s">
        <v>30</v>
      </c>
      <c r="N88" t="s">
        <v>30</v>
      </c>
      <c r="O88" t="s">
        <v>30</v>
      </c>
      <c r="P88" t="e">
        <f t="shared" si="45"/>
        <v>#VALUE!</v>
      </c>
      <c r="AA88" t="s">
        <v>30</v>
      </c>
    </row>
    <row r="89" spans="1:27" x14ac:dyDescent="0.2">
      <c r="A89" t="s">
        <v>170</v>
      </c>
      <c r="B89" t="s">
        <v>781</v>
      </c>
      <c r="C89">
        <v>6</v>
      </c>
      <c r="D89">
        <v>4</v>
      </c>
      <c r="E89">
        <v>15</v>
      </c>
      <c r="F89">
        <v>20</v>
      </c>
      <c r="G89">
        <v>5</v>
      </c>
      <c r="H89">
        <v>10</v>
      </c>
      <c r="I89">
        <v>2</v>
      </c>
      <c r="J89" t="s">
        <v>30</v>
      </c>
      <c r="K89" t="s">
        <v>30</v>
      </c>
      <c r="L89" t="s">
        <v>30</v>
      </c>
      <c r="M89" t="s">
        <v>30</v>
      </c>
      <c r="N89" t="s">
        <v>30</v>
      </c>
      <c r="O89" t="s">
        <v>30</v>
      </c>
      <c r="P89" t="e">
        <f t="shared" si="45"/>
        <v>#VALUE!</v>
      </c>
      <c r="AA89" t="s">
        <v>30</v>
      </c>
    </row>
    <row r="90" spans="1:27" x14ac:dyDescent="0.2">
      <c r="A90" t="s">
        <v>170</v>
      </c>
      <c r="B90" t="s">
        <v>782</v>
      </c>
      <c r="C90" t="s">
        <v>30</v>
      </c>
      <c r="D90" t="s">
        <v>30</v>
      </c>
      <c r="E90" t="s">
        <v>30</v>
      </c>
      <c r="F90" t="s">
        <v>30</v>
      </c>
      <c r="G90" t="s">
        <v>30</v>
      </c>
      <c r="H90" t="s">
        <v>30</v>
      </c>
      <c r="I90" t="s">
        <v>30</v>
      </c>
      <c r="J90" t="s">
        <v>30</v>
      </c>
      <c r="K90">
        <v>10</v>
      </c>
      <c r="L90">
        <v>3</v>
      </c>
      <c r="M90" t="s">
        <v>30</v>
      </c>
      <c r="N90" t="s">
        <v>30</v>
      </c>
      <c r="O90" t="s">
        <v>30</v>
      </c>
      <c r="P90" t="e">
        <f t="shared" si="45"/>
        <v>#VALUE!</v>
      </c>
      <c r="AA90" t="s">
        <v>30</v>
      </c>
    </row>
    <row r="91" spans="1:27" x14ac:dyDescent="0.2">
      <c r="A91" t="s">
        <v>170</v>
      </c>
      <c r="B91" t="s">
        <v>783</v>
      </c>
      <c r="C91">
        <v>12</v>
      </c>
      <c r="D91">
        <v>14</v>
      </c>
      <c r="E91">
        <v>13</v>
      </c>
      <c r="F91">
        <v>10</v>
      </c>
      <c r="G91">
        <v>50</v>
      </c>
      <c r="H91">
        <v>55</v>
      </c>
      <c r="I91">
        <v>2</v>
      </c>
      <c r="J91" t="s">
        <v>30</v>
      </c>
      <c r="K91" t="s">
        <v>30</v>
      </c>
      <c r="L91" t="s">
        <v>30</v>
      </c>
      <c r="M91" t="s">
        <v>30</v>
      </c>
      <c r="N91" t="s">
        <v>30</v>
      </c>
      <c r="O91" t="s">
        <v>30</v>
      </c>
      <c r="P91" t="e">
        <f t="shared" si="45"/>
        <v>#VALUE!</v>
      </c>
      <c r="AA91" t="s">
        <v>30</v>
      </c>
    </row>
    <row r="92" spans="1:27" x14ac:dyDescent="0.2">
      <c r="A92" t="s">
        <v>155</v>
      </c>
      <c r="B92" t="s">
        <v>774</v>
      </c>
      <c r="C92">
        <v>29</v>
      </c>
      <c r="D92">
        <v>16</v>
      </c>
      <c r="E92">
        <v>14</v>
      </c>
      <c r="F92">
        <v>26</v>
      </c>
      <c r="G92">
        <v>15</v>
      </c>
      <c r="H92">
        <v>20</v>
      </c>
      <c r="I92">
        <v>3</v>
      </c>
      <c r="J92" t="s">
        <v>30</v>
      </c>
      <c r="K92" t="s">
        <v>30</v>
      </c>
      <c r="L92" t="s">
        <v>30</v>
      </c>
      <c r="M92">
        <v>7</v>
      </c>
      <c r="N92">
        <v>7</v>
      </c>
      <c r="O92" t="s">
        <v>29</v>
      </c>
      <c r="P92">
        <f t="shared" si="45"/>
        <v>70</v>
      </c>
      <c r="Q92">
        <f t="shared" ref="Q92:Q155" si="66">((SUM(C92:F92))/4)*1.04</f>
        <v>22.1</v>
      </c>
      <c r="R92">
        <f t="shared" ref="R92" si="67">((SUM(C94:F94))/4)*1.04</f>
        <v>23.400000000000002</v>
      </c>
      <c r="S92">
        <f t="shared" ref="S92" si="68">((SUM(C96:F96))/4)*1.04</f>
        <v>18.72</v>
      </c>
      <c r="T92">
        <f t="shared" ref="T92" si="69">((SUM(C98:F98))/4)*1.04</f>
        <v>21.84</v>
      </c>
      <c r="U92">
        <f t="shared" ref="U92" si="70">((SUM(C100:F100))/4)*1.04</f>
        <v>90.48</v>
      </c>
      <c r="V92">
        <f t="shared" ref="V92" si="71">((SUM(C92:F100))/20)*1.04</f>
        <v>35.308000000000007</v>
      </c>
      <c r="W92">
        <f t="shared" ref="W92" si="72">(SUM(G92:H100))/10</f>
        <v>15.5</v>
      </c>
      <c r="X92">
        <f t="shared" ref="X92" si="73">(SUM(I92:I100))/5</f>
        <v>1.6</v>
      </c>
      <c r="Y92">
        <f t="shared" ref="Y92" si="74">SUM(K92:K100)-Z92</f>
        <v>16</v>
      </c>
      <c r="Z92">
        <f t="shared" ref="Z92" si="75">SUM(L92:L100)</f>
        <v>4</v>
      </c>
      <c r="AA92" t="s">
        <v>30</v>
      </c>
    </row>
    <row r="93" spans="1:27" x14ac:dyDescent="0.2">
      <c r="A93" t="s">
        <v>155</v>
      </c>
      <c r="B93" t="s">
        <v>776</v>
      </c>
      <c r="C93" t="s">
        <v>30</v>
      </c>
      <c r="D93" t="s">
        <v>30</v>
      </c>
      <c r="E93" t="s">
        <v>30</v>
      </c>
      <c r="F93" t="s">
        <v>30</v>
      </c>
      <c r="G93" t="s">
        <v>30</v>
      </c>
      <c r="H93" t="s">
        <v>30</v>
      </c>
      <c r="I93" t="s">
        <v>30</v>
      </c>
      <c r="J93" t="s">
        <v>30</v>
      </c>
      <c r="K93">
        <v>6</v>
      </c>
      <c r="L93">
        <v>0</v>
      </c>
      <c r="M93" t="s">
        <v>30</v>
      </c>
      <c r="N93" t="s">
        <v>30</v>
      </c>
      <c r="O93" t="s">
        <v>30</v>
      </c>
      <c r="P93" t="e">
        <f t="shared" si="45"/>
        <v>#VALUE!</v>
      </c>
      <c r="AA93" t="s">
        <v>30</v>
      </c>
    </row>
    <row r="94" spans="1:27" x14ac:dyDescent="0.2">
      <c r="A94" t="s">
        <v>155</v>
      </c>
      <c r="B94" t="s">
        <v>777</v>
      </c>
      <c r="C94">
        <v>25</v>
      </c>
      <c r="D94">
        <v>20</v>
      </c>
      <c r="E94">
        <v>21</v>
      </c>
      <c r="F94">
        <v>24</v>
      </c>
      <c r="G94">
        <v>5</v>
      </c>
      <c r="H94">
        <v>45</v>
      </c>
      <c r="I94">
        <v>1</v>
      </c>
      <c r="J94" t="s">
        <v>30</v>
      </c>
      <c r="K94" t="s">
        <v>30</v>
      </c>
      <c r="L94" t="s">
        <v>30</v>
      </c>
      <c r="M94" t="s">
        <v>30</v>
      </c>
      <c r="N94" t="s">
        <v>30</v>
      </c>
      <c r="O94" t="s">
        <v>30</v>
      </c>
      <c r="P94" t="e">
        <f t="shared" si="45"/>
        <v>#VALUE!</v>
      </c>
      <c r="AA94" t="s">
        <v>30</v>
      </c>
    </row>
    <row r="95" spans="1:27" x14ac:dyDescent="0.2">
      <c r="A95" t="s">
        <v>155</v>
      </c>
      <c r="B95" t="s">
        <v>778</v>
      </c>
      <c r="C95" t="s">
        <v>30</v>
      </c>
      <c r="D95" t="s">
        <v>30</v>
      </c>
      <c r="E95" t="s">
        <v>30</v>
      </c>
      <c r="F95" t="s">
        <v>30</v>
      </c>
      <c r="G95" t="s">
        <v>30</v>
      </c>
      <c r="H95" t="s">
        <v>30</v>
      </c>
      <c r="I95" t="s">
        <v>30</v>
      </c>
      <c r="J95" t="s">
        <v>30</v>
      </c>
      <c r="K95">
        <v>5</v>
      </c>
      <c r="L95">
        <v>1</v>
      </c>
      <c r="M95" t="s">
        <v>30</v>
      </c>
      <c r="N95" t="s">
        <v>30</v>
      </c>
      <c r="O95" t="s">
        <v>30</v>
      </c>
      <c r="P95" t="e">
        <f t="shared" si="45"/>
        <v>#VALUE!</v>
      </c>
      <c r="AA95" t="s">
        <v>30</v>
      </c>
    </row>
    <row r="96" spans="1:27" x14ac:dyDescent="0.2">
      <c r="A96" t="s">
        <v>155</v>
      </c>
      <c r="B96" t="s">
        <v>779</v>
      </c>
      <c r="C96">
        <v>18</v>
      </c>
      <c r="D96">
        <v>19</v>
      </c>
      <c r="E96">
        <v>20</v>
      </c>
      <c r="F96">
        <v>15</v>
      </c>
      <c r="G96">
        <v>15</v>
      </c>
      <c r="H96">
        <v>15</v>
      </c>
      <c r="I96">
        <v>2</v>
      </c>
      <c r="J96" t="s">
        <v>30</v>
      </c>
      <c r="K96" t="s">
        <v>30</v>
      </c>
      <c r="L96" t="s">
        <v>30</v>
      </c>
      <c r="M96" t="s">
        <v>30</v>
      </c>
      <c r="N96" t="s">
        <v>30</v>
      </c>
      <c r="O96" t="s">
        <v>30</v>
      </c>
      <c r="P96" t="e">
        <f t="shared" si="45"/>
        <v>#VALUE!</v>
      </c>
      <c r="AA96" t="s">
        <v>30</v>
      </c>
    </row>
    <row r="97" spans="1:27" x14ac:dyDescent="0.2">
      <c r="A97" t="s">
        <v>155</v>
      </c>
      <c r="B97" t="s">
        <v>780</v>
      </c>
      <c r="C97" t="s">
        <v>30</v>
      </c>
      <c r="D97" t="s">
        <v>30</v>
      </c>
      <c r="E97" t="s">
        <v>30</v>
      </c>
      <c r="F97" t="s">
        <v>30</v>
      </c>
      <c r="G97" t="s">
        <v>30</v>
      </c>
      <c r="H97" t="s">
        <v>30</v>
      </c>
      <c r="I97" t="s">
        <v>30</v>
      </c>
      <c r="J97" t="s">
        <v>30</v>
      </c>
      <c r="K97">
        <v>3</v>
      </c>
      <c r="L97">
        <v>0</v>
      </c>
      <c r="M97" t="s">
        <v>30</v>
      </c>
      <c r="N97" t="s">
        <v>30</v>
      </c>
      <c r="O97" t="s">
        <v>30</v>
      </c>
      <c r="P97" t="e">
        <f t="shared" si="45"/>
        <v>#VALUE!</v>
      </c>
      <c r="AA97" t="s">
        <v>30</v>
      </c>
    </row>
    <row r="98" spans="1:27" x14ac:dyDescent="0.2">
      <c r="A98" t="s">
        <v>155</v>
      </c>
      <c r="B98" t="s">
        <v>781</v>
      </c>
      <c r="C98">
        <v>13</v>
      </c>
      <c r="D98">
        <v>17</v>
      </c>
      <c r="E98">
        <v>29</v>
      </c>
      <c r="F98">
        <v>25</v>
      </c>
      <c r="G98">
        <v>5</v>
      </c>
      <c r="H98">
        <v>20</v>
      </c>
      <c r="I98">
        <v>2</v>
      </c>
      <c r="J98" t="s">
        <v>30</v>
      </c>
      <c r="K98" t="s">
        <v>30</v>
      </c>
      <c r="L98" t="s">
        <v>30</v>
      </c>
      <c r="M98" t="s">
        <v>30</v>
      </c>
      <c r="N98" t="s">
        <v>30</v>
      </c>
      <c r="O98" t="s">
        <v>30</v>
      </c>
      <c r="P98" t="e">
        <f t="shared" si="45"/>
        <v>#VALUE!</v>
      </c>
      <c r="AA98" t="s">
        <v>30</v>
      </c>
    </row>
    <row r="99" spans="1:27" x14ac:dyDescent="0.2">
      <c r="A99" t="s">
        <v>155</v>
      </c>
      <c r="B99" t="s">
        <v>782</v>
      </c>
      <c r="C99" t="s">
        <v>30</v>
      </c>
      <c r="D99" t="s">
        <v>30</v>
      </c>
      <c r="E99" t="s">
        <v>30</v>
      </c>
      <c r="F99" t="s">
        <v>30</v>
      </c>
      <c r="G99" t="s">
        <v>30</v>
      </c>
      <c r="H99" t="s">
        <v>30</v>
      </c>
      <c r="I99" t="s">
        <v>30</v>
      </c>
      <c r="J99" t="s">
        <v>30</v>
      </c>
      <c r="K99">
        <v>6</v>
      </c>
      <c r="L99">
        <v>3</v>
      </c>
      <c r="M99" t="s">
        <v>30</v>
      </c>
      <c r="N99" t="s">
        <v>30</v>
      </c>
      <c r="O99" t="s">
        <v>30</v>
      </c>
      <c r="P99" t="e">
        <f t="shared" si="45"/>
        <v>#VALUE!</v>
      </c>
      <c r="AA99" t="s">
        <v>30</v>
      </c>
    </row>
    <row r="100" spans="1:27" x14ac:dyDescent="0.2">
      <c r="A100" t="s">
        <v>155</v>
      </c>
      <c r="B100" t="s">
        <v>783</v>
      </c>
      <c r="C100">
        <v>90</v>
      </c>
      <c r="D100">
        <v>79</v>
      </c>
      <c r="E100">
        <v>83</v>
      </c>
      <c r="F100">
        <v>96</v>
      </c>
      <c r="G100">
        <v>5</v>
      </c>
      <c r="H100">
        <v>10</v>
      </c>
      <c r="I100">
        <v>0</v>
      </c>
      <c r="J100" t="s">
        <v>30</v>
      </c>
      <c r="K100" t="s">
        <v>30</v>
      </c>
      <c r="L100" t="s">
        <v>30</v>
      </c>
      <c r="M100" t="s">
        <v>30</v>
      </c>
      <c r="N100" t="s">
        <v>30</v>
      </c>
      <c r="O100" t="s">
        <v>30</v>
      </c>
      <c r="P100" t="e">
        <f t="shared" si="45"/>
        <v>#VALUE!</v>
      </c>
      <c r="AA100" t="s">
        <v>30</v>
      </c>
    </row>
    <row r="101" spans="1:27" x14ac:dyDescent="0.2">
      <c r="A101" t="s">
        <v>158</v>
      </c>
      <c r="B101" t="s">
        <v>774</v>
      </c>
      <c r="C101" t="s">
        <v>30</v>
      </c>
      <c r="D101" t="s">
        <v>30</v>
      </c>
      <c r="E101" t="s">
        <v>30</v>
      </c>
      <c r="F101" t="s">
        <v>30</v>
      </c>
      <c r="G101">
        <v>25</v>
      </c>
      <c r="H101">
        <v>45</v>
      </c>
      <c r="I101">
        <v>2</v>
      </c>
      <c r="J101" t="s">
        <v>30</v>
      </c>
      <c r="K101" t="s">
        <v>30</v>
      </c>
      <c r="L101" t="s">
        <v>30</v>
      </c>
      <c r="M101">
        <v>6</v>
      </c>
      <c r="N101">
        <v>2</v>
      </c>
      <c r="O101" t="s">
        <v>29</v>
      </c>
      <c r="P101">
        <f t="shared" si="45"/>
        <v>60</v>
      </c>
      <c r="Q101">
        <f t="shared" ref="Q101:Q164" si="76">((SUM(C101:F101))/4)*1.04</f>
        <v>0</v>
      </c>
      <c r="R101">
        <f t="shared" ref="R101" si="77">((SUM(C103:F103))/4)*1.04</f>
        <v>0</v>
      </c>
      <c r="S101">
        <f t="shared" ref="S101" si="78">((SUM(C105:F105))/4)*1.04</f>
        <v>0</v>
      </c>
      <c r="T101">
        <f t="shared" ref="T101" si="79">((SUM(C107:F107))/4)*1.04</f>
        <v>0</v>
      </c>
      <c r="U101">
        <f t="shared" ref="U101" si="80">((SUM(C109:F109))/4)*1.04</f>
        <v>0</v>
      </c>
      <c r="V101">
        <f t="shared" ref="V101" si="81">((SUM(C101:F109))/20)*1.04</f>
        <v>0</v>
      </c>
      <c r="W101">
        <f t="shared" ref="W101" si="82">(SUM(G101:H109))/10</f>
        <v>31.6</v>
      </c>
      <c r="X101">
        <f t="shared" ref="X101" si="83">(SUM(I101:I109))/5</f>
        <v>2</v>
      </c>
      <c r="Y101">
        <f t="shared" ref="Y101" si="84">SUM(K101:K109)-Z101</f>
        <v>26</v>
      </c>
      <c r="Z101">
        <f t="shared" ref="Z101" si="85">SUM(L101:L109)</f>
        <v>9</v>
      </c>
      <c r="AA101" t="s">
        <v>30</v>
      </c>
    </row>
    <row r="102" spans="1:27" x14ac:dyDescent="0.2">
      <c r="A102" t="s">
        <v>158</v>
      </c>
      <c r="B102" t="s">
        <v>776</v>
      </c>
      <c r="C102" t="s">
        <v>30</v>
      </c>
      <c r="D102" t="s">
        <v>30</v>
      </c>
      <c r="E102" t="s">
        <v>30</v>
      </c>
      <c r="F102" t="s">
        <v>30</v>
      </c>
      <c r="G102" t="s">
        <v>30</v>
      </c>
      <c r="H102" t="s">
        <v>30</v>
      </c>
      <c r="I102" t="s">
        <v>30</v>
      </c>
      <c r="J102" t="s">
        <v>30</v>
      </c>
      <c r="K102">
        <v>15</v>
      </c>
      <c r="L102">
        <v>0</v>
      </c>
      <c r="M102" t="s">
        <v>30</v>
      </c>
      <c r="N102" t="s">
        <v>30</v>
      </c>
      <c r="O102" t="s">
        <v>30</v>
      </c>
      <c r="P102" t="e">
        <f t="shared" si="45"/>
        <v>#VALUE!</v>
      </c>
      <c r="AA102" t="s">
        <v>30</v>
      </c>
    </row>
    <row r="103" spans="1:27" x14ac:dyDescent="0.2">
      <c r="A103" t="s">
        <v>158</v>
      </c>
      <c r="B103" t="s">
        <v>777</v>
      </c>
      <c r="C103" t="s">
        <v>30</v>
      </c>
      <c r="D103" t="s">
        <v>30</v>
      </c>
      <c r="E103" t="s">
        <v>30</v>
      </c>
      <c r="F103" t="s">
        <v>30</v>
      </c>
      <c r="G103">
        <v>20</v>
      </c>
      <c r="H103">
        <v>30</v>
      </c>
      <c r="I103">
        <v>2</v>
      </c>
      <c r="J103" t="s">
        <v>30</v>
      </c>
      <c r="K103" t="s">
        <v>30</v>
      </c>
      <c r="L103" t="s">
        <v>30</v>
      </c>
      <c r="M103" t="s">
        <v>30</v>
      </c>
      <c r="N103" t="s">
        <v>30</v>
      </c>
      <c r="O103" t="s">
        <v>30</v>
      </c>
      <c r="P103" t="e">
        <f t="shared" si="45"/>
        <v>#VALUE!</v>
      </c>
      <c r="AA103" t="s">
        <v>30</v>
      </c>
    </row>
    <row r="104" spans="1:27" x14ac:dyDescent="0.2">
      <c r="A104" t="s">
        <v>158</v>
      </c>
      <c r="B104" t="s">
        <v>778</v>
      </c>
      <c r="C104" t="s">
        <v>30</v>
      </c>
      <c r="D104" t="s">
        <v>30</v>
      </c>
      <c r="E104" t="s">
        <v>30</v>
      </c>
      <c r="F104" t="s">
        <v>30</v>
      </c>
      <c r="G104" t="s">
        <v>30</v>
      </c>
      <c r="H104" t="s">
        <v>30</v>
      </c>
      <c r="I104" t="s">
        <v>30</v>
      </c>
      <c r="J104" t="s">
        <v>30</v>
      </c>
      <c r="K104">
        <v>5</v>
      </c>
      <c r="L104">
        <v>2</v>
      </c>
      <c r="M104" t="s">
        <v>30</v>
      </c>
      <c r="N104" t="s">
        <v>30</v>
      </c>
      <c r="O104" t="s">
        <v>30</v>
      </c>
      <c r="P104" t="e">
        <f t="shared" si="45"/>
        <v>#VALUE!</v>
      </c>
      <c r="AA104" t="s">
        <v>30</v>
      </c>
    </row>
    <row r="105" spans="1:27" x14ac:dyDescent="0.2">
      <c r="A105" t="s">
        <v>158</v>
      </c>
      <c r="B105" t="s">
        <v>779</v>
      </c>
      <c r="C105" t="s">
        <v>30</v>
      </c>
      <c r="D105" t="s">
        <v>30</v>
      </c>
      <c r="E105" t="s">
        <v>30</v>
      </c>
      <c r="F105" t="s">
        <v>30</v>
      </c>
      <c r="G105">
        <v>1</v>
      </c>
      <c r="H105">
        <v>10</v>
      </c>
      <c r="I105">
        <v>3</v>
      </c>
      <c r="J105" t="s">
        <v>30</v>
      </c>
      <c r="K105" t="s">
        <v>30</v>
      </c>
      <c r="L105" t="s">
        <v>30</v>
      </c>
      <c r="M105" t="s">
        <v>30</v>
      </c>
      <c r="N105" t="s">
        <v>30</v>
      </c>
      <c r="O105" t="s">
        <v>30</v>
      </c>
      <c r="P105" t="e">
        <f t="shared" si="45"/>
        <v>#VALUE!</v>
      </c>
      <c r="AA105" t="s">
        <v>30</v>
      </c>
    </row>
    <row r="106" spans="1:27" x14ac:dyDescent="0.2">
      <c r="A106" t="s">
        <v>158</v>
      </c>
      <c r="B106" t="s">
        <v>780</v>
      </c>
      <c r="C106" t="s">
        <v>30</v>
      </c>
      <c r="D106" t="s">
        <v>30</v>
      </c>
      <c r="E106" t="s">
        <v>30</v>
      </c>
      <c r="F106" t="s">
        <v>30</v>
      </c>
      <c r="G106" t="s">
        <v>30</v>
      </c>
      <c r="H106" t="s">
        <v>30</v>
      </c>
      <c r="I106" t="s">
        <v>30</v>
      </c>
      <c r="J106" t="s">
        <v>30</v>
      </c>
      <c r="K106">
        <v>10</v>
      </c>
      <c r="L106">
        <v>2</v>
      </c>
      <c r="M106" t="s">
        <v>30</v>
      </c>
      <c r="N106" t="s">
        <v>30</v>
      </c>
      <c r="O106" t="s">
        <v>30</v>
      </c>
      <c r="P106" t="e">
        <f t="shared" si="45"/>
        <v>#VALUE!</v>
      </c>
      <c r="AA106" t="s">
        <v>30</v>
      </c>
    </row>
    <row r="107" spans="1:27" x14ac:dyDescent="0.2">
      <c r="A107" t="s">
        <v>158</v>
      </c>
      <c r="B107" t="s">
        <v>781</v>
      </c>
      <c r="C107" t="s">
        <v>30</v>
      </c>
      <c r="D107" t="s">
        <v>30</v>
      </c>
      <c r="E107" t="s">
        <v>30</v>
      </c>
      <c r="F107" t="s">
        <v>30</v>
      </c>
      <c r="G107">
        <v>20</v>
      </c>
      <c r="H107">
        <v>25</v>
      </c>
      <c r="I107">
        <v>1</v>
      </c>
      <c r="J107" t="s">
        <v>30</v>
      </c>
      <c r="K107" t="s">
        <v>30</v>
      </c>
      <c r="L107" t="s">
        <v>30</v>
      </c>
      <c r="M107" t="s">
        <v>30</v>
      </c>
      <c r="N107" t="s">
        <v>30</v>
      </c>
      <c r="O107" t="s">
        <v>30</v>
      </c>
      <c r="P107" t="e">
        <f t="shared" si="45"/>
        <v>#VALUE!</v>
      </c>
      <c r="AA107" t="s">
        <v>30</v>
      </c>
    </row>
    <row r="108" spans="1:27" x14ac:dyDescent="0.2">
      <c r="A108" t="s">
        <v>158</v>
      </c>
      <c r="B108" t="s">
        <v>782</v>
      </c>
      <c r="C108" t="s">
        <v>30</v>
      </c>
      <c r="D108" t="s">
        <v>30</v>
      </c>
      <c r="E108" t="s">
        <v>30</v>
      </c>
      <c r="F108" t="s">
        <v>30</v>
      </c>
      <c r="G108" t="s">
        <v>30</v>
      </c>
      <c r="H108" t="s">
        <v>30</v>
      </c>
      <c r="I108" t="s">
        <v>30</v>
      </c>
      <c r="J108" t="s">
        <v>30</v>
      </c>
      <c r="K108">
        <v>5</v>
      </c>
      <c r="L108">
        <v>5</v>
      </c>
      <c r="M108" t="s">
        <v>30</v>
      </c>
      <c r="N108" t="s">
        <v>30</v>
      </c>
      <c r="O108" t="s">
        <v>30</v>
      </c>
      <c r="P108" t="e">
        <f t="shared" si="45"/>
        <v>#VALUE!</v>
      </c>
      <c r="AA108" t="s">
        <v>30</v>
      </c>
    </row>
    <row r="109" spans="1:27" x14ac:dyDescent="0.2">
      <c r="A109" t="s">
        <v>158</v>
      </c>
      <c r="B109" t="s">
        <v>783</v>
      </c>
      <c r="C109" t="s">
        <v>30</v>
      </c>
      <c r="D109" t="s">
        <v>30</v>
      </c>
      <c r="E109" t="s">
        <v>30</v>
      </c>
      <c r="F109" t="s">
        <v>30</v>
      </c>
      <c r="G109">
        <v>75</v>
      </c>
      <c r="H109">
        <v>65</v>
      </c>
      <c r="I109">
        <v>2</v>
      </c>
      <c r="J109" t="s">
        <v>30</v>
      </c>
      <c r="K109" t="s">
        <v>30</v>
      </c>
      <c r="L109" t="s">
        <v>30</v>
      </c>
      <c r="M109" t="s">
        <v>30</v>
      </c>
      <c r="N109" t="s">
        <v>30</v>
      </c>
      <c r="O109" t="s">
        <v>30</v>
      </c>
      <c r="P109" t="e">
        <f t="shared" si="45"/>
        <v>#VALUE!</v>
      </c>
      <c r="AA109" t="s">
        <v>30</v>
      </c>
    </row>
    <row r="110" spans="1:27" x14ac:dyDescent="0.2">
      <c r="A110" t="s">
        <v>148</v>
      </c>
      <c r="B110" t="s">
        <v>774</v>
      </c>
      <c r="C110" t="s">
        <v>30</v>
      </c>
      <c r="D110" t="s">
        <v>30</v>
      </c>
      <c r="E110" t="s">
        <v>30</v>
      </c>
      <c r="F110" t="s">
        <v>30</v>
      </c>
      <c r="G110">
        <v>20</v>
      </c>
      <c r="H110">
        <v>30</v>
      </c>
      <c r="I110">
        <v>1</v>
      </c>
      <c r="J110" t="s">
        <v>30</v>
      </c>
      <c r="K110" t="s">
        <v>30</v>
      </c>
      <c r="L110" t="s">
        <v>30</v>
      </c>
      <c r="M110">
        <v>5</v>
      </c>
      <c r="N110">
        <v>4</v>
      </c>
      <c r="O110" t="s">
        <v>43</v>
      </c>
      <c r="P110">
        <f t="shared" si="45"/>
        <v>50</v>
      </c>
      <c r="Q110">
        <f t="shared" ref="Q110:Q173" si="86">((SUM(C110:F110))/4)*1.04</f>
        <v>0</v>
      </c>
      <c r="R110">
        <f t="shared" ref="R110" si="87">((SUM(C112:F112))/4)*1.04</f>
        <v>0</v>
      </c>
      <c r="S110">
        <f t="shared" ref="S110" si="88">((SUM(C114:F114))/4)*1.04</f>
        <v>0</v>
      </c>
      <c r="T110">
        <f t="shared" ref="T110" si="89">((SUM(C116:F116))/4)*1.04</f>
        <v>0</v>
      </c>
      <c r="U110">
        <f t="shared" ref="U110" si="90">((SUM(C118:F118))/4)*1.04</f>
        <v>0</v>
      </c>
      <c r="V110">
        <f t="shared" ref="V110" si="91">((SUM(C110:F118))/20)*1.04</f>
        <v>0</v>
      </c>
      <c r="W110">
        <f t="shared" ref="W110" si="92">(SUM(G110:H118))/10</f>
        <v>23.5</v>
      </c>
      <c r="X110">
        <f t="shared" ref="X110" si="93">(SUM(I110:I118))/5</f>
        <v>1.6</v>
      </c>
      <c r="Y110">
        <f t="shared" ref="Y110" si="94">SUM(K110:K118)-Z110</f>
        <v>27</v>
      </c>
      <c r="Z110">
        <f t="shared" ref="Z110" si="95">SUM(L110:L118)</f>
        <v>0</v>
      </c>
      <c r="AA110" t="s">
        <v>30</v>
      </c>
    </row>
    <row r="111" spans="1:27" x14ac:dyDescent="0.2">
      <c r="A111" t="s">
        <v>148</v>
      </c>
      <c r="B111" t="s">
        <v>776</v>
      </c>
      <c r="C111" t="s">
        <v>30</v>
      </c>
      <c r="D111" t="s">
        <v>30</v>
      </c>
      <c r="E111" t="s">
        <v>30</v>
      </c>
      <c r="F111" t="s">
        <v>30</v>
      </c>
      <c r="G111" t="s">
        <v>30</v>
      </c>
      <c r="H111" t="s">
        <v>30</v>
      </c>
      <c r="I111" t="s">
        <v>30</v>
      </c>
      <c r="J111" t="s">
        <v>30</v>
      </c>
      <c r="K111">
        <v>6</v>
      </c>
      <c r="L111">
        <v>0</v>
      </c>
      <c r="M111" t="s">
        <v>30</v>
      </c>
      <c r="N111" t="s">
        <v>30</v>
      </c>
      <c r="O111" t="s">
        <v>30</v>
      </c>
      <c r="P111" t="e">
        <f t="shared" si="45"/>
        <v>#VALUE!</v>
      </c>
      <c r="AA111" t="s">
        <v>30</v>
      </c>
    </row>
    <row r="112" spans="1:27" x14ac:dyDescent="0.2">
      <c r="A112" t="s">
        <v>148</v>
      </c>
      <c r="B112" t="s">
        <v>777</v>
      </c>
      <c r="C112" t="s">
        <v>30</v>
      </c>
      <c r="D112" t="s">
        <v>30</v>
      </c>
      <c r="E112" t="s">
        <v>30</v>
      </c>
      <c r="F112" t="s">
        <v>30</v>
      </c>
      <c r="G112">
        <v>15</v>
      </c>
      <c r="H112">
        <v>25</v>
      </c>
      <c r="I112">
        <v>2</v>
      </c>
      <c r="J112" t="s">
        <v>30</v>
      </c>
      <c r="K112" t="s">
        <v>30</v>
      </c>
      <c r="L112" t="s">
        <v>30</v>
      </c>
      <c r="M112" t="s">
        <v>30</v>
      </c>
      <c r="N112" t="s">
        <v>30</v>
      </c>
      <c r="O112" t="s">
        <v>30</v>
      </c>
      <c r="P112" t="e">
        <f t="shared" si="45"/>
        <v>#VALUE!</v>
      </c>
      <c r="AA112" t="s">
        <v>30</v>
      </c>
    </row>
    <row r="113" spans="1:27" x14ac:dyDescent="0.2">
      <c r="A113" t="s">
        <v>148</v>
      </c>
      <c r="B113" t="s">
        <v>778</v>
      </c>
      <c r="C113" t="s">
        <v>30</v>
      </c>
      <c r="D113" t="s">
        <v>30</v>
      </c>
      <c r="E113" t="s">
        <v>30</v>
      </c>
      <c r="F113" t="s">
        <v>30</v>
      </c>
      <c r="G113" t="s">
        <v>30</v>
      </c>
      <c r="H113" t="s">
        <v>30</v>
      </c>
      <c r="I113" t="s">
        <v>30</v>
      </c>
      <c r="J113" t="s">
        <v>30</v>
      </c>
      <c r="K113">
        <v>8</v>
      </c>
      <c r="L113">
        <v>0</v>
      </c>
      <c r="M113" t="s">
        <v>30</v>
      </c>
      <c r="N113" t="s">
        <v>30</v>
      </c>
      <c r="O113" t="s">
        <v>30</v>
      </c>
      <c r="P113" t="e">
        <f t="shared" si="45"/>
        <v>#VALUE!</v>
      </c>
      <c r="AA113" t="s">
        <v>30</v>
      </c>
    </row>
    <row r="114" spans="1:27" x14ac:dyDescent="0.2">
      <c r="A114" t="s">
        <v>148</v>
      </c>
      <c r="B114" t="s">
        <v>779</v>
      </c>
      <c r="C114" t="s">
        <v>30</v>
      </c>
      <c r="D114" t="s">
        <v>30</v>
      </c>
      <c r="E114" t="s">
        <v>30</v>
      </c>
      <c r="F114" t="s">
        <v>30</v>
      </c>
      <c r="G114">
        <v>5</v>
      </c>
      <c r="H114">
        <v>10</v>
      </c>
      <c r="I114">
        <v>2</v>
      </c>
      <c r="J114" t="s">
        <v>30</v>
      </c>
      <c r="K114" t="s">
        <v>30</v>
      </c>
      <c r="L114" t="s">
        <v>30</v>
      </c>
      <c r="M114" t="s">
        <v>30</v>
      </c>
      <c r="N114" t="s">
        <v>30</v>
      </c>
      <c r="O114" t="s">
        <v>30</v>
      </c>
      <c r="P114" t="e">
        <f t="shared" si="45"/>
        <v>#VALUE!</v>
      </c>
      <c r="AA114" t="s">
        <v>30</v>
      </c>
    </row>
    <row r="115" spans="1:27" x14ac:dyDescent="0.2">
      <c r="A115" t="s">
        <v>148</v>
      </c>
      <c r="B115" t="s">
        <v>780</v>
      </c>
      <c r="C115" t="s">
        <v>30</v>
      </c>
      <c r="D115" t="s">
        <v>30</v>
      </c>
      <c r="E115" t="s">
        <v>30</v>
      </c>
      <c r="F115" t="s">
        <v>30</v>
      </c>
      <c r="G115" t="s">
        <v>30</v>
      </c>
      <c r="H115" t="s">
        <v>30</v>
      </c>
      <c r="I115" t="s">
        <v>30</v>
      </c>
      <c r="J115" t="s">
        <v>30</v>
      </c>
      <c r="K115">
        <v>7</v>
      </c>
      <c r="L115">
        <v>0</v>
      </c>
      <c r="M115" t="s">
        <v>30</v>
      </c>
      <c r="N115" t="s">
        <v>30</v>
      </c>
      <c r="O115" t="s">
        <v>30</v>
      </c>
      <c r="P115" t="e">
        <f t="shared" si="45"/>
        <v>#VALUE!</v>
      </c>
      <c r="AA115" t="s">
        <v>30</v>
      </c>
    </row>
    <row r="116" spans="1:27" x14ac:dyDescent="0.2">
      <c r="A116" t="s">
        <v>148</v>
      </c>
      <c r="B116" t="s">
        <v>781</v>
      </c>
      <c r="C116" t="s">
        <v>30</v>
      </c>
      <c r="D116" t="s">
        <v>30</v>
      </c>
      <c r="E116" t="s">
        <v>30</v>
      </c>
      <c r="F116" t="s">
        <v>30</v>
      </c>
      <c r="G116">
        <v>5</v>
      </c>
      <c r="H116">
        <v>20</v>
      </c>
      <c r="I116">
        <v>0</v>
      </c>
      <c r="J116" t="s">
        <v>30</v>
      </c>
      <c r="K116" t="s">
        <v>30</v>
      </c>
      <c r="L116" t="s">
        <v>30</v>
      </c>
      <c r="M116" t="s">
        <v>30</v>
      </c>
      <c r="N116" t="s">
        <v>30</v>
      </c>
      <c r="O116" t="s">
        <v>30</v>
      </c>
      <c r="P116" t="e">
        <f t="shared" si="45"/>
        <v>#VALUE!</v>
      </c>
      <c r="AA116" t="s">
        <v>30</v>
      </c>
    </row>
    <row r="117" spans="1:27" x14ac:dyDescent="0.2">
      <c r="A117" t="s">
        <v>148</v>
      </c>
      <c r="B117" t="s">
        <v>782</v>
      </c>
      <c r="C117" t="s">
        <v>30</v>
      </c>
      <c r="D117" t="s">
        <v>30</v>
      </c>
      <c r="E117" t="s">
        <v>30</v>
      </c>
      <c r="F117" t="s">
        <v>30</v>
      </c>
      <c r="G117" t="s">
        <v>30</v>
      </c>
      <c r="H117" t="s">
        <v>30</v>
      </c>
      <c r="I117" t="s">
        <v>30</v>
      </c>
      <c r="J117" t="s">
        <v>30</v>
      </c>
      <c r="K117">
        <v>6</v>
      </c>
      <c r="L117">
        <v>0</v>
      </c>
      <c r="M117" t="s">
        <v>30</v>
      </c>
      <c r="N117" t="s">
        <v>30</v>
      </c>
      <c r="O117" t="s">
        <v>30</v>
      </c>
      <c r="P117" t="e">
        <f t="shared" si="45"/>
        <v>#VALUE!</v>
      </c>
      <c r="AA117" t="s">
        <v>30</v>
      </c>
    </row>
    <row r="118" spans="1:27" x14ac:dyDescent="0.2">
      <c r="A118" t="s">
        <v>148</v>
      </c>
      <c r="B118" t="s">
        <v>783</v>
      </c>
      <c r="C118" t="s">
        <v>30</v>
      </c>
      <c r="D118" t="s">
        <v>30</v>
      </c>
      <c r="E118" t="s">
        <v>30</v>
      </c>
      <c r="F118" t="s">
        <v>30</v>
      </c>
      <c r="G118">
        <v>65</v>
      </c>
      <c r="H118">
        <v>40</v>
      </c>
      <c r="I118">
        <v>3</v>
      </c>
      <c r="J118" t="s">
        <v>30</v>
      </c>
      <c r="K118" t="s">
        <v>30</v>
      </c>
      <c r="L118" t="s">
        <v>30</v>
      </c>
      <c r="M118" t="s">
        <v>30</v>
      </c>
      <c r="N118" t="s">
        <v>30</v>
      </c>
      <c r="O118" t="s">
        <v>30</v>
      </c>
      <c r="P118" t="e">
        <f t="shared" si="45"/>
        <v>#VALUE!</v>
      </c>
      <c r="AA118" t="s">
        <v>30</v>
      </c>
    </row>
    <row r="119" spans="1:27" x14ac:dyDescent="0.2">
      <c r="A119" t="s">
        <v>577</v>
      </c>
      <c r="B119" t="s">
        <v>774</v>
      </c>
      <c r="C119" t="s">
        <v>30</v>
      </c>
      <c r="D119" t="s">
        <v>30</v>
      </c>
      <c r="E119" t="s">
        <v>30</v>
      </c>
      <c r="F119" t="s">
        <v>30</v>
      </c>
      <c r="G119">
        <v>50</v>
      </c>
      <c r="H119">
        <v>55</v>
      </c>
      <c r="I119">
        <v>2</v>
      </c>
      <c r="J119" t="s">
        <v>30</v>
      </c>
      <c r="K119" t="s">
        <v>30</v>
      </c>
      <c r="L119" t="s">
        <v>30</v>
      </c>
      <c r="M119">
        <v>5</v>
      </c>
      <c r="N119">
        <v>0</v>
      </c>
      <c r="O119" t="s">
        <v>29</v>
      </c>
      <c r="P119">
        <f t="shared" si="45"/>
        <v>50</v>
      </c>
      <c r="Q119">
        <f t="shared" ref="Q119:Q182" si="96">((SUM(C119:F119))/4)*1.04</f>
        <v>0</v>
      </c>
      <c r="R119">
        <f t="shared" ref="R119" si="97">((SUM(C121:F121))/4)*1.04</f>
        <v>0</v>
      </c>
      <c r="S119">
        <f t="shared" ref="S119" si="98">((SUM(C123:F123))/4)*1.04</f>
        <v>0</v>
      </c>
      <c r="T119">
        <f t="shared" ref="T119" si="99">((SUM(C125:F125))/4)*1.04</f>
        <v>0</v>
      </c>
      <c r="U119">
        <f t="shared" ref="U119" si="100">((SUM(C127:F127))/4)*1.04</f>
        <v>0</v>
      </c>
      <c r="V119">
        <f t="shared" ref="V119" si="101">((SUM(C119:F127))/20)*1.04</f>
        <v>0</v>
      </c>
      <c r="W119">
        <f t="shared" ref="W119" si="102">(SUM(G119:H127))/10</f>
        <v>30.5</v>
      </c>
      <c r="X119">
        <f t="shared" ref="X119" si="103">(SUM(I119:I127))/5</f>
        <v>1.8</v>
      </c>
      <c r="Y119">
        <f t="shared" ref="Y119" si="104">SUM(K119:K127)-Z119</f>
        <v>69</v>
      </c>
      <c r="Z119">
        <f t="shared" ref="Z119" si="105">SUM(L119:L127)</f>
        <v>2</v>
      </c>
      <c r="AA119" t="s">
        <v>30</v>
      </c>
    </row>
    <row r="120" spans="1:27" x14ac:dyDescent="0.2">
      <c r="A120" t="s">
        <v>577</v>
      </c>
      <c r="B120" t="s">
        <v>776</v>
      </c>
      <c r="C120" t="s">
        <v>30</v>
      </c>
      <c r="D120" t="s">
        <v>30</v>
      </c>
      <c r="E120" t="s">
        <v>30</v>
      </c>
      <c r="F120" t="s">
        <v>30</v>
      </c>
      <c r="G120" t="s">
        <v>30</v>
      </c>
      <c r="H120" t="s">
        <v>30</v>
      </c>
      <c r="I120" t="s">
        <v>30</v>
      </c>
      <c r="J120" t="s">
        <v>30</v>
      </c>
      <c r="K120">
        <v>20</v>
      </c>
      <c r="L120">
        <v>0</v>
      </c>
      <c r="M120" t="s">
        <v>30</v>
      </c>
      <c r="N120" t="s">
        <v>30</v>
      </c>
      <c r="O120" t="s">
        <v>30</v>
      </c>
      <c r="P120" t="e">
        <f t="shared" si="45"/>
        <v>#VALUE!</v>
      </c>
      <c r="AA120" t="s">
        <v>30</v>
      </c>
    </row>
    <row r="121" spans="1:27" x14ac:dyDescent="0.2">
      <c r="A121" t="s">
        <v>577</v>
      </c>
      <c r="B121" t="s">
        <v>777</v>
      </c>
      <c r="C121" t="s">
        <v>30</v>
      </c>
      <c r="D121" t="s">
        <v>30</v>
      </c>
      <c r="E121" t="s">
        <v>30</v>
      </c>
      <c r="F121" t="s">
        <v>30</v>
      </c>
      <c r="G121">
        <v>25</v>
      </c>
      <c r="H121">
        <v>5</v>
      </c>
      <c r="I121">
        <v>2</v>
      </c>
      <c r="J121" t="s">
        <v>30</v>
      </c>
      <c r="K121" t="s">
        <v>30</v>
      </c>
      <c r="L121" t="s">
        <v>30</v>
      </c>
      <c r="M121" t="s">
        <v>30</v>
      </c>
      <c r="N121" t="s">
        <v>30</v>
      </c>
      <c r="O121" t="s">
        <v>30</v>
      </c>
      <c r="P121" t="e">
        <f t="shared" si="45"/>
        <v>#VALUE!</v>
      </c>
      <c r="AA121" t="s">
        <v>30</v>
      </c>
    </row>
    <row r="122" spans="1:27" x14ac:dyDescent="0.2">
      <c r="A122" t="s">
        <v>577</v>
      </c>
      <c r="B122" t="s">
        <v>778</v>
      </c>
      <c r="C122" t="s">
        <v>30</v>
      </c>
      <c r="D122" t="s">
        <v>30</v>
      </c>
      <c r="E122" t="s">
        <v>30</v>
      </c>
      <c r="F122" t="s">
        <v>30</v>
      </c>
      <c r="G122" t="s">
        <v>30</v>
      </c>
      <c r="H122" t="s">
        <v>30</v>
      </c>
      <c r="I122" t="s">
        <v>30</v>
      </c>
      <c r="J122" t="s">
        <v>30</v>
      </c>
      <c r="K122">
        <v>28</v>
      </c>
      <c r="L122">
        <v>1</v>
      </c>
      <c r="M122" t="s">
        <v>30</v>
      </c>
      <c r="N122" t="s">
        <v>30</v>
      </c>
      <c r="O122" t="s">
        <v>30</v>
      </c>
      <c r="P122" t="e">
        <f t="shared" si="45"/>
        <v>#VALUE!</v>
      </c>
      <c r="AA122" t="s">
        <v>30</v>
      </c>
    </row>
    <row r="123" spans="1:27" x14ac:dyDescent="0.2">
      <c r="A123" t="s">
        <v>577</v>
      </c>
      <c r="B123" t="s">
        <v>779</v>
      </c>
      <c r="C123" t="s">
        <v>30</v>
      </c>
      <c r="D123" t="s">
        <v>30</v>
      </c>
      <c r="E123" t="s">
        <v>30</v>
      </c>
      <c r="F123" t="s">
        <v>30</v>
      </c>
      <c r="G123">
        <v>15</v>
      </c>
      <c r="H123">
        <v>5</v>
      </c>
      <c r="I123">
        <v>2</v>
      </c>
      <c r="J123" t="s">
        <v>30</v>
      </c>
      <c r="K123" t="s">
        <v>30</v>
      </c>
      <c r="L123" t="s">
        <v>30</v>
      </c>
      <c r="M123" t="s">
        <v>30</v>
      </c>
      <c r="N123" t="s">
        <v>30</v>
      </c>
      <c r="O123" t="s">
        <v>30</v>
      </c>
      <c r="P123" t="e">
        <f t="shared" si="45"/>
        <v>#VALUE!</v>
      </c>
      <c r="AA123" t="s">
        <v>30</v>
      </c>
    </row>
    <row r="124" spans="1:27" x14ac:dyDescent="0.2">
      <c r="A124" t="s">
        <v>577</v>
      </c>
      <c r="B124" t="s">
        <v>780</v>
      </c>
      <c r="C124" t="s">
        <v>30</v>
      </c>
      <c r="D124" t="s">
        <v>30</v>
      </c>
      <c r="E124" t="s">
        <v>30</v>
      </c>
      <c r="F124" t="s">
        <v>30</v>
      </c>
      <c r="G124" t="s">
        <v>30</v>
      </c>
      <c r="H124" t="s">
        <v>30</v>
      </c>
      <c r="I124" t="s">
        <v>30</v>
      </c>
      <c r="J124" t="s">
        <v>30</v>
      </c>
      <c r="K124">
        <v>20</v>
      </c>
      <c r="L124">
        <v>1</v>
      </c>
      <c r="M124" t="s">
        <v>30</v>
      </c>
      <c r="N124" t="s">
        <v>30</v>
      </c>
      <c r="O124" t="s">
        <v>30</v>
      </c>
      <c r="P124" t="e">
        <f t="shared" si="45"/>
        <v>#VALUE!</v>
      </c>
      <c r="AA124" t="s">
        <v>30</v>
      </c>
    </row>
    <row r="125" spans="1:27" x14ac:dyDescent="0.2">
      <c r="A125" t="s">
        <v>577</v>
      </c>
      <c r="B125" t="s">
        <v>781</v>
      </c>
      <c r="C125" t="s">
        <v>30</v>
      </c>
      <c r="D125" t="s">
        <v>30</v>
      </c>
      <c r="E125" t="s">
        <v>30</v>
      </c>
      <c r="F125" t="s">
        <v>30</v>
      </c>
      <c r="G125">
        <v>20</v>
      </c>
      <c r="H125">
        <v>50</v>
      </c>
      <c r="I125">
        <v>1</v>
      </c>
      <c r="J125" t="s">
        <v>30</v>
      </c>
      <c r="K125" t="s">
        <v>30</v>
      </c>
      <c r="L125" t="s">
        <v>30</v>
      </c>
      <c r="M125" t="s">
        <v>30</v>
      </c>
      <c r="N125" t="s">
        <v>30</v>
      </c>
      <c r="O125" t="s">
        <v>30</v>
      </c>
      <c r="P125" t="e">
        <f t="shared" si="45"/>
        <v>#VALUE!</v>
      </c>
      <c r="AA125" t="s">
        <v>30</v>
      </c>
    </row>
    <row r="126" spans="1:27" x14ac:dyDescent="0.2">
      <c r="A126" t="s">
        <v>577</v>
      </c>
      <c r="B126" t="s">
        <v>782</v>
      </c>
      <c r="C126" t="s">
        <v>30</v>
      </c>
      <c r="D126" t="s">
        <v>30</v>
      </c>
      <c r="E126" t="s">
        <v>30</v>
      </c>
      <c r="F126" t="s">
        <v>30</v>
      </c>
      <c r="G126" t="s">
        <v>30</v>
      </c>
      <c r="H126" t="s">
        <v>30</v>
      </c>
      <c r="I126" t="s">
        <v>30</v>
      </c>
      <c r="J126" t="s">
        <v>30</v>
      </c>
      <c r="K126">
        <v>3</v>
      </c>
      <c r="L126">
        <v>0</v>
      </c>
      <c r="M126" t="s">
        <v>30</v>
      </c>
      <c r="N126" t="s">
        <v>30</v>
      </c>
      <c r="O126" t="s">
        <v>30</v>
      </c>
      <c r="P126" t="e">
        <f t="shared" si="45"/>
        <v>#VALUE!</v>
      </c>
      <c r="AA126" t="s">
        <v>30</v>
      </c>
    </row>
    <row r="127" spans="1:27" x14ac:dyDescent="0.2">
      <c r="A127" t="s">
        <v>577</v>
      </c>
      <c r="B127" t="s">
        <v>783</v>
      </c>
      <c r="C127" t="s">
        <v>30</v>
      </c>
      <c r="D127" t="s">
        <v>30</v>
      </c>
      <c r="E127" t="s">
        <v>30</v>
      </c>
      <c r="F127" t="s">
        <v>30</v>
      </c>
      <c r="G127">
        <v>45</v>
      </c>
      <c r="H127">
        <v>35</v>
      </c>
      <c r="I127">
        <v>2</v>
      </c>
      <c r="J127" t="s">
        <v>30</v>
      </c>
      <c r="K127" t="s">
        <v>30</v>
      </c>
      <c r="L127" t="s">
        <v>30</v>
      </c>
      <c r="M127" t="s">
        <v>30</v>
      </c>
      <c r="N127" t="s">
        <v>30</v>
      </c>
      <c r="O127" t="s">
        <v>30</v>
      </c>
      <c r="P127" t="e">
        <f t="shared" si="45"/>
        <v>#VALUE!</v>
      </c>
      <c r="AA127" t="s">
        <v>30</v>
      </c>
    </row>
    <row r="128" spans="1:27" x14ac:dyDescent="0.2">
      <c r="A128" t="s">
        <v>708</v>
      </c>
      <c r="B128" t="s">
        <v>774</v>
      </c>
      <c r="C128" t="s">
        <v>30</v>
      </c>
      <c r="D128" t="s">
        <v>30</v>
      </c>
      <c r="E128" t="s">
        <v>30</v>
      </c>
      <c r="F128" t="s">
        <v>30</v>
      </c>
      <c r="G128">
        <v>45</v>
      </c>
      <c r="H128">
        <v>20</v>
      </c>
      <c r="I128">
        <v>1</v>
      </c>
      <c r="J128" t="s">
        <v>30</v>
      </c>
      <c r="K128" t="s">
        <v>30</v>
      </c>
      <c r="L128" t="s">
        <v>30</v>
      </c>
      <c r="M128">
        <v>8</v>
      </c>
      <c r="N128">
        <v>2</v>
      </c>
      <c r="O128" t="s">
        <v>29</v>
      </c>
      <c r="P128">
        <f t="shared" si="45"/>
        <v>80</v>
      </c>
      <c r="Q128">
        <f t="shared" ref="Q128:Q191" si="106">((SUM(C128:F128))/4)*1.04</f>
        <v>0</v>
      </c>
      <c r="R128">
        <f t="shared" ref="R128" si="107">((SUM(C130:F130))/4)*1.04</f>
        <v>0</v>
      </c>
      <c r="S128">
        <f t="shared" ref="S128" si="108">((SUM(C132:F132))/4)*1.04</f>
        <v>0</v>
      </c>
      <c r="T128">
        <f t="shared" ref="T128" si="109">((SUM(C134:F134))/4)*1.04</f>
        <v>0</v>
      </c>
      <c r="U128">
        <f t="shared" ref="U128" si="110">((SUM(C136:F136))/4)*1.04</f>
        <v>0</v>
      </c>
      <c r="V128">
        <f t="shared" ref="V128" si="111">((SUM(C128:F136))/20)*1.04</f>
        <v>0</v>
      </c>
      <c r="W128">
        <f t="shared" ref="W128" si="112">(SUM(G128:H136))/10</f>
        <v>24</v>
      </c>
      <c r="X128">
        <f t="shared" ref="X128" si="113">(SUM(I128:I136))/5</f>
        <v>1.4</v>
      </c>
      <c r="Y128">
        <f t="shared" ref="Y128" si="114">SUM(K128:K136)-Z128</f>
        <v>76</v>
      </c>
      <c r="Z128">
        <f t="shared" ref="Z128" si="115">SUM(L128:L136)</f>
        <v>3</v>
      </c>
      <c r="AA128" t="s">
        <v>30</v>
      </c>
    </row>
    <row r="129" spans="1:27" x14ac:dyDescent="0.2">
      <c r="A129" t="s">
        <v>708</v>
      </c>
      <c r="B129" t="s">
        <v>776</v>
      </c>
      <c r="C129" t="s">
        <v>30</v>
      </c>
      <c r="D129" t="s">
        <v>30</v>
      </c>
      <c r="E129" t="s">
        <v>30</v>
      </c>
      <c r="F129" t="s">
        <v>30</v>
      </c>
      <c r="G129" t="s">
        <v>30</v>
      </c>
      <c r="H129" t="s">
        <v>30</v>
      </c>
      <c r="I129" t="s">
        <v>30</v>
      </c>
      <c r="J129" t="s">
        <v>30</v>
      </c>
      <c r="K129">
        <v>21</v>
      </c>
      <c r="L129">
        <v>0</v>
      </c>
      <c r="M129" t="s">
        <v>30</v>
      </c>
      <c r="N129" t="s">
        <v>30</v>
      </c>
      <c r="O129" t="s">
        <v>30</v>
      </c>
      <c r="P129" t="e">
        <f t="shared" si="45"/>
        <v>#VALUE!</v>
      </c>
      <c r="AA129" t="s">
        <v>30</v>
      </c>
    </row>
    <row r="130" spans="1:27" x14ac:dyDescent="0.2">
      <c r="A130" t="s">
        <v>708</v>
      </c>
      <c r="B130" t="s">
        <v>777</v>
      </c>
      <c r="C130" t="s">
        <v>30</v>
      </c>
      <c r="D130" t="s">
        <v>30</v>
      </c>
      <c r="E130" t="s">
        <v>30</v>
      </c>
      <c r="F130" t="s">
        <v>30</v>
      </c>
      <c r="G130">
        <v>15</v>
      </c>
      <c r="H130">
        <v>25</v>
      </c>
      <c r="I130">
        <v>1</v>
      </c>
      <c r="J130" t="s">
        <v>30</v>
      </c>
      <c r="K130" t="s">
        <v>30</v>
      </c>
      <c r="L130" t="s">
        <v>30</v>
      </c>
      <c r="M130" t="s">
        <v>30</v>
      </c>
      <c r="N130" t="s">
        <v>30</v>
      </c>
      <c r="O130" t="s">
        <v>30</v>
      </c>
      <c r="P130" t="e">
        <f t="shared" si="45"/>
        <v>#VALUE!</v>
      </c>
      <c r="AA130" t="s">
        <v>30</v>
      </c>
    </row>
    <row r="131" spans="1:27" x14ac:dyDescent="0.2">
      <c r="A131" t="s">
        <v>708</v>
      </c>
      <c r="B131" t="s">
        <v>778</v>
      </c>
      <c r="C131" t="s">
        <v>30</v>
      </c>
      <c r="D131" t="s">
        <v>30</v>
      </c>
      <c r="E131" t="s">
        <v>30</v>
      </c>
      <c r="F131" t="s">
        <v>30</v>
      </c>
      <c r="G131" t="s">
        <v>30</v>
      </c>
      <c r="H131" t="s">
        <v>30</v>
      </c>
      <c r="I131" t="s">
        <v>30</v>
      </c>
      <c r="J131" t="s">
        <v>30</v>
      </c>
      <c r="K131">
        <v>25</v>
      </c>
      <c r="L131">
        <v>2</v>
      </c>
      <c r="M131" t="s">
        <v>30</v>
      </c>
      <c r="N131" t="s">
        <v>30</v>
      </c>
      <c r="O131" t="s">
        <v>30</v>
      </c>
      <c r="P131" t="e">
        <f t="shared" ref="P131:P194" si="116">M131*10</f>
        <v>#VALUE!</v>
      </c>
      <c r="AA131" t="s">
        <v>30</v>
      </c>
    </row>
    <row r="132" spans="1:27" x14ac:dyDescent="0.2">
      <c r="A132" t="s">
        <v>708</v>
      </c>
      <c r="B132" t="s">
        <v>779</v>
      </c>
      <c r="C132" t="s">
        <v>30</v>
      </c>
      <c r="D132" t="s">
        <v>30</v>
      </c>
      <c r="E132" t="s">
        <v>30</v>
      </c>
      <c r="F132" t="s">
        <v>30</v>
      </c>
      <c r="G132">
        <v>25</v>
      </c>
      <c r="H132">
        <v>30</v>
      </c>
      <c r="I132">
        <v>3</v>
      </c>
      <c r="J132" t="s">
        <v>30</v>
      </c>
      <c r="K132" t="s">
        <v>30</v>
      </c>
      <c r="L132" t="s">
        <v>30</v>
      </c>
      <c r="M132" t="s">
        <v>30</v>
      </c>
      <c r="N132" t="s">
        <v>30</v>
      </c>
      <c r="O132" t="s">
        <v>30</v>
      </c>
      <c r="P132" t="e">
        <f t="shared" si="116"/>
        <v>#VALUE!</v>
      </c>
      <c r="AA132" t="s">
        <v>30</v>
      </c>
    </row>
    <row r="133" spans="1:27" x14ac:dyDescent="0.2">
      <c r="A133" t="s">
        <v>708</v>
      </c>
      <c r="B133" t="s">
        <v>780</v>
      </c>
      <c r="C133" t="s">
        <v>30</v>
      </c>
      <c r="D133" t="s">
        <v>30</v>
      </c>
      <c r="E133" t="s">
        <v>30</v>
      </c>
      <c r="F133" t="s">
        <v>30</v>
      </c>
      <c r="G133" t="s">
        <v>30</v>
      </c>
      <c r="H133" t="s">
        <v>30</v>
      </c>
      <c r="I133" t="s">
        <v>30</v>
      </c>
      <c r="J133" t="s">
        <v>30</v>
      </c>
      <c r="K133">
        <v>3</v>
      </c>
      <c r="L133">
        <v>0</v>
      </c>
      <c r="M133" t="s">
        <v>30</v>
      </c>
      <c r="N133" t="s">
        <v>30</v>
      </c>
      <c r="O133" t="s">
        <v>30</v>
      </c>
      <c r="P133" t="e">
        <f t="shared" si="116"/>
        <v>#VALUE!</v>
      </c>
      <c r="AA133" t="s">
        <v>30</v>
      </c>
    </row>
    <row r="134" spans="1:27" x14ac:dyDescent="0.2">
      <c r="A134" t="s">
        <v>708</v>
      </c>
      <c r="B134" t="s">
        <v>781</v>
      </c>
      <c r="C134" t="s">
        <v>30</v>
      </c>
      <c r="D134" t="s">
        <v>30</v>
      </c>
      <c r="E134" t="s">
        <v>30</v>
      </c>
      <c r="F134" t="s">
        <v>30</v>
      </c>
      <c r="G134">
        <v>30</v>
      </c>
      <c r="H134">
        <v>35</v>
      </c>
      <c r="I134">
        <v>1</v>
      </c>
      <c r="J134" t="s">
        <v>30</v>
      </c>
      <c r="K134" t="s">
        <v>30</v>
      </c>
      <c r="L134" t="s">
        <v>30</v>
      </c>
      <c r="M134" t="s">
        <v>30</v>
      </c>
      <c r="N134" t="s">
        <v>30</v>
      </c>
      <c r="O134" t="s">
        <v>30</v>
      </c>
      <c r="P134" t="e">
        <f t="shared" si="116"/>
        <v>#VALUE!</v>
      </c>
      <c r="AA134" t="s">
        <v>30</v>
      </c>
    </row>
    <row r="135" spans="1:27" x14ac:dyDescent="0.2">
      <c r="A135" t="s">
        <v>708</v>
      </c>
      <c r="B135" t="s">
        <v>782</v>
      </c>
      <c r="C135" t="s">
        <v>30</v>
      </c>
      <c r="D135" t="s">
        <v>30</v>
      </c>
      <c r="E135" t="s">
        <v>30</v>
      </c>
      <c r="F135" t="s">
        <v>30</v>
      </c>
      <c r="G135" t="s">
        <v>30</v>
      </c>
      <c r="H135" t="s">
        <v>30</v>
      </c>
      <c r="I135" t="s">
        <v>30</v>
      </c>
      <c r="J135" t="s">
        <v>30</v>
      </c>
      <c r="K135">
        <v>30</v>
      </c>
      <c r="L135">
        <v>1</v>
      </c>
      <c r="M135" t="s">
        <v>30</v>
      </c>
      <c r="N135" t="s">
        <v>30</v>
      </c>
      <c r="O135" t="s">
        <v>30</v>
      </c>
      <c r="P135" t="e">
        <f t="shared" si="116"/>
        <v>#VALUE!</v>
      </c>
      <c r="AA135" t="s">
        <v>30</v>
      </c>
    </row>
    <row r="136" spans="1:27" x14ac:dyDescent="0.2">
      <c r="A136" t="s">
        <v>708</v>
      </c>
      <c r="B136" t="s">
        <v>783</v>
      </c>
      <c r="C136" t="s">
        <v>30</v>
      </c>
      <c r="D136" t="s">
        <v>30</v>
      </c>
      <c r="E136" t="s">
        <v>30</v>
      </c>
      <c r="F136" t="s">
        <v>30</v>
      </c>
      <c r="G136">
        <v>5</v>
      </c>
      <c r="H136">
        <v>10</v>
      </c>
      <c r="I136">
        <v>1</v>
      </c>
      <c r="J136" t="s">
        <v>30</v>
      </c>
      <c r="K136" t="s">
        <v>30</v>
      </c>
      <c r="L136" t="s">
        <v>30</v>
      </c>
      <c r="M136" t="s">
        <v>30</v>
      </c>
      <c r="N136" t="s">
        <v>30</v>
      </c>
      <c r="O136" t="s">
        <v>30</v>
      </c>
      <c r="P136" t="e">
        <f t="shared" si="116"/>
        <v>#VALUE!</v>
      </c>
      <c r="AA136" t="s">
        <v>30</v>
      </c>
    </row>
    <row r="137" spans="1:27" x14ac:dyDescent="0.2">
      <c r="A137" t="s">
        <v>590</v>
      </c>
      <c r="B137" t="s">
        <v>774</v>
      </c>
      <c r="C137" t="s">
        <v>30</v>
      </c>
      <c r="D137" t="s">
        <v>30</v>
      </c>
      <c r="E137" t="s">
        <v>30</v>
      </c>
      <c r="F137" t="s">
        <v>30</v>
      </c>
      <c r="G137">
        <v>50</v>
      </c>
      <c r="H137">
        <v>30</v>
      </c>
      <c r="I137">
        <v>1</v>
      </c>
      <c r="J137" t="s">
        <v>30</v>
      </c>
      <c r="K137" t="s">
        <v>30</v>
      </c>
      <c r="L137" t="s">
        <v>30</v>
      </c>
      <c r="M137">
        <v>3</v>
      </c>
      <c r="N137">
        <v>0</v>
      </c>
      <c r="O137" t="s">
        <v>43</v>
      </c>
      <c r="P137">
        <f t="shared" si="116"/>
        <v>30</v>
      </c>
      <c r="Q137">
        <f t="shared" ref="Q137:Q200" si="117">((SUM(C137:F137))/4)*1.04</f>
        <v>0</v>
      </c>
      <c r="R137">
        <f t="shared" ref="R137" si="118">((SUM(C139:F139))/4)*1.04</f>
        <v>0</v>
      </c>
      <c r="S137">
        <f t="shared" ref="S137" si="119">((SUM(C141:F141))/4)*1.04</f>
        <v>0</v>
      </c>
      <c r="T137">
        <f t="shared" ref="T137" si="120">((SUM(C143:F143))/4)*1.04</f>
        <v>0</v>
      </c>
      <c r="U137">
        <f t="shared" ref="U137" si="121">((SUM(C145:F145))/4)*1.04</f>
        <v>0</v>
      </c>
      <c r="V137">
        <f t="shared" ref="V137" si="122">((SUM(C137:F145))/20)*1.04</f>
        <v>0</v>
      </c>
      <c r="W137">
        <f t="shared" ref="W137" si="123">(SUM(G137:H145))/10</f>
        <v>27.6</v>
      </c>
      <c r="X137">
        <f t="shared" ref="X137" si="124">(SUM(I137:I145))/5</f>
        <v>1.8</v>
      </c>
      <c r="Y137">
        <f t="shared" ref="Y137" si="125">SUM(K137:K145)-Z137</f>
        <v>21</v>
      </c>
      <c r="Z137">
        <f t="shared" ref="Z137" si="126">SUM(L137:L145)</f>
        <v>3</v>
      </c>
      <c r="AA137" t="s">
        <v>30</v>
      </c>
    </row>
    <row r="138" spans="1:27" x14ac:dyDescent="0.2">
      <c r="A138" t="s">
        <v>590</v>
      </c>
      <c r="B138" t="s">
        <v>776</v>
      </c>
      <c r="C138" t="s">
        <v>30</v>
      </c>
      <c r="D138" t="s">
        <v>30</v>
      </c>
      <c r="E138" t="s">
        <v>30</v>
      </c>
      <c r="F138" t="s">
        <v>30</v>
      </c>
      <c r="G138" t="s">
        <v>30</v>
      </c>
      <c r="H138" t="s">
        <v>30</v>
      </c>
      <c r="I138" t="s">
        <v>30</v>
      </c>
      <c r="J138" t="s">
        <v>30</v>
      </c>
      <c r="K138">
        <v>6</v>
      </c>
      <c r="L138">
        <v>1</v>
      </c>
      <c r="M138" t="s">
        <v>30</v>
      </c>
      <c r="N138" t="s">
        <v>30</v>
      </c>
      <c r="O138" t="s">
        <v>30</v>
      </c>
      <c r="P138" t="e">
        <f t="shared" si="116"/>
        <v>#VALUE!</v>
      </c>
      <c r="AA138" t="s">
        <v>30</v>
      </c>
    </row>
    <row r="139" spans="1:27" x14ac:dyDescent="0.2">
      <c r="A139" t="s">
        <v>590</v>
      </c>
      <c r="B139" t="s">
        <v>777</v>
      </c>
      <c r="C139" t="s">
        <v>30</v>
      </c>
      <c r="D139" t="s">
        <v>30</v>
      </c>
      <c r="E139" t="s">
        <v>30</v>
      </c>
      <c r="F139" t="s">
        <v>30</v>
      </c>
      <c r="G139">
        <v>35</v>
      </c>
      <c r="H139">
        <v>30</v>
      </c>
      <c r="I139">
        <v>3</v>
      </c>
      <c r="J139" t="s">
        <v>30</v>
      </c>
      <c r="K139" t="s">
        <v>30</v>
      </c>
      <c r="L139" t="s">
        <v>30</v>
      </c>
      <c r="M139" t="s">
        <v>30</v>
      </c>
      <c r="N139" t="s">
        <v>30</v>
      </c>
      <c r="O139" t="s">
        <v>30</v>
      </c>
      <c r="P139" t="e">
        <f t="shared" si="116"/>
        <v>#VALUE!</v>
      </c>
      <c r="AA139" t="s">
        <v>30</v>
      </c>
    </row>
    <row r="140" spans="1:27" x14ac:dyDescent="0.2">
      <c r="A140" t="s">
        <v>590</v>
      </c>
      <c r="B140" t="s">
        <v>778</v>
      </c>
      <c r="C140" t="s">
        <v>30</v>
      </c>
      <c r="D140" t="s">
        <v>30</v>
      </c>
      <c r="E140" t="s">
        <v>30</v>
      </c>
      <c r="F140" t="s">
        <v>30</v>
      </c>
      <c r="G140" t="s">
        <v>30</v>
      </c>
      <c r="H140" t="s">
        <v>30</v>
      </c>
      <c r="I140" t="s">
        <v>30</v>
      </c>
      <c r="J140" t="s">
        <v>30</v>
      </c>
      <c r="K140">
        <v>5</v>
      </c>
      <c r="L140">
        <v>0</v>
      </c>
      <c r="M140" t="s">
        <v>30</v>
      </c>
      <c r="N140" t="s">
        <v>30</v>
      </c>
      <c r="O140" t="s">
        <v>30</v>
      </c>
      <c r="P140" t="e">
        <f t="shared" si="116"/>
        <v>#VALUE!</v>
      </c>
      <c r="AA140" t="s">
        <v>30</v>
      </c>
    </row>
    <row r="141" spans="1:27" x14ac:dyDescent="0.2">
      <c r="A141" t="s">
        <v>590</v>
      </c>
      <c r="B141" t="s">
        <v>779</v>
      </c>
      <c r="C141" t="s">
        <v>30</v>
      </c>
      <c r="D141" t="s">
        <v>30</v>
      </c>
      <c r="E141" t="s">
        <v>30</v>
      </c>
      <c r="F141" t="s">
        <v>30</v>
      </c>
      <c r="G141">
        <v>4</v>
      </c>
      <c r="H141">
        <v>2</v>
      </c>
      <c r="I141">
        <v>2</v>
      </c>
      <c r="J141" t="s">
        <v>30</v>
      </c>
      <c r="K141" t="s">
        <v>30</v>
      </c>
      <c r="L141" t="s">
        <v>30</v>
      </c>
      <c r="M141" t="s">
        <v>30</v>
      </c>
      <c r="N141" t="s">
        <v>30</v>
      </c>
      <c r="O141" t="s">
        <v>30</v>
      </c>
      <c r="P141" t="e">
        <f t="shared" si="116"/>
        <v>#VALUE!</v>
      </c>
      <c r="AA141" t="s">
        <v>30</v>
      </c>
    </row>
    <row r="142" spans="1:27" x14ac:dyDescent="0.2">
      <c r="A142" t="s">
        <v>590</v>
      </c>
      <c r="B142" t="s">
        <v>780</v>
      </c>
      <c r="C142" t="s">
        <v>30</v>
      </c>
      <c r="D142" t="s">
        <v>30</v>
      </c>
      <c r="E142" t="s">
        <v>30</v>
      </c>
      <c r="F142" t="s">
        <v>30</v>
      </c>
      <c r="G142" t="s">
        <v>30</v>
      </c>
      <c r="H142" t="s">
        <v>30</v>
      </c>
      <c r="I142" t="s">
        <v>30</v>
      </c>
      <c r="J142" t="s">
        <v>30</v>
      </c>
      <c r="K142">
        <v>6</v>
      </c>
      <c r="L142">
        <v>1</v>
      </c>
      <c r="M142" t="s">
        <v>30</v>
      </c>
      <c r="N142" t="s">
        <v>30</v>
      </c>
      <c r="O142" t="s">
        <v>30</v>
      </c>
      <c r="P142" t="e">
        <f t="shared" si="116"/>
        <v>#VALUE!</v>
      </c>
      <c r="AA142" t="s">
        <v>30</v>
      </c>
    </row>
    <row r="143" spans="1:27" x14ac:dyDescent="0.2">
      <c r="A143" t="s">
        <v>590</v>
      </c>
      <c r="B143" t="s">
        <v>781</v>
      </c>
      <c r="C143" t="s">
        <v>30</v>
      </c>
      <c r="D143" t="s">
        <v>30</v>
      </c>
      <c r="E143" t="s">
        <v>30</v>
      </c>
      <c r="F143" t="s">
        <v>30</v>
      </c>
      <c r="G143">
        <v>20</v>
      </c>
      <c r="H143">
        <v>95</v>
      </c>
      <c r="I143">
        <v>3</v>
      </c>
      <c r="J143" t="s">
        <v>30</v>
      </c>
      <c r="K143" t="s">
        <v>30</v>
      </c>
      <c r="L143" t="s">
        <v>30</v>
      </c>
      <c r="M143" t="s">
        <v>30</v>
      </c>
      <c r="N143" t="s">
        <v>30</v>
      </c>
      <c r="O143" t="s">
        <v>30</v>
      </c>
      <c r="P143" t="e">
        <f t="shared" si="116"/>
        <v>#VALUE!</v>
      </c>
      <c r="AA143" t="s">
        <v>30</v>
      </c>
    </row>
    <row r="144" spans="1:27" x14ac:dyDescent="0.2">
      <c r="A144" t="s">
        <v>590</v>
      </c>
      <c r="B144" t="s">
        <v>782</v>
      </c>
      <c r="C144" t="s">
        <v>30</v>
      </c>
      <c r="D144" t="s">
        <v>30</v>
      </c>
      <c r="E144" t="s">
        <v>30</v>
      </c>
      <c r="F144" t="s">
        <v>30</v>
      </c>
      <c r="G144" t="s">
        <v>30</v>
      </c>
      <c r="H144" t="s">
        <v>30</v>
      </c>
      <c r="I144" t="s">
        <v>30</v>
      </c>
      <c r="J144" t="s">
        <v>30</v>
      </c>
      <c r="K144">
        <v>7</v>
      </c>
      <c r="L144">
        <v>1</v>
      </c>
      <c r="M144" t="s">
        <v>30</v>
      </c>
      <c r="N144" t="s">
        <v>30</v>
      </c>
      <c r="O144" t="s">
        <v>30</v>
      </c>
      <c r="P144" t="e">
        <f t="shared" si="116"/>
        <v>#VALUE!</v>
      </c>
      <c r="AA144" t="s">
        <v>30</v>
      </c>
    </row>
    <row r="145" spans="1:27" x14ac:dyDescent="0.2">
      <c r="A145" t="s">
        <v>590</v>
      </c>
      <c r="B145" t="s">
        <v>783</v>
      </c>
      <c r="C145" t="s">
        <v>30</v>
      </c>
      <c r="D145" t="s">
        <v>30</v>
      </c>
      <c r="E145" t="s">
        <v>30</v>
      </c>
      <c r="F145" t="s">
        <v>30</v>
      </c>
      <c r="G145">
        <v>5</v>
      </c>
      <c r="H145">
        <v>5</v>
      </c>
      <c r="I145">
        <v>0</v>
      </c>
      <c r="J145" t="s">
        <v>30</v>
      </c>
      <c r="K145" t="s">
        <v>30</v>
      </c>
      <c r="L145" t="s">
        <v>30</v>
      </c>
      <c r="M145" t="s">
        <v>30</v>
      </c>
      <c r="N145" t="s">
        <v>30</v>
      </c>
      <c r="O145" t="s">
        <v>30</v>
      </c>
      <c r="P145" t="e">
        <f t="shared" si="116"/>
        <v>#VALUE!</v>
      </c>
      <c r="AA145" t="s">
        <v>30</v>
      </c>
    </row>
    <row r="146" spans="1:27" x14ac:dyDescent="0.2">
      <c r="A146" t="s">
        <v>277</v>
      </c>
      <c r="B146" t="s">
        <v>774</v>
      </c>
      <c r="C146" t="s">
        <v>30</v>
      </c>
      <c r="D146" t="s">
        <v>30</v>
      </c>
      <c r="E146" t="s">
        <v>30</v>
      </c>
      <c r="F146" t="s">
        <v>30</v>
      </c>
      <c r="G146">
        <v>2</v>
      </c>
      <c r="H146">
        <v>3</v>
      </c>
      <c r="I146">
        <v>1</v>
      </c>
      <c r="J146" t="s">
        <v>30</v>
      </c>
      <c r="K146" t="s">
        <v>30</v>
      </c>
      <c r="L146" t="s">
        <v>30</v>
      </c>
      <c r="M146">
        <v>6</v>
      </c>
      <c r="N146">
        <v>5</v>
      </c>
      <c r="O146" t="s">
        <v>29</v>
      </c>
      <c r="P146">
        <f t="shared" si="116"/>
        <v>60</v>
      </c>
      <c r="Q146">
        <f t="shared" ref="Q146:Q209" si="127">((SUM(C146:F146))/4)*1.04</f>
        <v>0</v>
      </c>
      <c r="R146">
        <f t="shared" ref="R146" si="128">((SUM(C148:F148))/4)*1.04</f>
        <v>0</v>
      </c>
      <c r="S146">
        <f t="shared" ref="S146" si="129">((SUM(C150:F150))/4)*1.04</f>
        <v>0</v>
      </c>
      <c r="T146">
        <f t="shared" ref="T146" si="130">((SUM(C152:F152))/4)*1.04</f>
        <v>0</v>
      </c>
      <c r="U146">
        <f t="shared" ref="U146" si="131">((SUM(C154:F154))/4)*1.04</f>
        <v>0</v>
      </c>
      <c r="V146">
        <f t="shared" ref="V146" si="132">((SUM(C146:F154))/20)*1.04</f>
        <v>0</v>
      </c>
      <c r="W146">
        <f t="shared" ref="W146" si="133">(SUM(G146:H154))/10</f>
        <v>3.8</v>
      </c>
      <c r="X146">
        <f t="shared" ref="X146" si="134">(SUM(I146:I154))/5</f>
        <v>1.8</v>
      </c>
      <c r="Y146">
        <f t="shared" ref="Y146" si="135">SUM(K146:K154)-Z146</f>
        <v>3</v>
      </c>
      <c r="Z146">
        <f t="shared" ref="Z146" si="136">SUM(L146:L154)</f>
        <v>3</v>
      </c>
      <c r="AA146" t="s">
        <v>30</v>
      </c>
    </row>
    <row r="147" spans="1:27" x14ac:dyDescent="0.2">
      <c r="A147" t="s">
        <v>277</v>
      </c>
      <c r="B147" t="s">
        <v>776</v>
      </c>
      <c r="C147" t="s">
        <v>30</v>
      </c>
      <c r="D147" t="s">
        <v>30</v>
      </c>
      <c r="E147" t="s">
        <v>30</v>
      </c>
      <c r="F147" t="s">
        <v>30</v>
      </c>
      <c r="G147" t="s">
        <v>30</v>
      </c>
      <c r="H147" t="s">
        <v>30</v>
      </c>
      <c r="I147" t="s">
        <v>30</v>
      </c>
      <c r="J147" t="s">
        <v>30</v>
      </c>
      <c r="K147">
        <v>2</v>
      </c>
      <c r="L147">
        <v>1</v>
      </c>
      <c r="M147" t="s">
        <v>30</v>
      </c>
      <c r="N147" t="s">
        <v>30</v>
      </c>
      <c r="O147" t="s">
        <v>30</v>
      </c>
      <c r="P147" t="e">
        <f t="shared" si="116"/>
        <v>#VALUE!</v>
      </c>
      <c r="AA147" t="s">
        <v>30</v>
      </c>
    </row>
    <row r="148" spans="1:27" x14ac:dyDescent="0.2">
      <c r="A148" t="s">
        <v>277</v>
      </c>
      <c r="B148" t="s">
        <v>777</v>
      </c>
      <c r="C148" t="s">
        <v>30</v>
      </c>
      <c r="D148" t="s">
        <v>30</v>
      </c>
      <c r="E148" t="s">
        <v>30</v>
      </c>
      <c r="F148" t="s">
        <v>30</v>
      </c>
      <c r="G148">
        <v>1</v>
      </c>
      <c r="H148">
        <v>5</v>
      </c>
      <c r="I148">
        <v>3</v>
      </c>
      <c r="J148" t="s">
        <v>30</v>
      </c>
      <c r="K148" t="s">
        <v>30</v>
      </c>
      <c r="L148" t="s">
        <v>30</v>
      </c>
      <c r="M148" t="s">
        <v>30</v>
      </c>
      <c r="N148" t="s">
        <v>30</v>
      </c>
      <c r="O148" t="s">
        <v>30</v>
      </c>
      <c r="P148" t="e">
        <f t="shared" si="116"/>
        <v>#VALUE!</v>
      </c>
      <c r="AA148" t="s">
        <v>30</v>
      </c>
    </row>
    <row r="149" spans="1:27" x14ac:dyDescent="0.2">
      <c r="A149" t="s">
        <v>277</v>
      </c>
      <c r="B149" t="s">
        <v>778</v>
      </c>
      <c r="C149" t="s">
        <v>30</v>
      </c>
      <c r="D149" t="s">
        <v>30</v>
      </c>
      <c r="E149" t="s">
        <v>30</v>
      </c>
      <c r="F149" t="s">
        <v>30</v>
      </c>
      <c r="G149" t="s">
        <v>30</v>
      </c>
      <c r="H149" t="s">
        <v>30</v>
      </c>
      <c r="I149" t="s">
        <v>30</v>
      </c>
      <c r="J149" t="s">
        <v>30</v>
      </c>
      <c r="K149">
        <v>2</v>
      </c>
      <c r="L149">
        <v>2</v>
      </c>
      <c r="M149" t="s">
        <v>30</v>
      </c>
      <c r="N149" t="s">
        <v>30</v>
      </c>
      <c r="O149" t="s">
        <v>30</v>
      </c>
      <c r="P149" t="e">
        <f t="shared" si="116"/>
        <v>#VALUE!</v>
      </c>
      <c r="AA149" t="s">
        <v>30</v>
      </c>
    </row>
    <row r="150" spans="1:27" x14ac:dyDescent="0.2">
      <c r="A150" t="s">
        <v>277</v>
      </c>
      <c r="B150" t="s">
        <v>779</v>
      </c>
      <c r="C150" t="s">
        <v>30</v>
      </c>
      <c r="D150" t="s">
        <v>30</v>
      </c>
      <c r="E150" t="s">
        <v>30</v>
      </c>
      <c r="F150" t="s">
        <v>30</v>
      </c>
      <c r="G150">
        <v>5</v>
      </c>
      <c r="H150">
        <v>1</v>
      </c>
      <c r="I150">
        <v>1</v>
      </c>
      <c r="J150" t="s">
        <v>30</v>
      </c>
      <c r="K150" t="s">
        <v>30</v>
      </c>
      <c r="L150" t="s">
        <v>30</v>
      </c>
      <c r="M150" t="s">
        <v>30</v>
      </c>
      <c r="N150" t="s">
        <v>30</v>
      </c>
      <c r="O150" t="s">
        <v>30</v>
      </c>
      <c r="P150" t="e">
        <f t="shared" si="116"/>
        <v>#VALUE!</v>
      </c>
      <c r="AA150" t="s">
        <v>30</v>
      </c>
    </row>
    <row r="151" spans="1:27" x14ac:dyDescent="0.2">
      <c r="A151" t="s">
        <v>277</v>
      </c>
      <c r="B151" t="s">
        <v>780</v>
      </c>
      <c r="C151" t="s">
        <v>30</v>
      </c>
      <c r="D151" t="s">
        <v>30</v>
      </c>
      <c r="E151" t="s">
        <v>30</v>
      </c>
      <c r="F151" t="s">
        <v>30</v>
      </c>
      <c r="G151" t="s">
        <v>30</v>
      </c>
      <c r="H151" t="s">
        <v>30</v>
      </c>
      <c r="I151" t="s">
        <v>30</v>
      </c>
      <c r="J151" t="s">
        <v>30</v>
      </c>
      <c r="K151">
        <v>1</v>
      </c>
      <c r="L151">
        <v>0</v>
      </c>
      <c r="M151" t="s">
        <v>30</v>
      </c>
      <c r="N151" t="s">
        <v>30</v>
      </c>
      <c r="O151" t="s">
        <v>30</v>
      </c>
      <c r="P151" t="e">
        <f t="shared" si="116"/>
        <v>#VALUE!</v>
      </c>
      <c r="AA151" t="s">
        <v>30</v>
      </c>
    </row>
    <row r="152" spans="1:27" x14ac:dyDescent="0.2">
      <c r="A152" t="s">
        <v>277</v>
      </c>
      <c r="B152" t="s">
        <v>781</v>
      </c>
      <c r="C152" t="s">
        <v>30</v>
      </c>
      <c r="D152" t="s">
        <v>30</v>
      </c>
      <c r="E152" t="s">
        <v>30</v>
      </c>
      <c r="F152" t="s">
        <v>30</v>
      </c>
      <c r="G152">
        <v>5</v>
      </c>
      <c r="H152">
        <v>5</v>
      </c>
      <c r="I152">
        <v>3</v>
      </c>
      <c r="J152" t="s">
        <v>30</v>
      </c>
      <c r="K152" t="s">
        <v>30</v>
      </c>
      <c r="L152" t="s">
        <v>30</v>
      </c>
      <c r="M152" t="s">
        <v>30</v>
      </c>
      <c r="N152" t="s">
        <v>30</v>
      </c>
      <c r="O152" t="s">
        <v>30</v>
      </c>
      <c r="P152" t="e">
        <f t="shared" si="116"/>
        <v>#VALUE!</v>
      </c>
      <c r="AA152" t="s">
        <v>30</v>
      </c>
    </row>
    <row r="153" spans="1:27" x14ac:dyDescent="0.2">
      <c r="A153" t="s">
        <v>277</v>
      </c>
      <c r="B153" t="s">
        <v>782</v>
      </c>
      <c r="C153" t="s">
        <v>30</v>
      </c>
      <c r="D153" t="s">
        <v>30</v>
      </c>
      <c r="E153" t="s">
        <v>30</v>
      </c>
      <c r="F153" t="s">
        <v>30</v>
      </c>
      <c r="G153" t="s">
        <v>30</v>
      </c>
      <c r="H153" t="s">
        <v>30</v>
      </c>
      <c r="I153" t="s">
        <v>30</v>
      </c>
      <c r="J153" t="s">
        <v>30</v>
      </c>
      <c r="K153">
        <v>1</v>
      </c>
      <c r="L153">
        <v>0</v>
      </c>
      <c r="M153" t="s">
        <v>30</v>
      </c>
      <c r="N153" t="s">
        <v>30</v>
      </c>
      <c r="O153" t="s">
        <v>30</v>
      </c>
      <c r="P153" t="e">
        <f t="shared" si="116"/>
        <v>#VALUE!</v>
      </c>
      <c r="AA153" t="s">
        <v>30</v>
      </c>
    </row>
    <row r="154" spans="1:27" x14ac:dyDescent="0.2">
      <c r="A154" t="s">
        <v>277</v>
      </c>
      <c r="B154" t="s">
        <v>783</v>
      </c>
      <c r="C154" t="s">
        <v>30</v>
      </c>
      <c r="D154" t="s">
        <v>30</v>
      </c>
      <c r="E154" t="s">
        <v>30</v>
      </c>
      <c r="F154" t="s">
        <v>30</v>
      </c>
      <c r="G154">
        <v>1</v>
      </c>
      <c r="H154">
        <v>10</v>
      </c>
      <c r="I154">
        <v>1</v>
      </c>
      <c r="J154" t="s">
        <v>30</v>
      </c>
      <c r="K154" t="s">
        <v>30</v>
      </c>
      <c r="L154" t="s">
        <v>30</v>
      </c>
      <c r="M154" t="s">
        <v>30</v>
      </c>
      <c r="N154" t="s">
        <v>30</v>
      </c>
      <c r="O154" t="s">
        <v>30</v>
      </c>
      <c r="P154" t="e">
        <f t="shared" si="116"/>
        <v>#VALUE!</v>
      </c>
      <c r="AA154" t="s">
        <v>30</v>
      </c>
    </row>
    <row r="155" spans="1:27" x14ac:dyDescent="0.2">
      <c r="A155" t="s">
        <v>282</v>
      </c>
      <c r="B155" t="s">
        <v>774</v>
      </c>
      <c r="C155" t="s">
        <v>30</v>
      </c>
      <c r="D155" t="s">
        <v>30</v>
      </c>
      <c r="E155" t="s">
        <v>30</v>
      </c>
      <c r="F155" t="s">
        <v>30</v>
      </c>
      <c r="G155">
        <v>5</v>
      </c>
      <c r="H155">
        <v>1.5</v>
      </c>
      <c r="I155">
        <v>2</v>
      </c>
      <c r="J155" t="s">
        <v>30</v>
      </c>
      <c r="K155" t="s">
        <v>30</v>
      </c>
      <c r="L155" t="s">
        <v>30</v>
      </c>
      <c r="M155">
        <v>12</v>
      </c>
      <c r="N155">
        <v>11</v>
      </c>
      <c r="O155" t="s">
        <v>29</v>
      </c>
      <c r="P155">
        <f t="shared" si="116"/>
        <v>120</v>
      </c>
      <c r="Q155">
        <f t="shared" ref="Q155:Q218" si="137">((SUM(C155:F155))/4)*1.04</f>
        <v>0</v>
      </c>
      <c r="R155">
        <f t="shared" ref="R155" si="138">((SUM(C157:F157))/4)*1.04</f>
        <v>0</v>
      </c>
      <c r="S155">
        <f t="shared" ref="S155" si="139">((SUM(C159:F159))/4)*1.04</f>
        <v>0</v>
      </c>
      <c r="T155">
        <f t="shared" ref="T155" si="140">((SUM(C161:F161))/4)*1.04</f>
        <v>0</v>
      </c>
      <c r="U155">
        <f t="shared" ref="U155" si="141">((SUM(C163:F163))/4)*1.04</f>
        <v>0</v>
      </c>
      <c r="V155">
        <f t="shared" ref="V155" si="142">((SUM(C155:F163))/20)*1.04</f>
        <v>0</v>
      </c>
      <c r="W155">
        <f t="shared" ref="W155" si="143">(SUM(G155:H163))/10</f>
        <v>3.05</v>
      </c>
      <c r="X155">
        <f t="shared" ref="X155" si="144">(SUM(I155:I163))/5</f>
        <v>1.8</v>
      </c>
      <c r="Y155">
        <f t="shared" ref="Y155" si="145">SUM(K155:K163)-Z155</f>
        <v>6</v>
      </c>
      <c r="Z155">
        <f t="shared" ref="Z155" si="146">SUM(L155:L163)</f>
        <v>7</v>
      </c>
      <c r="AA155" t="s">
        <v>30</v>
      </c>
    </row>
    <row r="156" spans="1:27" x14ac:dyDescent="0.2">
      <c r="A156" t="s">
        <v>282</v>
      </c>
      <c r="B156" t="s">
        <v>776</v>
      </c>
      <c r="C156" t="s">
        <v>30</v>
      </c>
      <c r="D156" t="s">
        <v>30</v>
      </c>
      <c r="E156" t="s">
        <v>30</v>
      </c>
      <c r="F156" t="s">
        <v>30</v>
      </c>
      <c r="G156" t="s">
        <v>30</v>
      </c>
      <c r="H156" t="s">
        <v>30</v>
      </c>
      <c r="I156" t="s">
        <v>30</v>
      </c>
      <c r="J156" t="s">
        <v>30</v>
      </c>
      <c r="K156">
        <v>1</v>
      </c>
      <c r="L156">
        <v>1</v>
      </c>
      <c r="M156" t="s">
        <v>30</v>
      </c>
      <c r="N156" t="s">
        <v>30</v>
      </c>
      <c r="O156" t="s">
        <v>30</v>
      </c>
      <c r="P156" t="e">
        <f t="shared" si="116"/>
        <v>#VALUE!</v>
      </c>
      <c r="AA156" t="s">
        <v>30</v>
      </c>
    </row>
    <row r="157" spans="1:27" x14ac:dyDescent="0.2">
      <c r="A157" t="s">
        <v>282</v>
      </c>
      <c r="B157" t="s">
        <v>777</v>
      </c>
      <c r="C157" t="s">
        <v>30</v>
      </c>
      <c r="D157" t="s">
        <v>30</v>
      </c>
      <c r="E157" t="s">
        <v>30</v>
      </c>
      <c r="F157" t="s">
        <v>30</v>
      </c>
      <c r="G157">
        <v>1</v>
      </c>
      <c r="H157">
        <v>15</v>
      </c>
      <c r="I157">
        <v>2</v>
      </c>
      <c r="J157" t="s">
        <v>30</v>
      </c>
      <c r="K157" t="s">
        <v>30</v>
      </c>
      <c r="L157" t="s">
        <v>30</v>
      </c>
      <c r="M157" t="s">
        <v>30</v>
      </c>
      <c r="N157" t="s">
        <v>30</v>
      </c>
      <c r="O157" t="s">
        <v>30</v>
      </c>
      <c r="P157" t="e">
        <f t="shared" si="116"/>
        <v>#VALUE!</v>
      </c>
      <c r="AA157" t="s">
        <v>30</v>
      </c>
    </row>
    <row r="158" spans="1:27" x14ac:dyDescent="0.2">
      <c r="A158" t="s">
        <v>282</v>
      </c>
      <c r="B158" t="s">
        <v>778</v>
      </c>
      <c r="C158" t="s">
        <v>30</v>
      </c>
      <c r="D158" t="s">
        <v>30</v>
      </c>
      <c r="E158" t="s">
        <v>30</v>
      </c>
      <c r="F158" t="s">
        <v>30</v>
      </c>
      <c r="G158" t="s">
        <v>30</v>
      </c>
      <c r="H158" t="s">
        <v>30</v>
      </c>
      <c r="I158" t="s">
        <v>30</v>
      </c>
      <c r="J158" t="s">
        <v>30</v>
      </c>
      <c r="K158">
        <v>3</v>
      </c>
      <c r="L158">
        <v>2</v>
      </c>
      <c r="M158" t="s">
        <v>30</v>
      </c>
      <c r="N158" t="s">
        <v>30</v>
      </c>
      <c r="O158" t="s">
        <v>30</v>
      </c>
      <c r="P158" t="e">
        <f t="shared" si="116"/>
        <v>#VALUE!</v>
      </c>
      <c r="AA158" t="s">
        <v>30</v>
      </c>
    </row>
    <row r="159" spans="1:27" x14ac:dyDescent="0.2">
      <c r="A159" t="s">
        <v>282</v>
      </c>
      <c r="B159" t="s">
        <v>779</v>
      </c>
      <c r="C159" t="s">
        <v>30</v>
      </c>
      <c r="D159" t="s">
        <v>30</v>
      </c>
      <c r="E159" t="s">
        <v>30</v>
      </c>
      <c r="F159" t="s">
        <v>30</v>
      </c>
      <c r="G159">
        <v>1</v>
      </c>
      <c r="H159">
        <v>1</v>
      </c>
      <c r="I159">
        <v>2</v>
      </c>
      <c r="J159" t="s">
        <v>30</v>
      </c>
      <c r="K159" t="s">
        <v>30</v>
      </c>
      <c r="L159" t="s">
        <v>30</v>
      </c>
      <c r="M159" t="s">
        <v>30</v>
      </c>
      <c r="N159" t="s">
        <v>30</v>
      </c>
      <c r="O159" t="s">
        <v>30</v>
      </c>
      <c r="P159" t="e">
        <f t="shared" si="116"/>
        <v>#VALUE!</v>
      </c>
      <c r="AA159" t="s">
        <v>30</v>
      </c>
    </row>
    <row r="160" spans="1:27" x14ac:dyDescent="0.2">
      <c r="A160" t="s">
        <v>282</v>
      </c>
      <c r="B160" t="s">
        <v>780</v>
      </c>
      <c r="C160" t="s">
        <v>30</v>
      </c>
      <c r="D160" t="s">
        <v>30</v>
      </c>
      <c r="E160" t="s">
        <v>30</v>
      </c>
      <c r="F160" t="s">
        <v>30</v>
      </c>
      <c r="G160" t="s">
        <v>30</v>
      </c>
      <c r="H160" t="s">
        <v>30</v>
      </c>
      <c r="I160" t="s">
        <v>30</v>
      </c>
      <c r="J160" t="s">
        <v>30</v>
      </c>
      <c r="K160">
        <v>8</v>
      </c>
      <c r="L160">
        <v>2</v>
      </c>
      <c r="M160" t="s">
        <v>30</v>
      </c>
      <c r="N160" t="s">
        <v>30</v>
      </c>
      <c r="O160" t="s">
        <v>30</v>
      </c>
      <c r="P160" t="e">
        <f t="shared" si="116"/>
        <v>#VALUE!</v>
      </c>
      <c r="AA160" t="s">
        <v>30</v>
      </c>
    </row>
    <row r="161" spans="1:27" x14ac:dyDescent="0.2">
      <c r="A161" t="s">
        <v>282</v>
      </c>
      <c r="B161" t="s">
        <v>781</v>
      </c>
      <c r="C161" t="s">
        <v>30</v>
      </c>
      <c r="D161" t="s">
        <v>30</v>
      </c>
      <c r="E161" t="s">
        <v>30</v>
      </c>
      <c r="F161" t="s">
        <v>30</v>
      </c>
      <c r="G161">
        <v>1</v>
      </c>
      <c r="H161">
        <v>2</v>
      </c>
      <c r="I161">
        <v>1</v>
      </c>
      <c r="J161" t="s">
        <v>30</v>
      </c>
      <c r="K161" t="s">
        <v>30</v>
      </c>
      <c r="L161" t="s">
        <v>30</v>
      </c>
      <c r="M161" t="s">
        <v>30</v>
      </c>
      <c r="N161" t="s">
        <v>30</v>
      </c>
      <c r="O161" t="s">
        <v>30</v>
      </c>
      <c r="P161" t="e">
        <f t="shared" si="116"/>
        <v>#VALUE!</v>
      </c>
      <c r="AA161" t="s">
        <v>30</v>
      </c>
    </row>
    <row r="162" spans="1:27" x14ac:dyDescent="0.2">
      <c r="A162" t="s">
        <v>282</v>
      </c>
      <c r="B162" t="s">
        <v>782</v>
      </c>
      <c r="C162" t="s">
        <v>30</v>
      </c>
      <c r="D162" t="s">
        <v>30</v>
      </c>
      <c r="E162" t="s">
        <v>30</v>
      </c>
      <c r="F162" t="s">
        <v>30</v>
      </c>
      <c r="G162" t="s">
        <v>30</v>
      </c>
      <c r="H162" t="s">
        <v>30</v>
      </c>
      <c r="I162" t="s">
        <v>30</v>
      </c>
      <c r="J162" t="s">
        <v>30</v>
      </c>
      <c r="K162">
        <v>1</v>
      </c>
      <c r="L162">
        <v>2</v>
      </c>
      <c r="M162" t="s">
        <v>30</v>
      </c>
      <c r="N162" t="s">
        <v>30</v>
      </c>
      <c r="O162" t="s">
        <v>30</v>
      </c>
      <c r="P162" t="e">
        <f t="shared" si="116"/>
        <v>#VALUE!</v>
      </c>
      <c r="AA162" t="s">
        <v>30</v>
      </c>
    </row>
    <row r="163" spans="1:27" x14ac:dyDescent="0.2">
      <c r="A163" t="s">
        <v>282</v>
      </c>
      <c r="B163" t="s">
        <v>783</v>
      </c>
      <c r="C163" t="s">
        <v>30</v>
      </c>
      <c r="D163" t="s">
        <v>30</v>
      </c>
      <c r="E163" t="s">
        <v>30</v>
      </c>
      <c r="F163" t="s">
        <v>30</v>
      </c>
      <c r="G163">
        <v>1</v>
      </c>
      <c r="H163">
        <v>2</v>
      </c>
      <c r="I163">
        <v>2</v>
      </c>
      <c r="J163" t="s">
        <v>30</v>
      </c>
      <c r="K163" t="s">
        <v>30</v>
      </c>
      <c r="L163" t="s">
        <v>30</v>
      </c>
      <c r="M163" t="s">
        <v>30</v>
      </c>
      <c r="N163" t="s">
        <v>30</v>
      </c>
      <c r="O163" t="s">
        <v>30</v>
      </c>
      <c r="P163" t="e">
        <f t="shared" si="116"/>
        <v>#VALUE!</v>
      </c>
      <c r="AA163" t="s">
        <v>30</v>
      </c>
    </row>
    <row r="164" spans="1:27" x14ac:dyDescent="0.2">
      <c r="A164" t="s">
        <v>273</v>
      </c>
      <c r="B164" t="s">
        <v>774</v>
      </c>
      <c r="C164" t="s">
        <v>30</v>
      </c>
      <c r="D164" t="s">
        <v>30</v>
      </c>
      <c r="E164" t="s">
        <v>30</v>
      </c>
      <c r="F164" t="s">
        <v>30</v>
      </c>
      <c r="G164">
        <v>20</v>
      </c>
      <c r="H164">
        <v>45</v>
      </c>
      <c r="I164">
        <v>1</v>
      </c>
      <c r="J164" t="s">
        <v>30</v>
      </c>
      <c r="K164" t="s">
        <v>30</v>
      </c>
      <c r="L164" t="s">
        <v>30</v>
      </c>
      <c r="M164">
        <v>13</v>
      </c>
      <c r="N164">
        <v>4</v>
      </c>
      <c r="O164" t="s">
        <v>29</v>
      </c>
      <c r="P164">
        <f t="shared" si="116"/>
        <v>130</v>
      </c>
      <c r="Q164">
        <f t="shared" ref="Q164:Q227" si="147">((SUM(C164:F164))/4)*1.04</f>
        <v>0</v>
      </c>
      <c r="R164">
        <f t="shared" ref="R164" si="148">((SUM(C166:F166))/4)*1.04</f>
        <v>0</v>
      </c>
      <c r="S164">
        <f t="shared" ref="S164" si="149">((SUM(C168:F168))/4)*1.04</f>
        <v>0</v>
      </c>
      <c r="T164">
        <f t="shared" ref="T164" si="150">((SUM(C170:F170))/4)*1.04</f>
        <v>0</v>
      </c>
      <c r="U164">
        <f t="shared" ref="U164" si="151">((SUM(C172:F172))/4)*1.04</f>
        <v>0</v>
      </c>
      <c r="V164">
        <f t="shared" ref="V164" si="152">((SUM(C164:F172))/20)*1.04</f>
        <v>0</v>
      </c>
      <c r="W164">
        <f t="shared" ref="W164" si="153">(SUM(G164:H172))/10</f>
        <v>7.8</v>
      </c>
      <c r="X164">
        <f t="shared" ref="X164" si="154">(SUM(I164:I172))/5</f>
        <v>1</v>
      </c>
      <c r="Y164">
        <f t="shared" ref="Y164" si="155">SUM(K164:K172)-Z164</f>
        <v>14</v>
      </c>
      <c r="Z164">
        <f t="shared" ref="Z164" si="156">SUM(L164:L172)</f>
        <v>11</v>
      </c>
      <c r="AA164" t="s">
        <v>30</v>
      </c>
    </row>
    <row r="165" spans="1:27" x14ac:dyDescent="0.2">
      <c r="A165" t="s">
        <v>273</v>
      </c>
      <c r="B165" t="s">
        <v>776</v>
      </c>
      <c r="C165" t="s">
        <v>30</v>
      </c>
      <c r="D165" t="s">
        <v>30</v>
      </c>
      <c r="E165" t="s">
        <v>30</v>
      </c>
      <c r="F165" t="s">
        <v>30</v>
      </c>
      <c r="G165" t="s">
        <v>30</v>
      </c>
      <c r="H165" t="s">
        <v>30</v>
      </c>
      <c r="I165" t="s">
        <v>30</v>
      </c>
      <c r="J165" t="s">
        <v>30</v>
      </c>
      <c r="K165">
        <v>4</v>
      </c>
      <c r="L165">
        <v>2</v>
      </c>
      <c r="M165" t="s">
        <v>30</v>
      </c>
      <c r="N165" t="s">
        <v>30</v>
      </c>
      <c r="O165" t="s">
        <v>30</v>
      </c>
      <c r="P165" t="e">
        <f t="shared" si="116"/>
        <v>#VALUE!</v>
      </c>
      <c r="AA165" t="s">
        <v>30</v>
      </c>
    </row>
    <row r="166" spans="1:27" x14ac:dyDescent="0.2">
      <c r="A166" t="s">
        <v>273</v>
      </c>
      <c r="B166" t="s">
        <v>777</v>
      </c>
      <c r="C166" t="s">
        <v>30</v>
      </c>
      <c r="D166" t="s">
        <v>30</v>
      </c>
      <c r="E166" t="s">
        <v>30</v>
      </c>
      <c r="F166" t="s">
        <v>30</v>
      </c>
      <c r="G166">
        <v>1</v>
      </c>
      <c r="H166">
        <v>3</v>
      </c>
      <c r="I166">
        <v>1</v>
      </c>
      <c r="J166" t="s">
        <v>30</v>
      </c>
      <c r="K166" t="s">
        <v>30</v>
      </c>
      <c r="L166" t="s">
        <v>30</v>
      </c>
      <c r="M166" t="s">
        <v>30</v>
      </c>
      <c r="N166" t="s">
        <v>30</v>
      </c>
      <c r="O166" t="s">
        <v>30</v>
      </c>
      <c r="P166" t="e">
        <f t="shared" si="116"/>
        <v>#VALUE!</v>
      </c>
      <c r="AA166" t="s">
        <v>30</v>
      </c>
    </row>
    <row r="167" spans="1:27" x14ac:dyDescent="0.2">
      <c r="A167" t="s">
        <v>273</v>
      </c>
      <c r="B167" t="s">
        <v>778</v>
      </c>
      <c r="C167" t="s">
        <v>30</v>
      </c>
      <c r="D167" t="s">
        <v>30</v>
      </c>
      <c r="E167" t="s">
        <v>30</v>
      </c>
      <c r="F167" t="s">
        <v>30</v>
      </c>
      <c r="G167" t="s">
        <v>30</v>
      </c>
      <c r="H167" t="s">
        <v>30</v>
      </c>
      <c r="I167" t="s">
        <v>30</v>
      </c>
      <c r="J167" t="s">
        <v>30</v>
      </c>
      <c r="K167">
        <v>6</v>
      </c>
      <c r="L167">
        <v>1</v>
      </c>
      <c r="M167" t="s">
        <v>30</v>
      </c>
      <c r="N167" t="s">
        <v>30</v>
      </c>
      <c r="O167" t="s">
        <v>30</v>
      </c>
      <c r="P167" t="e">
        <f t="shared" si="116"/>
        <v>#VALUE!</v>
      </c>
      <c r="AA167" t="s">
        <v>30</v>
      </c>
    </row>
    <row r="168" spans="1:27" x14ac:dyDescent="0.2">
      <c r="A168" t="s">
        <v>273</v>
      </c>
      <c r="B168" t="s">
        <v>779</v>
      </c>
      <c r="C168" t="s">
        <v>30</v>
      </c>
      <c r="D168" t="s">
        <v>30</v>
      </c>
      <c r="E168" t="s">
        <v>30</v>
      </c>
      <c r="F168" t="s">
        <v>30</v>
      </c>
      <c r="G168">
        <v>0</v>
      </c>
      <c r="H168">
        <v>0</v>
      </c>
      <c r="I168">
        <v>2</v>
      </c>
      <c r="J168" t="s">
        <v>30</v>
      </c>
      <c r="K168" t="s">
        <v>30</v>
      </c>
      <c r="L168" t="s">
        <v>30</v>
      </c>
      <c r="M168" t="s">
        <v>30</v>
      </c>
      <c r="N168" t="s">
        <v>30</v>
      </c>
      <c r="O168" t="s">
        <v>30</v>
      </c>
      <c r="P168" t="e">
        <f t="shared" si="116"/>
        <v>#VALUE!</v>
      </c>
      <c r="AA168" t="s">
        <v>30</v>
      </c>
    </row>
    <row r="169" spans="1:27" x14ac:dyDescent="0.2">
      <c r="A169" t="s">
        <v>273</v>
      </c>
      <c r="B169" t="s">
        <v>780</v>
      </c>
      <c r="C169" t="s">
        <v>30</v>
      </c>
      <c r="D169" t="s">
        <v>30</v>
      </c>
      <c r="E169" t="s">
        <v>30</v>
      </c>
      <c r="F169" t="s">
        <v>30</v>
      </c>
      <c r="G169" t="s">
        <v>30</v>
      </c>
      <c r="H169" t="s">
        <v>30</v>
      </c>
      <c r="I169" t="s">
        <v>30</v>
      </c>
      <c r="J169" t="s">
        <v>30</v>
      </c>
      <c r="K169">
        <v>7</v>
      </c>
      <c r="L169">
        <v>2</v>
      </c>
      <c r="M169" t="s">
        <v>30</v>
      </c>
      <c r="N169" t="s">
        <v>30</v>
      </c>
      <c r="O169" t="s">
        <v>30</v>
      </c>
      <c r="P169" t="e">
        <f t="shared" si="116"/>
        <v>#VALUE!</v>
      </c>
      <c r="AA169" t="s">
        <v>30</v>
      </c>
    </row>
    <row r="170" spans="1:27" x14ac:dyDescent="0.2">
      <c r="A170" t="s">
        <v>273</v>
      </c>
      <c r="B170" t="s">
        <v>781</v>
      </c>
      <c r="C170" t="s">
        <v>30</v>
      </c>
      <c r="D170" t="s">
        <v>30</v>
      </c>
      <c r="E170" t="s">
        <v>30</v>
      </c>
      <c r="F170" t="s">
        <v>30</v>
      </c>
      <c r="G170">
        <v>1</v>
      </c>
      <c r="H170">
        <v>0</v>
      </c>
      <c r="I170">
        <v>1</v>
      </c>
      <c r="J170" t="s">
        <v>30</v>
      </c>
      <c r="K170" t="s">
        <v>30</v>
      </c>
      <c r="L170" t="s">
        <v>30</v>
      </c>
      <c r="M170" t="s">
        <v>30</v>
      </c>
      <c r="N170" t="s">
        <v>30</v>
      </c>
      <c r="O170" t="s">
        <v>30</v>
      </c>
      <c r="P170" t="e">
        <f t="shared" si="116"/>
        <v>#VALUE!</v>
      </c>
      <c r="AA170" t="s">
        <v>30</v>
      </c>
    </row>
    <row r="171" spans="1:27" x14ac:dyDescent="0.2">
      <c r="A171" t="s">
        <v>273</v>
      </c>
      <c r="B171" t="s">
        <v>782</v>
      </c>
      <c r="C171" t="s">
        <v>30</v>
      </c>
      <c r="D171" t="s">
        <v>30</v>
      </c>
      <c r="E171" t="s">
        <v>30</v>
      </c>
      <c r="F171" t="s">
        <v>30</v>
      </c>
      <c r="G171" t="s">
        <v>30</v>
      </c>
      <c r="H171" t="s">
        <v>30</v>
      </c>
      <c r="I171" t="s">
        <v>30</v>
      </c>
      <c r="J171" t="s">
        <v>30</v>
      </c>
      <c r="K171">
        <v>8</v>
      </c>
      <c r="L171">
        <v>6</v>
      </c>
      <c r="M171" t="s">
        <v>30</v>
      </c>
      <c r="N171" t="s">
        <v>30</v>
      </c>
      <c r="O171" t="s">
        <v>30</v>
      </c>
      <c r="P171" t="e">
        <f t="shared" si="116"/>
        <v>#VALUE!</v>
      </c>
      <c r="AA171" t="s">
        <v>30</v>
      </c>
    </row>
    <row r="172" spans="1:27" x14ac:dyDescent="0.2">
      <c r="A172" t="s">
        <v>273</v>
      </c>
      <c r="B172" t="s">
        <v>783</v>
      </c>
      <c r="C172" t="s">
        <v>30</v>
      </c>
      <c r="D172" t="s">
        <v>30</v>
      </c>
      <c r="E172" t="s">
        <v>30</v>
      </c>
      <c r="F172" t="s">
        <v>30</v>
      </c>
      <c r="G172">
        <v>3</v>
      </c>
      <c r="H172">
        <v>5</v>
      </c>
      <c r="I172">
        <v>0</v>
      </c>
      <c r="J172" t="s">
        <v>30</v>
      </c>
      <c r="K172" t="s">
        <v>30</v>
      </c>
      <c r="L172" t="s">
        <v>30</v>
      </c>
      <c r="M172" t="s">
        <v>30</v>
      </c>
      <c r="N172" t="s">
        <v>30</v>
      </c>
      <c r="O172" t="s">
        <v>30</v>
      </c>
      <c r="P172" t="e">
        <f t="shared" si="116"/>
        <v>#VALUE!</v>
      </c>
      <c r="AA172" t="s">
        <v>30</v>
      </c>
    </row>
    <row r="173" spans="1:27" x14ac:dyDescent="0.2">
      <c r="A173" t="s">
        <v>595</v>
      </c>
      <c r="B173" t="s">
        <v>774</v>
      </c>
      <c r="C173" t="s">
        <v>30</v>
      </c>
      <c r="D173" t="s">
        <v>30</v>
      </c>
      <c r="E173" t="s">
        <v>30</v>
      </c>
      <c r="F173" t="s">
        <v>30</v>
      </c>
      <c r="G173">
        <v>80</v>
      </c>
      <c r="H173">
        <v>85</v>
      </c>
      <c r="I173">
        <v>2</v>
      </c>
      <c r="J173" t="s">
        <v>30</v>
      </c>
      <c r="K173" t="s">
        <v>30</v>
      </c>
      <c r="L173" t="s">
        <v>30</v>
      </c>
      <c r="M173">
        <v>5</v>
      </c>
      <c r="N173">
        <v>3</v>
      </c>
      <c r="O173" t="s">
        <v>29</v>
      </c>
      <c r="P173">
        <f t="shared" si="116"/>
        <v>50</v>
      </c>
      <c r="Q173">
        <f t="shared" ref="Q173:Q236" si="157">((SUM(C173:F173))/4)*1.04</f>
        <v>0</v>
      </c>
      <c r="R173">
        <f t="shared" ref="R173" si="158">((SUM(C175:F175))/4)*1.04</f>
        <v>0</v>
      </c>
      <c r="S173">
        <f t="shared" ref="S173" si="159">((SUM(C177:F177))/4)*1.04</f>
        <v>0</v>
      </c>
      <c r="T173">
        <f t="shared" ref="T173" si="160">((SUM(C179:F179))/4)*1.04</f>
        <v>0</v>
      </c>
      <c r="U173">
        <f t="shared" ref="U173" si="161">((SUM(C181:F181))/4)*1.04</f>
        <v>0</v>
      </c>
      <c r="V173">
        <f t="shared" ref="V173" si="162">((SUM(C173:F181))/20)*1.04</f>
        <v>0</v>
      </c>
      <c r="W173">
        <f t="shared" ref="W173" si="163">(SUM(G173:H181))/10</f>
        <v>62.9</v>
      </c>
      <c r="X173">
        <f t="shared" ref="X173" si="164">(SUM(I173:I181))/5</f>
        <v>1.8</v>
      </c>
      <c r="Y173">
        <f t="shared" ref="Y173" si="165">SUM(K173:K181)-Z173</f>
        <v>56</v>
      </c>
      <c r="Z173">
        <f t="shared" ref="Z173" si="166">SUM(L173:L181)</f>
        <v>1</v>
      </c>
      <c r="AA173" t="s">
        <v>30</v>
      </c>
    </row>
    <row r="174" spans="1:27" x14ac:dyDescent="0.2">
      <c r="A174" t="s">
        <v>595</v>
      </c>
      <c r="B174" t="s">
        <v>776</v>
      </c>
      <c r="C174" t="s">
        <v>30</v>
      </c>
      <c r="D174" t="s">
        <v>30</v>
      </c>
      <c r="E174" t="s">
        <v>30</v>
      </c>
      <c r="F174" t="s">
        <v>30</v>
      </c>
      <c r="G174" t="s">
        <v>30</v>
      </c>
      <c r="H174" t="s">
        <v>30</v>
      </c>
      <c r="I174" t="s">
        <v>30</v>
      </c>
      <c r="J174" t="s">
        <v>30</v>
      </c>
      <c r="K174">
        <v>25</v>
      </c>
      <c r="L174">
        <v>0</v>
      </c>
      <c r="M174" t="s">
        <v>30</v>
      </c>
      <c r="N174" t="s">
        <v>30</v>
      </c>
      <c r="O174" t="s">
        <v>30</v>
      </c>
      <c r="P174" t="e">
        <f t="shared" si="116"/>
        <v>#VALUE!</v>
      </c>
      <c r="AA174" t="s">
        <v>30</v>
      </c>
    </row>
    <row r="175" spans="1:27" x14ac:dyDescent="0.2">
      <c r="A175" t="s">
        <v>595</v>
      </c>
      <c r="B175" t="s">
        <v>777</v>
      </c>
      <c r="C175" t="s">
        <v>30</v>
      </c>
      <c r="D175" t="s">
        <v>30</v>
      </c>
      <c r="E175" t="s">
        <v>30</v>
      </c>
      <c r="F175" t="s">
        <v>30</v>
      </c>
      <c r="G175">
        <v>20</v>
      </c>
      <c r="H175">
        <v>45</v>
      </c>
      <c r="I175">
        <v>2</v>
      </c>
      <c r="J175" t="s">
        <v>30</v>
      </c>
      <c r="K175" t="s">
        <v>30</v>
      </c>
      <c r="L175" t="s">
        <v>30</v>
      </c>
      <c r="M175" t="s">
        <v>30</v>
      </c>
      <c r="N175" t="s">
        <v>30</v>
      </c>
      <c r="O175" t="s">
        <v>30</v>
      </c>
      <c r="P175" t="e">
        <f t="shared" si="116"/>
        <v>#VALUE!</v>
      </c>
      <c r="AA175" t="s">
        <v>30</v>
      </c>
    </row>
    <row r="176" spans="1:27" x14ac:dyDescent="0.2">
      <c r="A176" t="s">
        <v>595</v>
      </c>
      <c r="B176" t="s">
        <v>778</v>
      </c>
      <c r="C176" t="s">
        <v>30</v>
      </c>
      <c r="D176" t="s">
        <v>30</v>
      </c>
      <c r="E176" t="s">
        <v>30</v>
      </c>
      <c r="F176" t="s">
        <v>30</v>
      </c>
      <c r="G176" t="s">
        <v>30</v>
      </c>
      <c r="H176" t="s">
        <v>30</v>
      </c>
      <c r="I176" t="s">
        <v>30</v>
      </c>
      <c r="J176" t="s">
        <v>30</v>
      </c>
      <c r="K176">
        <v>21</v>
      </c>
      <c r="L176">
        <v>0</v>
      </c>
      <c r="M176" t="s">
        <v>30</v>
      </c>
      <c r="N176" t="s">
        <v>30</v>
      </c>
      <c r="O176" t="s">
        <v>30</v>
      </c>
      <c r="P176" t="e">
        <f t="shared" si="116"/>
        <v>#VALUE!</v>
      </c>
      <c r="AA176" t="s">
        <v>30</v>
      </c>
    </row>
    <row r="177" spans="1:27" x14ac:dyDescent="0.2">
      <c r="A177" t="s">
        <v>595</v>
      </c>
      <c r="B177" t="s">
        <v>779</v>
      </c>
      <c r="C177" t="s">
        <v>30</v>
      </c>
      <c r="D177" t="s">
        <v>30</v>
      </c>
      <c r="E177" t="s">
        <v>30</v>
      </c>
      <c r="F177" t="s">
        <v>30</v>
      </c>
      <c r="G177">
        <v>20</v>
      </c>
      <c r="H177">
        <v>20</v>
      </c>
      <c r="I177">
        <v>3</v>
      </c>
      <c r="J177" t="s">
        <v>30</v>
      </c>
      <c r="K177" t="s">
        <v>30</v>
      </c>
      <c r="L177" t="s">
        <v>30</v>
      </c>
      <c r="M177" t="s">
        <v>30</v>
      </c>
      <c r="N177" t="s">
        <v>30</v>
      </c>
      <c r="O177" t="s">
        <v>30</v>
      </c>
      <c r="P177" t="e">
        <f t="shared" si="116"/>
        <v>#VALUE!</v>
      </c>
      <c r="AA177" t="s">
        <v>30</v>
      </c>
    </row>
    <row r="178" spans="1:27" x14ac:dyDescent="0.2">
      <c r="A178" t="s">
        <v>595</v>
      </c>
      <c r="B178" t="s">
        <v>780</v>
      </c>
      <c r="C178" t="s">
        <v>30</v>
      </c>
      <c r="D178" t="s">
        <v>30</v>
      </c>
      <c r="E178" t="s">
        <v>30</v>
      </c>
      <c r="F178" t="s">
        <v>30</v>
      </c>
      <c r="G178" t="s">
        <v>30</v>
      </c>
      <c r="H178" t="s">
        <v>30</v>
      </c>
      <c r="I178" t="s">
        <v>30</v>
      </c>
      <c r="J178" t="s">
        <v>30</v>
      </c>
      <c r="K178">
        <v>8</v>
      </c>
      <c r="L178">
        <v>1</v>
      </c>
      <c r="M178" t="s">
        <v>30</v>
      </c>
      <c r="N178" t="s">
        <v>30</v>
      </c>
      <c r="O178" t="s">
        <v>30</v>
      </c>
      <c r="P178" t="e">
        <f t="shared" si="116"/>
        <v>#VALUE!</v>
      </c>
      <c r="AA178" t="s">
        <v>30</v>
      </c>
    </row>
    <row r="179" spans="1:27" x14ac:dyDescent="0.2">
      <c r="A179" t="s">
        <v>595</v>
      </c>
      <c r="B179" t="s">
        <v>781</v>
      </c>
      <c r="C179" t="s">
        <v>30</v>
      </c>
      <c r="D179" t="s">
        <v>30</v>
      </c>
      <c r="E179" t="s">
        <v>30</v>
      </c>
      <c r="F179" t="s">
        <v>30</v>
      </c>
      <c r="G179">
        <v>80</v>
      </c>
      <c r="H179">
        <v>85</v>
      </c>
      <c r="I179">
        <v>1</v>
      </c>
      <c r="J179" t="s">
        <v>30</v>
      </c>
      <c r="K179" t="s">
        <v>30</v>
      </c>
      <c r="L179" t="s">
        <v>30</v>
      </c>
      <c r="M179" t="s">
        <v>30</v>
      </c>
      <c r="N179" t="s">
        <v>30</v>
      </c>
      <c r="O179" t="s">
        <v>30</v>
      </c>
      <c r="P179" t="e">
        <f t="shared" si="116"/>
        <v>#VALUE!</v>
      </c>
      <c r="AA179" t="s">
        <v>30</v>
      </c>
    </row>
    <row r="180" spans="1:27" x14ac:dyDescent="0.2">
      <c r="A180" t="s">
        <v>595</v>
      </c>
      <c r="B180" t="s">
        <v>782</v>
      </c>
      <c r="C180" t="s">
        <v>30</v>
      </c>
      <c r="D180" t="s">
        <v>30</v>
      </c>
      <c r="E180" t="s">
        <v>30</v>
      </c>
      <c r="F180" t="s">
        <v>30</v>
      </c>
      <c r="G180" t="s">
        <v>30</v>
      </c>
      <c r="H180" t="s">
        <v>30</v>
      </c>
      <c r="I180" t="s">
        <v>30</v>
      </c>
      <c r="J180" t="s">
        <v>30</v>
      </c>
      <c r="K180">
        <v>3</v>
      </c>
      <c r="L180">
        <v>0</v>
      </c>
      <c r="M180" t="s">
        <v>30</v>
      </c>
      <c r="N180" t="s">
        <v>30</v>
      </c>
      <c r="O180" t="s">
        <v>30</v>
      </c>
      <c r="P180" t="e">
        <f t="shared" si="116"/>
        <v>#VALUE!</v>
      </c>
      <c r="AA180" t="s">
        <v>30</v>
      </c>
    </row>
    <row r="181" spans="1:27" x14ac:dyDescent="0.2">
      <c r="A181" t="s">
        <v>595</v>
      </c>
      <c r="B181" t="s">
        <v>783</v>
      </c>
      <c r="C181" t="s">
        <v>30</v>
      </c>
      <c r="D181" t="s">
        <v>30</v>
      </c>
      <c r="E181" t="s">
        <v>30</v>
      </c>
      <c r="F181" t="s">
        <v>30</v>
      </c>
      <c r="G181">
        <v>95</v>
      </c>
      <c r="H181">
        <v>99</v>
      </c>
      <c r="I181">
        <v>1</v>
      </c>
      <c r="J181" t="s">
        <v>30</v>
      </c>
      <c r="K181" t="s">
        <v>30</v>
      </c>
      <c r="L181" t="s">
        <v>30</v>
      </c>
      <c r="M181" t="s">
        <v>30</v>
      </c>
      <c r="N181" t="s">
        <v>30</v>
      </c>
      <c r="O181" t="s">
        <v>30</v>
      </c>
      <c r="P181" t="e">
        <f t="shared" si="116"/>
        <v>#VALUE!</v>
      </c>
      <c r="AA181" t="s">
        <v>30</v>
      </c>
    </row>
    <row r="182" spans="1:27" x14ac:dyDescent="0.2">
      <c r="A182" t="s">
        <v>597</v>
      </c>
      <c r="B182" t="s">
        <v>774</v>
      </c>
      <c r="C182" t="s">
        <v>30</v>
      </c>
      <c r="D182" t="s">
        <v>30</v>
      </c>
      <c r="E182" t="s">
        <v>30</v>
      </c>
      <c r="F182" t="s">
        <v>30</v>
      </c>
      <c r="G182">
        <v>45</v>
      </c>
      <c r="H182">
        <v>65</v>
      </c>
      <c r="I182">
        <v>1</v>
      </c>
      <c r="J182" t="s">
        <v>30</v>
      </c>
      <c r="K182" t="s">
        <v>30</v>
      </c>
      <c r="L182" t="s">
        <v>30</v>
      </c>
      <c r="M182">
        <v>5</v>
      </c>
      <c r="N182">
        <v>4</v>
      </c>
      <c r="O182" t="s">
        <v>29</v>
      </c>
      <c r="P182">
        <f t="shared" si="116"/>
        <v>50</v>
      </c>
      <c r="Q182">
        <f t="shared" ref="Q182:Q245" si="167">((SUM(C182:F182))/4)*1.04</f>
        <v>0</v>
      </c>
      <c r="R182">
        <f t="shared" ref="R182" si="168">((SUM(C184:F184))/4)*1.04</f>
        <v>0</v>
      </c>
      <c r="S182">
        <f t="shared" ref="S182" si="169">((SUM(C186:F186))/4)*1.04</f>
        <v>0</v>
      </c>
      <c r="T182">
        <f t="shared" ref="T182" si="170">((SUM(C188:F188))/4)*1.04</f>
        <v>0</v>
      </c>
      <c r="U182">
        <f t="shared" ref="U182" si="171">((SUM(C190:F190))/4)*1.04</f>
        <v>0</v>
      </c>
      <c r="V182">
        <f t="shared" ref="V182" si="172">((SUM(C182:F190))/20)*1.04</f>
        <v>0</v>
      </c>
      <c r="W182">
        <f t="shared" ref="W182" si="173">(SUM(G182:H190))/10</f>
        <v>51</v>
      </c>
      <c r="X182">
        <f t="shared" ref="X182" si="174">(SUM(I182:I190))/5</f>
        <v>1.8</v>
      </c>
      <c r="Y182">
        <f t="shared" ref="Y182" si="175">SUM(K182:K190)-Z182</f>
        <v>64</v>
      </c>
      <c r="Z182">
        <f t="shared" ref="Z182" si="176">SUM(L182:L190)</f>
        <v>5</v>
      </c>
      <c r="AA182" t="s">
        <v>30</v>
      </c>
    </row>
    <row r="183" spans="1:27" x14ac:dyDescent="0.2">
      <c r="A183" t="s">
        <v>597</v>
      </c>
      <c r="B183" t="s">
        <v>776</v>
      </c>
      <c r="C183" t="s">
        <v>30</v>
      </c>
      <c r="D183" t="s">
        <v>30</v>
      </c>
      <c r="E183" t="s">
        <v>30</v>
      </c>
      <c r="F183" t="s">
        <v>30</v>
      </c>
      <c r="G183" t="s">
        <v>30</v>
      </c>
      <c r="H183" t="s">
        <v>30</v>
      </c>
      <c r="I183" t="s">
        <v>30</v>
      </c>
      <c r="J183" t="s">
        <v>30</v>
      </c>
      <c r="K183">
        <v>28</v>
      </c>
      <c r="L183">
        <v>3</v>
      </c>
      <c r="M183" t="s">
        <v>30</v>
      </c>
      <c r="N183" t="s">
        <v>30</v>
      </c>
      <c r="O183" t="s">
        <v>30</v>
      </c>
      <c r="P183" t="e">
        <f t="shared" si="116"/>
        <v>#VALUE!</v>
      </c>
      <c r="AA183" t="s">
        <v>30</v>
      </c>
    </row>
    <row r="184" spans="1:27" x14ac:dyDescent="0.2">
      <c r="A184" t="s">
        <v>597</v>
      </c>
      <c r="B184" t="s">
        <v>777</v>
      </c>
      <c r="C184" t="s">
        <v>30</v>
      </c>
      <c r="D184" t="s">
        <v>30</v>
      </c>
      <c r="E184" t="s">
        <v>30</v>
      </c>
      <c r="F184" t="s">
        <v>30</v>
      </c>
      <c r="G184">
        <v>50</v>
      </c>
      <c r="H184">
        <v>50</v>
      </c>
      <c r="I184">
        <v>2</v>
      </c>
      <c r="J184" t="s">
        <v>30</v>
      </c>
      <c r="K184" t="s">
        <v>30</v>
      </c>
      <c r="L184" t="s">
        <v>30</v>
      </c>
      <c r="M184" t="s">
        <v>30</v>
      </c>
      <c r="N184" t="s">
        <v>30</v>
      </c>
      <c r="O184" t="s">
        <v>30</v>
      </c>
      <c r="P184" t="e">
        <f t="shared" si="116"/>
        <v>#VALUE!</v>
      </c>
      <c r="AA184" t="s">
        <v>30</v>
      </c>
    </row>
    <row r="185" spans="1:27" x14ac:dyDescent="0.2">
      <c r="A185" t="s">
        <v>597</v>
      </c>
      <c r="B185" t="s">
        <v>778</v>
      </c>
      <c r="C185" t="s">
        <v>30</v>
      </c>
      <c r="D185" t="s">
        <v>30</v>
      </c>
      <c r="E185" t="s">
        <v>30</v>
      </c>
      <c r="F185" t="s">
        <v>30</v>
      </c>
      <c r="G185" t="s">
        <v>30</v>
      </c>
      <c r="H185" t="s">
        <v>30</v>
      </c>
      <c r="I185" t="s">
        <v>30</v>
      </c>
      <c r="J185" t="s">
        <v>30</v>
      </c>
      <c r="K185">
        <v>16</v>
      </c>
      <c r="L185">
        <v>0</v>
      </c>
      <c r="M185" t="s">
        <v>30</v>
      </c>
      <c r="N185" t="s">
        <v>30</v>
      </c>
      <c r="O185" t="s">
        <v>30</v>
      </c>
      <c r="P185" t="e">
        <f t="shared" si="116"/>
        <v>#VALUE!</v>
      </c>
      <c r="AA185" t="s">
        <v>30</v>
      </c>
    </row>
    <row r="186" spans="1:27" x14ac:dyDescent="0.2">
      <c r="A186" t="s">
        <v>597</v>
      </c>
      <c r="B186" t="s">
        <v>779</v>
      </c>
      <c r="C186" t="s">
        <v>30</v>
      </c>
      <c r="D186" t="s">
        <v>30</v>
      </c>
      <c r="E186" t="s">
        <v>30</v>
      </c>
      <c r="F186" t="s">
        <v>30</v>
      </c>
      <c r="G186">
        <v>25</v>
      </c>
      <c r="H186">
        <v>15</v>
      </c>
      <c r="I186">
        <v>2</v>
      </c>
      <c r="J186" t="s">
        <v>30</v>
      </c>
      <c r="K186" t="s">
        <v>30</v>
      </c>
      <c r="L186" t="s">
        <v>30</v>
      </c>
      <c r="M186" t="s">
        <v>30</v>
      </c>
      <c r="N186" t="s">
        <v>30</v>
      </c>
      <c r="O186" t="s">
        <v>30</v>
      </c>
      <c r="P186" t="e">
        <f t="shared" si="116"/>
        <v>#VALUE!</v>
      </c>
      <c r="AA186" t="s">
        <v>30</v>
      </c>
    </row>
    <row r="187" spans="1:27" x14ac:dyDescent="0.2">
      <c r="A187" t="s">
        <v>597</v>
      </c>
      <c r="B187" t="s">
        <v>780</v>
      </c>
      <c r="C187" t="s">
        <v>30</v>
      </c>
      <c r="D187" t="s">
        <v>30</v>
      </c>
      <c r="E187" t="s">
        <v>30</v>
      </c>
      <c r="F187" t="s">
        <v>30</v>
      </c>
      <c r="G187" t="s">
        <v>30</v>
      </c>
      <c r="H187" t="s">
        <v>30</v>
      </c>
      <c r="I187" t="s">
        <v>30</v>
      </c>
      <c r="J187" t="s">
        <v>30</v>
      </c>
      <c r="K187">
        <v>21</v>
      </c>
      <c r="L187">
        <v>1</v>
      </c>
      <c r="M187" t="s">
        <v>30</v>
      </c>
      <c r="N187" t="s">
        <v>30</v>
      </c>
      <c r="O187" t="s">
        <v>30</v>
      </c>
      <c r="P187" t="e">
        <f t="shared" si="116"/>
        <v>#VALUE!</v>
      </c>
      <c r="AA187" t="s">
        <v>30</v>
      </c>
    </row>
    <row r="188" spans="1:27" x14ac:dyDescent="0.2">
      <c r="A188" t="s">
        <v>597</v>
      </c>
      <c r="B188" t="s">
        <v>781</v>
      </c>
      <c r="C188" t="s">
        <v>30</v>
      </c>
      <c r="D188" t="s">
        <v>30</v>
      </c>
      <c r="E188" t="s">
        <v>30</v>
      </c>
      <c r="F188" t="s">
        <v>30</v>
      </c>
      <c r="G188">
        <v>50</v>
      </c>
      <c r="H188">
        <v>55</v>
      </c>
      <c r="I188">
        <v>2</v>
      </c>
      <c r="J188" t="s">
        <v>30</v>
      </c>
      <c r="K188" t="s">
        <v>30</v>
      </c>
      <c r="L188" t="s">
        <v>30</v>
      </c>
      <c r="M188" t="s">
        <v>30</v>
      </c>
      <c r="N188" t="s">
        <v>30</v>
      </c>
      <c r="O188" t="s">
        <v>30</v>
      </c>
      <c r="P188" t="e">
        <f t="shared" si="116"/>
        <v>#VALUE!</v>
      </c>
      <c r="AA188" t="s">
        <v>30</v>
      </c>
    </row>
    <row r="189" spans="1:27" x14ac:dyDescent="0.2">
      <c r="A189" t="s">
        <v>597</v>
      </c>
      <c r="B189" t="s">
        <v>782</v>
      </c>
      <c r="C189" t="s">
        <v>30</v>
      </c>
      <c r="D189" t="s">
        <v>30</v>
      </c>
      <c r="E189" t="s">
        <v>30</v>
      </c>
      <c r="F189" t="s">
        <v>30</v>
      </c>
      <c r="G189" t="s">
        <v>30</v>
      </c>
      <c r="H189" t="s">
        <v>30</v>
      </c>
      <c r="I189" t="s">
        <v>30</v>
      </c>
      <c r="J189" t="s">
        <v>30</v>
      </c>
      <c r="K189">
        <v>4</v>
      </c>
      <c r="L189">
        <v>1</v>
      </c>
      <c r="M189" t="s">
        <v>30</v>
      </c>
      <c r="N189" t="s">
        <v>30</v>
      </c>
      <c r="O189" t="s">
        <v>30</v>
      </c>
      <c r="P189" t="e">
        <f t="shared" si="116"/>
        <v>#VALUE!</v>
      </c>
      <c r="AA189" t="s">
        <v>30</v>
      </c>
    </row>
    <row r="190" spans="1:27" x14ac:dyDescent="0.2">
      <c r="A190" t="s">
        <v>597</v>
      </c>
      <c r="B190" t="s">
        <v>783</v>
      </c>
      <c r="C190" t="s">
        <v>30</v>
      </c>
      <c r="D190" t="s">
        <v>30</v>
      </c>
      <c r="E190" t="s">
        <v>30</v>
      </c>
      <c r="F190" t="s">
        <v>30</v>
      </c>
      <c r="G190">
        <v>55</v>
      </c>
      <c r="H190">
        <v>100</v>
      </c>
      <c r="I190">
        <v>2</v>
      </c>
      <c r="J190" t="s">
        <v>30</v>
      </c>
      <c r="K190" t="s">
        <v>30</v>
      </c>
      <c r="L190" t="s">
        <v>30</v>
      </c>
      <c r="M190" t="s">
        <v>30</v>
      </c>
      <c r="N190" t="s">
        <v>30</v>
      </c>
      <c r="O190" t="s">
        <v>30</v>
      </c>
      <c r="P190" t="e">
        <f t="shared" si="116"/>
        <v>#VALUE!</v>
      </c>
      <c r="AA190" t="s">
        <v>30</v>
      </c>
    </row>
    <row r="191" spans="1:27" x14ac:dyDescent="0.2">
      <c r="A191" t="s">
        <v>532</v>
      </c>
      <c r="B191" t="s">
        <v>774</v>
      </c>
      <c r="C191" t="s">
        <v>30</v>
      </c>
      <c r="D191" t="s">
        <v>30</v>
      </c>
      <c r="E191" t="s">
        <v>30</v>
      </c>
      <c r="F191" t="s">
        <v>30</v>
      </c>
      <c r="G191">
        <v>30</v>
      </c>
      <c r="H191">
        <v>50</v>
      </c>
      <c r="I191">
        <v>2</v>
      </c>
      <c r="J191" t="s">
        <v>30</v>
      </c>
      <c r="K191" t="s">
        <v>30</v>
      </c>
      <c r="L191" t="s">
        <v>30</v>
      </c>
      <c r="M191">
        <v>7</v>
      </c>
      <c r="N191">
        <v>3</v>
      </c>
      <c r="O191" t="s">
        <v>43</v>
      </c>
      <c r="P191">
        <f t="shared" si="116"/>
        <v>70</v>
      </c>
      <c r="Q191">
        <f t="shared" ref="Q191:Q254" si="177">((SUM(C191:F191))/4)*1.04</f>
        <v>0</v>
      </c>
      <c r="R191">
        <f t="shared" ref="R191" si="178">((SUM(C193:F193))/4)*1.04</f>
        <v>0</v>
      </c>
      <c r="S191">
        <f t="shared" ref="S191" si="179">((SUM(C195:F195))/4)*1.04</f>
        <v>0</v>
      </c>
      <c r="T191">
        <f t="shared" ref="T191" si="180">((SUM(C197:F197))/4)*1.04</f>
        <v>0</v>
      </c>
      <c r="U191">
        <f t="shared" ref="U191" si="181">((SUM(C199:F199))/4)*1.04</f>
        <v>0</v>
      </c>
      <c r="V191">
        <f t="shared" ref="V191" si="182">((SUM(C191:F199))/20)*1.04</f>
        <v>0</v>
      </c>
      <c r="W191">
        <f t="shared" ref="W191" si="183">(SUM(G191:H199))/10</f>
        <v>24.4</v>
      </c>
      <c r="X191">
        <f t="shared" ref="X191" si="184">(SUM(I191:I199))/5</f>
        <v>3</v>
      </c>
      <c r="Y191">
        <f t="shared" ref="Y191" si="185">SUM(K191:K199)-Z191</f>
        <v>35</v>
      </c>
      <c r="Z191">
        <f t="shared" ref="Z191" si="186">SUM(L191:L199)</f>
        <v>5</v>
      </c>
      <c r="AA191" t="s">
        <v>30</v>
      </c>
    </row>
    <row r="192" spans="1:27" x14ac:dyDescent="0.2">
      <c r="A192" t="s">
        <v>532</v>
      </c>
      <c r="B192" t="s">
        <v>776</v>
      </c>
      <c r="C192" t="s">
        <v>30</v>
      </c>
      <c r="D192" t="s">
        <v>30</v>
      </c>
      <c r="E192" t="s">
        <v>30</v>
      </c>
      <c r="F192" t="s">
        <v>30</v>
      </c>
      <c r="G192" t="s">
        <v>30</v>
      </c>
      <c r="H192" t="s">
        <v>30</v>
      </c>
      <c r="I192" t="s">
        <v>30</v>
      </c>
      <c r="J192" t="s">
        <v>30</v>
      </c>
      <c r="K192">
        <v>10</v>
      </c>
      <c r="L192">
        <v>2</v>
      </c>
      <c r="M192" t="s">
        <v>30</v>
      </c>
      <c r="N192" t="s">
        <v>30</v>
      </c>
      <c r="O192" t="s">
        <v>30</v>
      </c>
      <c r="P192" t="e">
        <f t="shared" si="116"/>
        <v>#VALUE!</v>
      </c>
      <c r="AA192" t="s">
        <v>30</v>
      </c>
    </row>
    <row r="193" spans="1:27" x14ac:dyDescent="0.2">
      <c r="A193" t="s">
        <v>532</v>
      </c>
      <c r="B193" t="s">
        <v>777</v>
      </c>
      <c r="C193" t="s">
        <v>30</v>
      </c>
      <c r="D193" t="s">
        <v>30</v>
      </c>
      <c r="E193" t="s">
        <v>30</v>
      </c>
      <c r="F193" t="s">
        <v>30</v>
      </c>
      <c r="G193">
        <v>25</v>
      </c>
      <c r="H193">
        <v>50</v>
      </c>
      <c r="I193">
        <v>3</v>
      </c>
      <c r="J193" t="s">
        <v>30</v>
      </c>
      <c r="K193" t="s">
        <v>30</v>
      </c>
      <c r="L193" t="s">
        <v>30</v>
      </c>
      <c r="M193" t="s">
        <v>30</v>
      </c>
      <c r="N193" t="s">
        <v>30</v>
      </c>
      <c r="O193" t="s">
        <v>30</v>
      </c>
      <c r="P193" t="e">
        <f t="shared" si="116"/>
        <v>#VALUE!</v>
      </c>
      <c r="AA193" t="s">
        <v>30</v>
      </c>
    </row>
    <row r="194" spans="1:27" x14ac:dyDescent="0.2">
      <c r="A194" t="s">
        <v>532</v>
      </c>
      <c r="B194" t="s">
        <v>778</v>
      </c>
      <c r="C194" t="s">
        <v>30</v>
      </c>
      <c r="D194" t="s">
        <v>30</v>
      </c>
      <c r="E194" t="s">
        <v>30</v>
      </c>
      <c r="F194" t="s">
        <v>30</v>
      </c>
      <c r="G194" t="s">
        <v>30</v>
      </c>
      <c r="H194" t="s">
        <v>30</v>
      </c>
      <c r="I194" t="s">
        <v>30</v>
      </c>
      <c r="J194" t="s">
        <v>30</v>
      </c>
      <c r="K194">
        <v>10</v>
      </c>
      <c r="L194">
        <v>2</v>
      </c>
      <c r="M194" t="s">
        <v>30</v>
      </c>
      <c r="N194" t="s">
        <v>30</v>
      </c>
      <c r="O194" t="s">
        <v>30</v>
      </c>
      <c r="P194" t="e">
        <f t="shared" si="116"/>
        <v>#VALUE!</v>
      </c>
      <c r="AA194" t="s">
        <v>30</v>
      </c>
    </row>
    <row r="195" spans="1:27" x14ac:dyDescent="0.2">
      <c r="A195" t="s">
        <v>532</v>
      </c>
      <c r="B195" t="s">
        <v>779</v>
      </c>
      <c r="C195" t="s">
        <v>30</v>
      </c>
      <c r="D195" t="s">
        <v>30</v>
      </c>
      <c r="E195" t="s">
        <v>30</v>
      </c>
      <c r="F195" t="s">
        <v>30</v>
      </c>
      <c r="G195">
        <v>10</v>
      </c>
      <c r="H195">
        <v>20</v>
      </c>
      <c r="I195">
        <v>3</v>
      </c>
      <c r="J195" t="s">
        <v>30</v>
      </c>
      <c r="K195" t="s">
        <v>30</v>
      </c>
      <c r="L195" t="s">
        <v>30</v>
      </c>
      <c r="M195" t="s">
        <v>30</v>
      </c>
      <c r="N195" t="s">
        <v>30</v>
      </c>
      <c r="O195" t="s">
        <v>30</v>
      </c>
      <c r="P195" t="e">
        <f t="shared" ref="P195:P258" si="187">M195*10</f>
        <v>#VALUE!</v>
      </c>
      <c r="AA195" t="s">
        <v>30</v>
      </c>
    </row>
    <row r="196" spans="1:27" x14ac:dyDescent="0.2">
      <c r="A196" t="s">
        <v>532</v>
      </c>
      <c r="B196" t="s">
        <v>780</v>
      </c>
      <c r="C196" t="s">
        <v>30</v>
      </c>
      <c r="D196" t="s">
        <v>30</v>
      </c>
      <c r="E196" t="s">
        <v>30</v>
      </c>
      <c r="F196" t="s">
        <v>30</v>
      </c>
      <c r="G196" t="s">
        <v>30</v>
      </c>
      <c r="H196" t="s">
        <v>30</v>
      </c>
      <c r="I196" t="s">
        <v>30</v>
      </c>
      <c r="J196" t="s">
        <v>30</v>
      </c>
      <c r="K196">
        <v>10</v>
      </c>
      <c r="L196">
        <v>0</v>
      </c>
      <c r="M196" t="s">
        <v>30</v>
      </c>
      <c r="N196" t="s">
        <v>30</v>
      </c>
      <c r="O196" t="s">
        <v>30</v>
      </c>
      <c r="P196" t="e">
        <f t="shared" si="187"/>
        <v>#VALUE!</v>
      </c>
      <c r="AA196" t="s">
        <v>30</v>
      </c>
    </row>
    <row r="197" spans="1:27" x14ac:dyDescent="0.2">
      <c r="A197" t="s">
        <v>532</v>
      </c>
      <c r="B197" t="s">
        <v>781</v>
      </c>
      <c r="C197" t="s">
        <v>30</v>
      </c>
      <c r="D197" t="s">
        <v>30</v>
      </c>
      <c r="E197" t="s">
        <v>30</v>
      </c>
      <c r="F197" t="s">
        <v>30</v>
      </c>
      <c r="G197">
        <v>50</v>
      </c>
      <c r="H197">
        <v>5</v>
      </c>
      <c r="I197">
        <v>4</v>
      </c>
      <c r="J197" t="s">
        <v>30</v>
      </c>
      <c r="K197" t="s">
        <v>30</v>
      </c>
      <c r="L197" t="s">
        <v>30</v>
      </c>
      <c r="M197" t="s">
        <v>30</v>
      </c>
      <c r="N197" t="s">
        <v>30</v>
      </c>
      <c r="O197" t="s">
        <v>30</v>
      </c>
      <c r="P197" t="e">
        <f t="shared" si="187"/>
        <v>#VALUE!</v>
      </c>
      <c r="AA197" t="s">
        <v>30</v>
      </c>
    </row>
    <row r="198" spans="1:27" x14ac:dyDescent="0.2">
      <c r="A198" t="s">
        <v>532</v>
      </c>
      <c r="B198" t="s">
        <v>782</v>
      </c>
      <c r="C198" t="s">
        <v>30</v>
      </c>
      <c r="D198" t="s">
        <v>30</v>
      </c>
      <c r="E198" t="s">
        <v>30</v>
      </c>
      <c r="F198" t="s">
        <v>30</v>
      </c>
      <c r="G198" t="s">
        <v>30</v>
      </c>
      <c r="H198" t="s">
        <v>30</v>
      </c>
      <c r="I198" t="s">
        <v>30</v>
      </c>
      <c r="J198" t="s">
        <v>30</v>
      </c>
      <c r="K198">
        <v>10</v>
      </c>
      <c r="L198">
        <v>1</v>
      </c>
      <c r="M198" t="s">
        <v>30</v>
      </c>
      <c r="N198" t="s">
        <v>30</v>
      </c>
      <c r="O198" t="s">
        <v>30</v>
      </c>
      <c r="P198" t="e">
        <f t="shared" si="187"/>
        <v>#VALUE!</v>
      </c>
      <c r="AA198" t="s">
        <v>30</v>
      </c>
    </row>
    <row r="199" spans="1:27" x14ac:dyDescent="0.2">
      <c r="A199" t="s">
        <v>532</v>
      </c>
      <c r="B199" t="s">
        <v>783</v>
      </c>
      <c r="C199" t="s">
        <v>30</v>
      </c>
      <c r="D199" t="s">
        <v>30</v>
      </c>
      <c r="E199" t="s">
        <v>30</v>
      </c>
      <c r="F199" t="s">
        <v>30</v>
      </c>
      <c r="G199">
        <v>2</v>
      </c>
      <c r="H199">
        <v>2</v>
      </c>
      <c r="I199">
        <v>3</v>
      </c>
      <c r="J199" t="s">
        <v>30</v>
      </c>
      <c r="K199" t="s">
        <v>30</v>
      </c>
      <c r="L199" t="s">
        <v>30</v>
      </c>
      <c r="M199" t="s">
        <v>30</v>
      </c>
      <c r="N199" t="s">
        <v>30</v>
      </c>
      <c r="O199" t="s">
        <v>30</v>
      </c>
      <c r="P199" t="e">
        <f t="shared" si="187"/>
        <v>#VALUE!</v>
      </c>
      <c r="AA199" t="s">
        <v>30</v>
      </c>
    </row>
    <row r="200" spans="1:27" x14ac:dyDescent="0.2">
      <c r="A200" t="s">
        <v>592</v>
      </c>
      <c r="B200" t="s">
        <v>774</v>
      </c>
      <c r="C200" t="s">
        <v>30</v>
      </c>
      <c r="D200" t="s">
        <v>30</v>
      </c>
      <c r="E200" t="s">
        <v>30</v>
      </c>
      <c r="F200" t="s">
        <v>30</v>
      </c>
      <c r="G200">
        <v>20</v>
      </c>
      <c r="H200">
        <v>20</v>
      </c>
      <c r="I200">
        <v>2</v>
      </c>
      <c r="J200" t="s">
        <v>30</v>
      </c>
      <c r="K200" t="s">
        <v>30</v>
      </c>
      <c r="L200" t="s">
        <v>30</v>
      </c>
      <c r="M200">
        <v>7</v>
      </c>
      <c r="N200">
        <v>4</v>
      </c>
      <c r="O200" t="s">
        <v>29</v>
      </c>
      <c r="P200">
        <f t="shared" si="187"/>
        <v>70</v>
      </c>
      <c r="Q200">
        <f t="shared" ref="Q200:Q263" si="188">((SUM(C200:F200))/4)*1.04</f>
        <v>0</v>
      </c>
      <c r="R200">
        <f t="shared" ref="R200" si="189">((SUM(C202:F202))/4)*1.04</f>
        <v>0</v>
      </c>
      <c r="S200">
        <f t="shared" ref="S200" si="190">((SUM(C204:F204))/4)*1.04</f>
        <v>0</v>
      </c>
      <c r="T200">
        <f t="shared" ref="T200" si="191">((SUM(C206:F206))/4)*1.04</f>
        <v>0</v>
      </c>
      <c r="U200">
        <f t="shared" ref="U200" si="192">((SUM(C208:F208))/4)*1.04</f>
        <v>0</v>
      </c>
      <c r="V200">
        <f t="shared" ref="V200" si="193">((SUM(C200:F208))/20)*1.04</f>
        <v>0</v>
      </c>
      <c r="W200">
        <f t="shared" ref="W200" si="194">(SUM(G200:H208))/10</f>
        <v>30</v>
      </c>
      <c r="X200">
        <f t="shared" ref="X200" si="195">(SUM(I200:I208))/5</f>
        <v>1.4</v>
      </c>
      <c r="Y200">
        <f t="shared" ref="Y200" si="196">SUM(K200:K208)-Z200</f>
        <v>66</v>
      </c>
      <c r="Z200">
        <f t="shared" ref="Z200" si="197">SUM(L200:L208)</f>
        <v>2</v>
      </c>
      <c r="AA200" t="s">
        <v>30</v>
      </c>
    </row>
    <row r="201" spans="1:27" x14ac:dyDescent="0.2">
      <c r="A201" t="s">
        <v>592</v>
      </c>
      <c r="B201" t="s">
        <v>776</v>
      </c>
      <c r="C201" t="s">
        <v>30</v>
      </c>
      <c r="D201" t="s">
        <v>30</v>
      </c>
      <c r="E201" t="s">
        <v>30</v>
      </c>
      <c r="F201" t="s">
        <v>30</v>
      </c>
      <c r="G201" t="s">
        <v>30</v>
      </c>
      <c r="H201" t="s">
        <v>30</v>
      </c>
      <c r="I201" t="s">
        <v>30</v>
      </c>
      <c r="J201" t="s">
        <v>30</v>
      </c>
      <c r="K201">
        <v>20</v>
      </c>
      <c r="L201">
        <v>0</v>
      </c>
      <c r="M201" t="s">
        <v>30</v>
      </c>
      <c r="N201" t="s">
        <v>30</v>
      </c>
      <c r="O201" t="s">
        <v>30</v>
      </c>
      <c r="P201" t="e">
        <f t="shared" si="187"/>
        <v>#VALUE!</v>
      </c>
      <c r="AA201" t="s">
        <v>30</v>
      </c>
    </row>
    <row r="202" spans="1:27" x14ac:dyDescent="0.2">
      <c r="A202" t="s">
        <v>592</v>
      </c>
      <c r="B202" t="s">
        <v>777</v>
      </c>
      <c r="C202" t="s">
        <v>30</v>
      </c>
      <c r="D202" t="s">
        <v>30</v>
      </c>
      <c r="E202" t="s">
        <v>30</v>
      </c>
      <c r="F202" t="s">
        <v>30</v>
      </c>
      <c r="G202">
        <v>35</v>
      </c>
      <c r="H202">
        <v>40</v>
      </c>
      <c r="I202">
        <v>2</v>
      </c>
      <c r="J202" t="s">
        <v>30</v>
      </c>
      <c r="K202" t="s">
        <v>30</v>
      </c>
      <c r="L202" t="s">
        <v>30</v>
      </c>
      <c r="M202" t="s">
        <v>30</v>
      </c>
      <c r="N202" t="s">
        <v>30</v>
      </c>
      <c r="O202" t="s">
        <v>30</v>
      </c>
      <c r="P202" t="e">
        <f t="shared" si="187"/>
        <v>#VALUE!</v>
      </c>
      <c r="AA202" t="s">
        <v>30</v>
      </c>
    </row>
    <row r="203" spans="1:27" x14ac:dyDescent="0.2">
      <c r="A203" t="s">
        <v>592</v>
      </c>
      <c r="B203" t="s">
        <v>778</v>
      </c>
      <c r="C203" t="s">
        <v>30</v>
      </c>
      <c r="D203" t="s">
        <v>30</v>
      </c>
      <c r="E203" t="s">
        <v>30</v>
      </c>
      <c r="F203" t="s">
        <v>30</v>
      </c>
      <c r="G203" t="s">
        <v>30</v>
      </c>
      <c r="H203" t="s">
        <v>30</v>
      </c>
      <c r="I203" t="s">
        <v>30</v>
      </c>
      <c r="J203" t="s">
        <v>30</v>
      </c>
      <c r="K203">
        <v>22</v>
      </c>
      <c r="L203">
        <v>1</v>
      </c>
      <c r="M203" t="s">
        <v>30</v>
      </c>
      <c r="N203" t="s">
        <v>30</v>
      </c>
      <c r="O203" t="s">
        <v>30</v>
      </c>
      <c r="P203" t="e">
        <f t="shared" si="187"/>
        <v>#VALUE!</v>
      </c>
      <c r="AA203" t="s">
        <v>30</v>
      </c>
    </row>
    <row r="204" spans="1:27" x14ac:dyDescent="0.2">
      <c r="A204" t="s">
        <v>592</v>
      </c>
      <c r="B204" t="s">
        <v>779</v>
      </c>
      <c r="C204" t="s">
        <v>30</v>
      </c>
      <c r="D204" t="s">
        <v>30</v>
      </c>
      <c r="E204" t="s">
        <v>30</v>
      </c>
      <c r="F204" t="s">
        <v>30</v>
      </c>
      <c r="G204">
        <v>15</v>
      </c>
      <c r="H204">
        <v>20</v>
      </c>
      <c r="I204">
        <v>1</v>
      </c>
      <c r="J204" t="s">
        <v>30</v>
      </c>
      <c r="K204" t="s">
        <v>30</v>
      </c>
      <c r="L204" t="s">
        <v>30</v>
      </c>
      <c r="M204" t="s">
        <v>30</v>
      </c>
      <c r="N204" t="s">
        <v>30</v>
      </c>
      <c r="O204" t="s">
        <v>30</v>
      </c>
      <c r="P204" t="e">
        <f t="shared" si="187"/>
        <v>#VALUE!</v>
      </c>
      <c r="AA204" t="s">
        <v>30</v>
      </c>
    </row>
    <row r="205" spans="1:27" x14ac:dyDescent="0.2">
      <c r="A205" t="s">
        <v>592</v>
      </c>
      <c r="B205" t="s">
        <v>780</v>
      </c>
      <c r="C205" t="s">
        <v>30</v>
      </c>
      <c r="D205" t="s">
        <v>30</v>
      </c>
      <c r="E205" t="s">
        <v>30</v>
      </c>
      <c r="F205" t="s">
        <v>30</v>
      </c>
      <c r="G205" t="s">
        <v>30</v>
      </c>
      <c r="H205" t="s">
        <v>30</v>
      </c>
      <c r="I205" t="s">
        <v>30</v>
      </c>
      <c r="J205" t="s">
        <v>30</v>
      </c>
      <c r="K205">
        <v>20</v>
      </c>
      <c r="L205">
        <v>0</v>
      </c>
      <c r="M205" t="s">
        <v>30</v>
      </c>
      <c r="N205" t="s">
        <v>30</v>
      </c>
      <c r="O205" t="s">
        <v>30</v>
      </c>
      <c r="P205" t="e">
        <f t="shared" si="187"/>
        <v>#VALUE!</v>
      </c>
      <c r="AA205" t="s">
        <v>30</v>
      </c>
    </row>
    <row r="206" spans="1:27" x14ac:dyDescent="0.2">
      <c r="A206" t="s">
        <v>592</v>
      </c>
      <c r="B206" t="s">
        <v>781</v>
      </c>
      <c r="C206" t="s">
        <v>30</v>
      </c>
      <c r="D206" t="s">
        <v>30</v>
      </c>
      <c r="E206" t="s">
        <v>30</v>
      </c>
      <c r="F206" t="s">
        <v>30</v>
      </c>
      <c r="G206">
        <v>70</v>
      </c>
      <c r="H206">
        <v>70</v>
      </c>
      <c r="I206">
        <v>2</v>
      </c>
      <c r="J206" t="s">
        <v>30</v>
      </c>
      <c r="K206" t="s">
        <v>30</v>
      </c>
      <c r="L206" t="s">
        <v>30</v>
      </c>
      <c r="M206" t="s">
        <v>30</v>
      </c>
      <c r="N206" t="s">
        <v>30</v>
      </c>
      <c r="O206" t="s">
        <v>30</v>
      </c>
      <c r="P206" t="e">
        <f t="shared" si="187"/>
        <v>#VALUE!</v>
      </c>
      <c r="AA206" t="s">
        <v>30</v>
      </c>
    </row>
    <row r="207" spans="1:27" x14ac:dyDescent="0.2">
      <c r="A207" t="s">
        <v>592</v>
      </c>
      <c r="B207" t="s">
        <v>782</v>
      </c>
      <c r="C207" t="s">
        <v>30</v>
      </c>
      <c r="D207" t="s">
        <v>30</v>
      </c>
      <c r="E207" t="s">
        <v>30</v>
      </c>
      <c r="F207" t="s">
        <v>30</v>
      </c>
      <c r="G207" t="s">
        <v>30</v>
      </c>
      <c r="H207" t="s">
        <v>30</v>
      </c>
      <c r="I207" t="s">
        <v>30</v>
      </c>
      <c r="J207" t="s">
        <v>30</v>
      </c>
      <c r="K207">
        <v>6</v>
      </c>
      <c r="L207">
        <v>1</v>
      </c>
      <c r="M207" t="s">
        <v>30</v>
      </c>
      <c r="N207" t="s">
        <v>30</v>
      </c>
      <c r="O207" t="s">
        <v>30</v>
      </c>
      <c r="P207" t="e">
        <f t="shared" si="187"/>
        <v>#VALUE!</v>
      </c>
      <c r="AA207" t="s">
        <v>30</v>
      </c>
    </row>
    <row r="208" spans="1:27" x14ac:dyDescent="0.2">
      <c r="A208" t="s">
        <v>592</v>
      </c>
      <c r="B208" t="s">
        <v>783</v>
      </c>
      <c r="C208" t="s">
        <v>30</v>
      </c>
      <c r="D208" t="s">
        <v>30</v>
      </c>
      <c r="E208" t="s">
        <v>30</v>
      </c>
      <c r="F208" t="s">
        <v>30</v>
      </c>
      <c r="G208">
        <v>5</v>
      </c>
      <c r="H208">
        <v>5</v>
      </c>
      <c r="I208">
        <v>0</v>
      </c>
      <c r="J208" t="s">
        <v>30</v>
      </c>
      <c r="K208" t="s">
        <v>30</v>
      </c>
      <c r="L208" t="s">
        <v>30</v>
      </c>
      <c r="M208" t="s">
        <v>30</v>
      </c>
      <c r="N208" t="s">
        <v>30</v>
      </c>
      <c r="O208" t="s">
        <v>30</v>
      </c>
      <c r="P208" t="e">
        <f t="shared" si="187"/>
        <v>#VALUE!</v>
      </c>
      <c r="AA208" t="s">
        <v>30</v>
      </c>
    </row>
    <row r="209" spans="1:27" x14ac:dyDescent="0.2">
      <c r="A209" t="s">
        <v>524</v>
      </c>
      <c r="B209" t="s">
        <v>774</v>
      </c>
      <c r="C209" t="s">
        <v>30</v>
      </c>
      <c r="D209" t="s">
        <v>30</v>
      </c>
      <c r="E209" t="s">
        <v>30</v>
      </c>
      <c r="F209" t="s">
        <v>30</v>
      </c>
      <c r="G209">
        <v>1</v>
      </c>
      <c r="H209">
        <v>1</v>
      </c>
      <c r="I209">
        <v>3</v>
      </c>
      <c r="J209" t="s">
        <v>30</v>
      </c>
      <c r="K209" t="s">
        <v>30</v>
      </c>
      <c r="L209" t="s">
        <v>30</v>
      </c>
      <c r="M209">
        <v>11</v>
      </c>
      <c r="N209">
        <v>13</v>
      </c>
      <c r="O209" t="s">
        <v>29</v>
      </c>
      <c r="P209">
        <f t="shared" si="187"/>
        <v>110</v>
      </c>
      <c r="Q209">
        <f t="shared" ref="Q209:Q272" si="198">((SUM(C209:F209))/4)*1.04</f>
        <v>0</v>
      </c>
      <c r="R209">
        <f t="shared" ref="R209" si="199">((SUM(C211:F211))/4)*1.04</f>
        <v>0</v>
      </c>
      <c r="S209">
        <f t="shared" ref="S209" si="200">((SUM(C213:F213))/4)*1.04</f>
        <v>0</v>
      </c>
      <c r="T209">
        <f t="shared" ref="T209" si="201">((SUM(C215:F215))/4)*1.04</f>
        <v>0</v>
      </c>
      <c r="U209">
        <f t="shared" ref="U209" si="202">((SUM(C217:F217))/4)*1.04</f>
        <v>0</v>
      </c>
      <c r="V209">
        <f t="shared" ref="V209" si="203">((SUM(C209:F217))/20)*1.04</f>
        <v>0</v>
      </c>
      <c r="W209">
        <f t="shared" ref="W209" si="204">(SUM(G209:H217))/10</f>
        <v>0.3</v>
      </c>
      <c r="X209">
        <f t="shared" ref="X209" si="205">(SUM(I209:I217))/5</f>
        <v>2.4</v>
      </c>
      <c r="Y209">
        <f t="shared" ref="Y209" si="206">SUM(K209:K217)-Z209</f>
        <v>35</v>
      </c>
      <c r="Z209">
        <f t="shared" ref="Z209" si="207">SUM(L209:L217)</f>
        <v>19</v>
      </c>
      <c r="AA209" t="s">
        <v>30</v>
      </c>
    </row>
    <row r="210" spans="1:27" x14ac:dyDescent="0.2">
      <c r="A210" t="s">
        <v>524</v>
      </c>
      <c r="B210" t="s">
        <v>776</v>
      </c>
      <c r="C210" t="s">
        <v>30</v>
      </c>
      <c r="D210" t="s">
        <v>30</v>
      </c>
      <c r="E210" t="s">
        <v>30</v>
      </c>
      <c r="F210" t="s">
        <v>30</v>
      </c>
      <c r="G210" t="s">
        <v>30</v>
      </c>
      <c r="H210" t="s">
        <v>30</v>
      </c>
      <c r="I210" t="s">
        <v>30</v>
      </c>
      <c r="J210" t="s">
        <v>30</v>
      </c>
      <c r="K210">
        <v>14</v>
      </c>
      <c r="L210">
        <v>6</v>
      </c>
      <c r="M210" t="s">
        <v>30</v>
      </c>
      <c r="N210" t="s">
        <v>30</v>
      </c>
      <c r="O210" t="s">
        <v>30</v>
      </c>
      <c r="P210" t="e">
        <f t="shared" si="187"/>
        <v>#VALUE!</v>
      </c>
      <c r="AA210" t="s">
        <v>30</v>
      </c>
    </row>
    <row r="211" spans="1:27" x14ac:dyDescent="0.2">
      <c r="A211" t="s">
        <v>524</v>
      </c>
      <c r="B211" t="s">
        <v>777</v>
      </c>
      <c r="C211" t="s">
        <v>30</v>
      </c>
      <c r="D211" t="s">
        <v>30</v>
      </c>
      <c r="E211" t="s">
        <v>30</v>
      </c>
      <c r="F211" t="s">
        <v>30</v>
      </c>
      <c r="G211">
        <v>0</v>
      </c>
      <c r="H211">
        <v>0</v>
      </c>
      <c r="I211">
        <v>3</v>
      </c>
      <c r="J211" t="s">
        <v>30</v>
      </c>
      <c r="K211" t="s">
        <v>30</v>
      </c>
      <c r="L211" t="s">
        <v>30</v>
      </c>
      <c r="M211" t="s">
        <v>30</v>
      </c>
      <c r="N211" t="s">
        <v>30</v>
      </c>
      <c r="O211" t="s">
        <v>30</v>
      </c>
      <c r="P211" t="e">
        <f t="shared" si="187"/>
        <v>#VALUE!</v>
      </c>
      <c r="AA211" t="s">
        <v>30</v>
      </c>
    </row>
    <row r="212" spans="1:27" x14ac:dyDescent="0.2">
      <c r="A212" t="s">
        <v>524</v>
      </c>
      <c r="B212" t="s">
        <v>778</v>
      </c>
      <c r="C212" t="s">
        <v>30</v>
      </c>
      <c r="D212" t="s">
        <v>30</v>
      </c>
      <c r="E212" t="s">
        <v>30</v>
      </c>
      <c r="F212" t="s">
        <v>30</v>
      </c>
      <c r="G212" t="s">
        <v>30</v>
      </c>
      <c r="H212" t="s">
        <v>30</v>
      </c>
      <c r="I212" t="s">
        <v>30</v>
      </c>
      <c r="J212" t="s">
        <v>30</v>
      </c>
      <c r="K212">
        <v>13</v>
      </c>
      <c r="L212">
        <v>6</v>
      </c>
      <c r="M212" t="s">
        <v>30</v>
      </c>
      <c r="N212" t="s">
        <v>30</v>
      </c>
      <c r="O212" t="s">
        <v>30</v>
      </c>
      <c r="P212" t="e">
        <f t="shared" si="187"/>
        <v>#VALUE!</v>
      </c>
      <c r="AA212" t="s">
        <v>30</v>
      </c>
    </row>
    <row r="213" spans="1:27" x14ac:dyDescent="0.2">
      <c r="A213" t="s">
        <v>524</v>
      </c>
      <c r="B213" t="s">
        <v>779</v>
      </c>
      <c r="C213" t="s">
        <v>30</v>
      </c>
      <c r="D213" t="s">
        <v>30</v>
      </c>
      <c r="E213" t="s">
        <v>30</v>
      </c>
      <c r="F213" t="s">
        <v>30</v>
      </c>
      <c r="G213">
        <v>1</v>
      </c>
      <c r="H213">
        <v>0</v>
      </c>
      <c r="I213">
        <v>1</v>
      </c>
      <c r="J213" t="s">
        <v>30</v>
      </c>
      <c r="K213" t="s">
        <v>30</v>
      </c>
      <c r="L213" t="s">
        <v>30</v>
      </c>
      <c r="M213" t="s">
        <v>30</v>
      </c>
      <c r="N213" t="s">
        <v>30</v>
      </c>
      <c r="O213" t="s">
        <v>30</v>
      </c>
      <c r="P213" t="e">
        <f t="shared" si="187"/>
        <v>#VALUE!</v>
      </c>
      <c r="AA213" t="s">
        <v>30</v>
      </c>
    </row>
    <row r="214" spans="1:27" x14ac:dyDescent="0.2">
      <c r="A214" t="s">
        <v>524</v>
      </c>
      <c r="B214" t="s">
        <v>780</v>
      </c>
      <c r="C214" t="s">
        <v>30</v>
      </c>
      <c r="D214" t="s">
        <v>30</v>
      </c>
      <c r="E214" t="s">
        <v>30</v>
      </c>
      <c r="F214" t="s">
        <v>30</v>
      </c>
      <c r="G214" t="s">
        <v>30</v>
      </c>
      <c r="H214" t="s">
        <v>30</v>
      </c>
      <c r="I214" t="s">
        <v>30</v>
      </c>
      <c r="J214" t="s">
        <v>30</v>
      </c>
      <c r="K214">
        <v>11</v>
      </c>
      <c r="L214">
        <v>6</v>
      </c>
      <c r="M214" t="s">
        <v>30</v>
      </c>
      <c r="N214" t="s">
        <v>30</v>
      </c>
      <c r="O214" t="s">
        <v>30</v>
      </c>
      <c r="P214" t="e">
        <f t="shared" si="187"/>
        <v>#VALUE!</v>
      </c>
      <c r="AA214" t="s">
        <v>30</v>
      </c>
    </row>
    <row r="215" spans="1:27" x14ac:dyDescent="0.2">
      <c r="A215" t="s">
        <v>524</v>
      </c>
      <c r="B215" t="s">
        <v>781</v>
      </c>
      <c r="C215" t="s">
        <v>30</v>
      </c>
      <c r="D215" t="s">
        <v>30</v>
      </c>
      <c r="E215" t="s">
        <v>30</v>
      </c>
      <c r="F215" t="s">
        <v>30</v>
      </c>
      <c r="G215">
        <v>0</v>
      </c>
      <c r="H215">
        <v>0</v>
      </c>
      <c r="I215">
        <v>3</v>
      </c>
      <c r="J215" t="s">
        <v>30</v>
      </c>
      <c r="K215" t="s">
        <v>30</v>
      </c>
      <c r="L215" t="s">
        <v>30</v>
      </c>
      <c r="M215" t="s">
        <v>30</v>
      </c>
      <c r="N215" t="s">
        <v>30</v>
      </c>
      <c r="O215" t="s">
        <v>30</v>
      </c>
      <c r="P215" t="e">
        <f t="shared" si="187"/>
        <v>#VALUE!</v>
      </c>
      <c r="AA215" t="s">
        <v>30</v>
      </c>
    </row>
    <row r="216" spans="1:27" x14ac:dyDescent="0.2">
      <c r="A216" t="s">
        <v>524</v>
      </c>
      <c r="B216" t="s">
        <v>782</v>
      </c>
      <c r="C216" t="s">
        <v>30</v>
      </c>
      <c r="D216" t="s">
        <v>30</v>
      </c>
      <c r="E216" t="s">
        <v>30</v>
      </c>
      <c r="F216" t="s">
        <v>30</v>
      </c>
      <c r="G216" t="s">
        <v>30</v>
      </c>
      <c r="H216" t="s">
        <v>30</v>
      </c>
      <c r="I216" t="s">
        <v>30</v>
      </c>
      <c r="J216" t="s">
        <v>30</v>
      </c>
      <c r="K216">
        <v>16</v>
      </c>
      <c r="L216">
        <v>1</v>
      </c>
      <c r="M216" t="s">
        <v>30</v>
      </c>
      <c r="N216" t="s">
        <v>30</v>
      </c>
      <c r="O216" t="s">
        <v>30</v>
      </c>
      <c r="P216" t="e">
        <f t="shared" si="187"/>
        <v>#VALUE!</v>
      </c>
      <c r="AA216" t="s">
        <v>30</v>
      </c>
    </row>
    <row r="217" spans="1:27" x14ac:dyDescent="0.2">
      <c r="A217" t="s">
        <v>524</v>
      </c>
      <c r="B217" t="s">
        <v>783</v>
      </c>
      <c r="C217" t="s">
        <v>30</v>
      </c>
      <c r="D217" t="s">
        <v>30</v>
      </c>
      <c r="E217" t="s">
        <v>30</v>
      </c>
      <c r="F217" t="s">
        <v>30</v>
      </c>
      <c r="G217">
        <v>0</v>
      </c>
      <c r="H217">
        <v>0</v>
      </c>
      <c r="I217">
        <v>2</v>
      </c>
      <c r="J217" t="s">
        <v>30</v>
      </c>
      <c r="K217" t="s">
        <v>30</v>
      </c>
      <c r="L217" t="s">
        <v>30</v>
      </c>
      <c r="M217" t="s">
        <v>30</v>
      </c>
      <c r="N217" t="s">
        <v>30</v>
      </c>
      <c r="O217" t="s">
        <v>30</v>
      </c>
      <c r="P217" t="e">
        <f t="shared" si="187"/>
        <v>#VALUE!</v>
      </c>
      <c r="AA217" t="s">
        <v>30</v>
      </c>
    </row>
    <row r="218" spans="1:27" x14ac:dyDescent="0.2">
      <c r="A218" t="s">
        <v>521</v>
      </c>
      <c r="B218" t="s">
        <v>774</v>
      </c>
      <c r="C218" t="s">
        <v>30</v>
      </c>
      <c r="D218" t="s">
        <v>30</v>
      </c>
      <c r="E218" t="s">
        <v>30</v>
      </c>
      <c r="F218" t="s">
        <v>30</v>
      </c>
      <c r="G218">
        <v>0</v>
      </c>
      <c r="H218">
        <v>0</v>
      </c>
      <c r="I218">
        <v>3</v>
      </c>
      <c r="J218" t="s">
        <v>30</v>
      </c>
      <c r="K218" t="s">
        <v>30</v>
      </c>
      <c r="L218" t="s">
        <v>30</v>
      </c>
      <c r="M218">
        <v>8</v>
      </c>
      <c r="N218">
        <v>6</v>
      </c>
      <c r="O218" t="s">
        <v>29</v>
      </c>
      <c r="P218">
        <f t="shared" si="187"/>
        <v>80</v>
      </c>
      <c r="Q218">
        <f t="shared" ref="Q218:Q281" si="208">((SUM(C218:F218))/4)*1.04</f>
        <v>0</v>
      </c>
      <c r="R218">
        <f t="shared" ref="R218" si="209">((SUM(C220:F220))/4)*1.04</f>
        <v>0</v>
      </c>
      <c r="S218">
        <f t="shared" ref="S218" si="210">((SUM(C222:F222))/4)*1.04</f>
        <v>0</v>
      </c>
      <c r="T218">
        <f t="shared" ref="T218" si="211">((SUM(C224:F224))/4)*1.04</f>
        <v>0</v>
      </c>
      <c r="U218">
        <f t="shared" ref="U218" si="212">((SUM(C226:F226))/4)*1.04</f>
        <v>0</v>
      </c>
      <c r="V218">
        <f t="shared" ref="V218" si="213">((SUM(C218:F226))/20)*1.04</f>
        <v>0</v>
      </c>
      <c r="W218">
        <f t="shared" ref="W218" si="214">(SUM(G218:H226))/10</f>
        <v>0.4</v>
      </c>
      <c r="X218">
        <f t="shared" ref="X218" si="215">(SUM(I218:I226))/5</f>
        <v>2.4</v>
      </c>
      <c r="Y218">
        <f t="shared" ref="Y218" si="216">SUM(K218:K226)-Z218</f>
        <v>10</v>
      </c>
      <c r="Z218">
        <f t="shared" ref="Z218" si="217">SUM(L218:L226)</f>
        <v>7</v>
      </c>
      <c r="AA218" t="s">
        <v>30</v>
      </c>
    </row>
    <row r="219" spans="1:27" x14ac:dyDescent="0.2">
      <c r="A219" t="s">
        <v>521</v>
      </c>
      <c r="B219" t="s">
        <v>776</v>
      </c>
      <c r="C219" t="s">
        <v>30</v>
      </c>
      <c r="D219" t="s">
        <v>30</v>
      </c>
      <c r="E219" t="s">
        <v>30</v>
      </c>
      <c r="F219" t="s">
        <v>30</v>
      </c>
      <c r="G219" t="s">
        <v>30</v>
      </c>
      <c r="H219" t="s">
        <v>30</v>
      </c>
      <c r="I219" t="s">
        <v>30</v>
      </c>
      <c r="J219" t="s">
        <v>30</v>
      </c>
      <c r="K219">
        <v>1</v>
      </c>
      <c r="L219">
        <v>1</v>
      </c>
      <c r="M219" t="s">
        <v>30</v>
      </c>
      <c r="N219" t="s">
        <v>30</v>
      </c>
      <c r="O219" t="s">
        <v>30</v>
      </c>
      <c r="P219" t="e">
        <f t="shared" si="187"/>
        <v>#VALUE!</v>
      </c>
      <c r="AA219" t="s">
        <v>30</v>
      </c>
    </row>
    <row r="220" spans="1:27" x14ac:dyDescent="0.2">
      <c r="A220" t="s">
        <v>521</v>
      </c>
      <c r="B220" t="s">
        <v>777</v>
      </c>
      <c r="C220" t="s">
        <v>30</v>
      </c>
      <c r="D220" t="s">
        <v>30</v>
      </c>
      <c r="E220" t="s">
        <v>30</v>
      </c>
      <c r="F220" t="s">
        <v>30</v>
      </c>
      <c r="G220">
        <v>2</v>
      </c>
      <c r="H220">
        <v>1</v>
      </c>
      <c r="I220">
        <v>2</v>
      </c>
      <c r="J220" t="s">
        <v>30</v>
      </c>
      <c r="K220" t="s">
        <v>30</v>
      </c>
      <c r="L220" t="s">
        <v>30</v>
      </c>
      <c r="M220" t="s">
        <v>30</v>
      </c>
      <c r="N220" t="s">
        <v>30</v>
      </c>
      <c r="O220" t="s">
        <v>30</v>
      </c>
      <c r="P220" t="e">
        <f t="shared" si="187"/>
        <v>#VALUE!</v>
      </c>
      <c r="AA220" t="s">
        <v>30</v>
      </c>
    </row>
    <row r="221" spans="1:27" x14ac:dyDescent="0.2">
      <c r="A221" t="s">
        <v>521</v>
      </c>
      <c r="B221" t="s">
        <v>778</v>
      </c>
      <c r="C221" t="s">
        <v>30</v>
      </c>
      <c r="D221" t="s">
        <v>30</v>
      </c>
      <c r="E221" t="s">
        <v>30</v>
      </c>
      <c r="F221" t="s">
        <v>30</v>
      </c>
      <c r="G221" t="s">
        <v>30</v>
      </c>
      <c r="H221" t="s">
        <v>30</v>
      </c>
      <c r="I221" t="s">
        <v>30</v>
      </c>
      <c r="J221" t="s">
        <v>30</v>
      </c>
      <c r="K221">
        <v>4</v>
      </c>
      <c r="L221">
        <v>1</v>
      </c>
      <c r="M221" t="s">
        <v>30</v>
      </c>
      <c r="N221" t="s">
        <v>30</v>
      </c>
      <c r="O221" t="s">
        <v>30</v>
      </c>
      <c r="P221" t="e">
        <f t="shared" si="187"/>
        <v>#VALUE!</v>
      </c>
      <c r="AA221" t="s">
        <v>30</v>
      </c>
    </row>
    <row r="222" spans="1:27" x14ac:dyDescent="0.2">
      <c r="A222" t="s">
        <v>521</v>
      </c>
      <c r="B222" t="s">
        <v>779</v>
      </c>
      <c r="C222" t="s">
        <v>30</v>
      </c>
      <c r="D222" t="s">
        <v>30</v>
      </c>
      <c r="E222" t="s">
        <v>30</v>
      </c>
      <c r="F222" t="s">
        <v>30</v>
      </c>
      <c r="G222">
        <v>0</v>
      </c>
      <c r="H222">
        <v>1</v>
      </c>
      <c r="I222">
        <v>1</v>
      </c>
      <c r="J222" t="s">
        <v>30</v>
      </c>
      <c r="K222" t="s">
        <v>30</v>
      </c>
      <c r="L222" t="s">
        <v>30</v>
      </c>
      <c r="M222" t="s">
        <v>30</v>
      </c>
      <c r="N222" t="s">
        <v>30</v>
      </c>
      <c r="O222" t="s">
        <v>30</v>
      </c>
      <c r="P222" t="e">
        <f t="shared" si="187"/>
        <v>#VALUE!</v>
      </c>
      <c r="AA222" t="s">
        <v>30</v>
      </c>
    </row>
    <row r="223" spans="1:27" x14ac:dyDescent="0.2">
      <c r="A223" t="s">
        <v>521</v>
      </c>
      <c r="B223" t="s">
        <v>780</v>
      </c>
      <c r="C223" t="s">
        <v>30</v>
      </c>
      <c r="D223" t="s">
        <v>30</v>
      </c>
      <c r="E223" t="s">
        <v>30</v>
      </c>
      <c r="F223" t="s">
        <v>30</v>
      </c>
      <c r="G223" t="s">
        <v>30</v>
      </c>
      <c r="H223" t="s">
        <v>30</v>
      </c>
      <c r="I223" t="s">
        <v>30</v>
      </c>
      <c r="J223" t="s">
        <v>30</v>
      </c>
      <c r="K223">
        <v>7</v>
      </c>
      <c r="L223">
        <v>2</v>
      </c>
      <c r="M223" t="s">
        <v>30</v>
      </c>
      <c r="N223" t="s">
        <v>30</v>
      </c>
      <c r="O223" t="s">
        <v>30</v>
      </c>
      <c r="P223" t="e">
        <f t="shared" si="187"/>
        <v>#VALUE!</v>
      </c>
      <c r="AA223" t="s">
        <v>30</v>
      </c>
    </row>
    <row r="224" spans="1:27" x14ac:dyDescent="0.2">
      <c r="A224" t="s">
        <v>521</v>
      </c>
      <c r="B224" t="s">
        <v>781</v>
      </c>
      <c r="C224" t="s">
        <v>30</v>
      </c>
      <c r="D224" t="s">
        <v>30</v>
      </c>
      <c r="E224" t="s">
        <v>30</v>
      </c>
      <c r="F224" t="s">
        <v>30</v>
      </c>
      <c r="G224">
        <v>0</v>
      </c>
      <c r="H224">
        <v>0</v>
      </c>
      <c r="I224">
        <v>3</v>
      </c>
      <c r="J224" t="s">
        <v>30</v>
      </c>
      <c r="K224" t="s">
        <v>30</v>
      </c>
      <c r="L224" t="s">
        <v>30</v>
      </c>
      <c r="M224" t="s">
        <v>30</v>
      </c>
      <c r="N224" t="s">
        <v>30</v>
      </c>
      <c r="O224" t="s">
        <v>30</v>
      </c>
      <c r="P224" t="e">
        <f t="shared" si="187"/>
        <v>#VALUE!</v>
      </c>
      <c r="AA224" t="s">
        <v>30</v>
      </c>
    </row>
    <row r="225" spans="1:27" x14ac:dyDescent="0.2">
      <c r="A225" t="s">
        <v>521</v>
      </c>
      <c r="B225" t="s">
        <v>782</v>
      </c>
      <c r="C225" t="s">
        <v>30</v>
      </c>
      <c r="D225" t="s">
        <v>30</v>
      </c>
      <c r="E225" t="s">
        <v>30</v>
      </c>
      <c r="F225" t="s">
        <v>30</v>
      </c>
      <c r="G225" t="s">
        <v>30</v>
      </c>
      <c r="H225" t="s">
        <v>30</v>
      </c>
      <c r="I225" t="s">
        <v>30</v>
      </c>
      <c r="J225" t="s">
        <v>30</v>
      </c>
      <c r="K225">
        <v>5</v>
      </c>
      <c r="L225">
        <v>3</v>
      </c>
      <c r="M225" t="s">
        <v>30</v>
      </c>
      <c r="N225" t="s">
        <v>30</v>
      </c>
      <c r="O225" t="s">
        <v>30</v>
      </c>
      <c r="P225" t="e">
        <f t="shared" si="187"/>
        <v>#VALUE!</v>
      </c>
      <c r="AA225" t="s">
        <v>30</v>
      </c>
    </row>
    <row r="226" spans="1:27" x14ac:dyDescent="0.2">
      <c r="A226" t="s">
        <v>521</v>
      </c>
      <c r="B226" t="s">
        <v>783</v>
      </c>
      <c r="C226" t="s">
        <v>30</v>
      </c>
      <c r="D226" t="s">
        <v>30</v>
      </c>
      <c r="E226" t="s">
        <v>30</v>
      </c>
      <c r="F226" t="s">
        <v>30</v>
      </c>
      <c r="G226">
        <v>0</v>
      </c>
      <c r="H226">
        <v>0</v>
      </c>
      <c r="I226">
        <v>3</v>
      </c>
      <c r="J226" t="s">
        <v>30</v>
      </c>
      <c r="K226" t="s">
        <v>30</v>
      </c>
      <c r="L226" t="s">
        <v>30</v>
      </c>
      <c r="M226" t="s">
        <v>30</v>
      </c>
      <c r="N226" t="s">
        <v>30</v>
      </c>
      <c r="O226" t="s">
        <v>30</v>
      </c>
      <c r="P226" t="e">
        <f t="shared" si="187"/>
        <v>#VALUE!</v>
      </c>
      <c r="AA226" t="s">
        <v>30</v>
      </c>
    </row>
    <row r="227" spans="1:27" x14ac:dyDescent="0.2">
      <c r="A227" t="s">
        <v>264</v>
      </c>
      <c r="B227" t="s">
        <v>774</v>
      </c>
      <c r="C227" t="s">
        <v>30</v>
      </c>
      <c r="D227" t="s">
        <v>30</v>
      </c>
      <c r="E227" t="s">
        <v>30</v>
      </c>
      <c r="F227" t="s">
        <v>30</v>
      </c>
      <c r="G227">
        <v>45</v>
      </c>
      <c r="H227">
        <v>55</v>
      </c>
      <c r="I227">
        <v>1</v>
      </c>
      <c r="J227" t="s">
        <v>30</v>
      </c>
      <c r="K227" t="s">
        <v>30</v>
      </c>
      <c r="L227" t="s">
        <v>30</v>
      </c>
      <c r="M227">
        <v>4</v>
      </c>
      <c r="N227">
        <v>5</v>
      </c>
      <c r="O227" t="s">
        <v>29</v>
      </c>
      <c r="P227">
        <f t="shared" si="187"/>
        <v>40</v>
      </c>
      <c r="Q227">
        <f t="shared" ref="Q227:Q290" si="218">((SUM(C227:F227))/4)*1.04</f>
        <v>0</v>
      </c>
      <c r="R227">
        <f t="shared" ref="R227" si="219">((SUM(C229:F229))/4)*1.04</f>
        <v>0</v>
      </c>
      <c r="S227">
        <f t="shared" ref="S227" si="220">((SUM(C231:F231))/4)*1.04</f>
        <v>0</v>
      </c>
      <c r="T227">
        <f t="shared" ref="T227" si="221">((SUM(C233:F233))/4)*1.04</f>
        <v>0</v>
      </c>
      <c r="U227">
        <f t="shared" ref="U227" si="222">((SUM(C235:F235))/4)*1.04</f>
        <v>0</v>
      </c>
      <c r="V227">
        <f t="shared" ref="V227" si="223">((SUM(C227:F235))/20)*1.04</f>
        <v>0</v>
      </c>
      <c r="W227">
        <f t="shared" ref="W227" si="224">(SUM(G227:H235))/10</f>
        <v>34</v>
      </c>
      <c r="X227">
        <f t="shared" ref="X227" si="225">(SUM(I227:I235))/5</f>
        <v>1.8</v>
      </c>
      <c r="Y227">
        <f t="shared" ref="Y227" si="226">SUM(K227:K235)-Z227</f>
        <v>1</v>
      </c>
      <c r="Z227">
        <f t="shared" ref="Z227" si="227">SUM(L227:L235)</f>
        <v>6</v>
      </c>
      <c r="AA227" t="s">
        <v>30</v>
      </c>
    </row>
    <row r="228" spans="1:27" x14ac:dyDescent="0.2">
      <c r="A228" t="s">
        <v>264</v>
      </c>
      <c r="B228" t="s">
        <v>776</v>
      </c>
      <c r="C228" t="s">
        <v>30</v>
      </c>
      <c r="D228" t="s">
        <v>30</v>
      </c>
      <c r="E228" t="s">
        <v>30</v>
      </c>
      <c r="F228" t="s">
        <v>30</v>
      </c>
      <c r="G228" t="s">
        <v>30</v>
      </c>
      <c r="H228" t="s">
        <v>30</v>
      </c>
      <c r="I228" t="s">
        <v>30</v>
      </c>
      <c r="J228" t="s">
        <v>30</v>
      </c>
      <c r="K228">
        <v>2</v>
      </c>
      <c r="L228">
        <v>3</v>
      </c>
      <c r="M228" t="s">
        <v>30</v>
      </c>
      <c r="N228" t="s">
        <v>30</v>
      </c>
      <c r="O228" t="s">
        <v>30</v>
      </c>
      <c r="P228" t="e">
        <f t="shared" si="187"/>
        <v>#VALUE!</v>
      </c>
      <c r="AA228" t="s">
        <v>30</v>
      </c>
    </row>
    <row r="229" spans="1:27" x14ac:dyDescent="0.2">
      <c r="A229" t="s">
        <v>264</v>
      </c>
      <c r="B229" t="s">
        <v>777</v>
      </c>
      <c r="C229" t="s">
        <v>30</v>
      </c>
      <c r="D229" t="s">
        <v>30</v>
      </c>
      <c r="E229" t="s">
        <v>30</v>
      </c>
      <c r="F229" t="s">
        <v>30</v>
      </c>
      <c r="G229">
        <v>15</v>
      </c>
      <c r="H229">
        <v>5</v>
      </c>
      <c r="I229">
        <v>2</v>
      </c>
      <c r="J229" t="s">
        <v>30</v>
      </c>
      <c r="K229" t="s">
        <v>30</v>
      </c>
      <c r="L229" t="s">
        <v>30</v>
      </c>
      <c r="M229" t="s">
        <v>30</v>
      </c>
      <c r="N229" t="s">
        <v>30</v>
      </c>
      <c r="O229" t="s">
        <v>30</v>
      </c>
      <c r="P229" t="e">
        <f t="shared" si="187"/>
        <v>#VALUE!</v>
      </c>
      <c r="AA229" t="s">
        <v>30</v>
      </c>
    </row>
    <row r="230" spans="1:27" x14ac:dyDescent="0.2">
      <c r="A230" t="s">
        <v>264</v>
      </c>
      <c r="B230" t="s">
        <v>778</v>
      </c>
      <c r="C230" t="s">
        <v>30</v>
      </c>
      <c r="D230" t="s">
        <v>30</v>
      </c>
      <c r="E230" t="s">
        <v>30</v>
      </c>
      <c r="F230" t="s">
        <v>30</v>
      </c>
      <c r="G230" t="s">
        <v>30</v>
      </c>
      <c r="H230" t="s">
        <v>30</v>
      </c>
      <c r="I230" t="s">
        <v>30</v>
      </c>
      <c r="J230" t="s">
        <v>30</v>
      </c>
      <c r="K230">
        <v>2</v>
      </c>
      <c r="L230">
        <v>1</v>
      </c>
      <c r="M230" t="s">
        <v>30</v>
      </c>
      <c r="N230" t="s">
        <v>30</v>
      </c>
      <c r="O230" t="s">
        <v>30</v>
      </c>
      <c r="P230" t="e">
        <f t="shared" si="187"/>
        <v>#VALUE!</v>
      </c>
      <c r="AA230" t="s">
        <v>30</v>
      </c>
    </row>
    <row r="231" spans="1:27" x14ac:dyDescent="0.2">
      <c r="A231" t="s">
        <v>264</v>
      </c>
      <c r="B231" t="s">
        <v>779</v>
      </c>
      <c r="C231" t="s">
        <v>30</v>
      </c>
      <c r="D231" t="s">
        <v>30</v>
      </c>
      <c r="E231" t="s">
        <v>30</v>
      </c>
      <c r="F231" t="s">
        <v>30</v>
      </c>
      <c r="G231">
        <v>20</v>
      </c>
      <c r="H231">
        <v>15</v>
      </c>
      <c r="I231">
        <v>2</v>
      </c>
      <c r="J231" t="s">
        <v>30</v>
      </c>
      <c r="K231" t="s">
        <v>30</v>
      </c>
      <c r="L231" t="s">
        <v>30</v>
      </c>
      <c r="M231" t="s">
        <v>30</v>
      </c>
      <c r="N231" t="s">
        <v>30</v>
      </c>
      <c r="O231" t="s">
        <v>30</v>
      </c>
      <c r="P231" t="e">
        <f t="shared" si="187"/>
        <v>#VALUE!</v>
      </c>
      <c r="AA231" t="s">
        <v>30</v>
      </c>
    </row>
    <row r="232" spans="1:27" x14ac:dyDescent="0.2">
      <c r="A232" t="s">
        <v>264</v>
      </c>
      <c r="B232" t="s">
        <v>780</v>
      </c>
      <c r="C232" t="s">
        <v>30</v>
      </c>
      <c r="D232" t="s">
        <v>30</v>
      </c>
      <c r="E232" t="s">
        <v>30</v>
      </c>
      <c r="F232" t="s">
        <v>30</v>
      </c>
      <c r="G232" t="s">
        <v>30</v>
      </c>
      <c r="H232" t="s">
        <v>30</v>
      </c>
      <c r="I232" t="s">
        <v>30</v>
      </c>
      <c r="J232" t="s">
        <v>30</v>
      </c>
      <c r="K232">
        <v>3</v>
      </c>
      <c r="L232">
        <v>2</v>
      </c>
      <c r="M232" t="s">
        <v>30</v>
      </c>
      <c r="N232" t="s">
        <v>30</v>
      </c>
      <c r="O232" t="s">
        <v>30</v>
      </c>
      <c r="P232" t="e">
        <f t="shared" si="187"/>
        <v>#VALUE!</v>
      </c>
      <c r="AA232" t="s">
        <v>30</v>
      </c>
    </row>
    <row r="233" spans="1:27" x14ac:dyDescent="0.2">
      <c r="A233" t="s">
        <v>264</v>
      </c>
      <c r="B233" t="s">
        <v>781</v>
      </c>
      <c r="C233" t="s">
        <v>30</v>
      </c>
      <c r="D233" t="s">
        <v>30</v>
      </c>
      <c r="E233" t="s">
        <v>30</v>
      </c>
      <c r="F233" t="s">
        <v>30</v>
      </c>
      <c r="G233">
        <v>20</v>
      </c>
      <c r="H233">
        <v>65</v>
      </c>
      <c r="I233">
        <v>3</v>
      </c>
      <c r="J233" t="s">
        <v>30</v>
      </c>
      <c r="K233" t="s">
        <v>30</v>
      </c>
      <c r="L233" t="s">
        <v>30</v>
      </c>
      <c r="M233" t="s">
        <v>30</v>
      </c>
      <c r="N233" t="s">
        <v>30</v>
      </c>
      <c r="O233" t="s">
        <v>30</v>
      </c>
      <c r="P233" t="e">
        <f t="shared" si="187"/>
        <v>#VALUE!</v>
      </c>
      <c r="AA233" t="s">
        <v>30</v>
      </c>
    </row>
    <row r="234" spans="1:27" x14ac:dyDescent="0.2">
      <c r="A234" t="s">
        <v>264</v>
      </c>
      <c r="B234" t="s">
        <v>782</v>
      </c>
      <c r="C234" t="s">
        <v>30</v>
      </c>
      <c r="D234" t="s">
        <v>30</v>
      </c>
      <c r="E234" t="s">
        <v>30</v>
      </c>
      <c r="F234" t="s">
        <v>30</v>
      </c>
      <c r="G234" t="s">
        <v>30</v>
      </c>
      <c r="H234" t="s">
        <v>30</v>
      </c>
      <c r="I234" t="s">
        <v>30</v>
      </c>
      <c r="J234" t="s">
        <v>30</v>
      </c>
      <c r="K234">
        <v>0</v>
      </c>
      <c r="L234">
        <v>0</v>
      </c>
      <c r="M234" t="s">
        <v>30</v>
      </c>
      <c r="N234" t="s">
        <v>30</v>
      </c>
      <c r="O234" t="s">
        <v>30</v>
      </c>
      <c r="P234" t="e">
        <f t="shared" si="187"/>
        <v>#VALUE!</v>
      </c>
      <c r="AA234" t="s">
        <v>30</v>
      </c>
    </row>
    <row r="235" spans="1:27" x14ac:dyDescent="0.2">
      <c r="A235" t="s">
        <v>264</v>
      </c>
      <c r="B235" t="s">
        <v>783</v>
      </c>
      <c r="C235" t="s">
        <v>30</v>
      </c>
      <c r="D235" t="s">
        <v>30</v>
      </c>
      <c r="E235" t="s">
        <v>30</v>
      </c>
      <c r="F235" t="s">
        <v>30</v>
      </c>
      <c r="G235">
        <v>55</v>
      </c>
      <c r="H235">
        <v>45</v>
      </c>
      <c r="I235">
        <v>1</v>
      </c>
      <c r="J235" t="s">
        <v>30</v>
      </c>
      <c r="K235" t="s">
        <v>30</v>
      </c>
      <c r="L235" t="s">
        <v>30</v>
      </c>
      <c r="M235" t="s">
        <v>30</v>
      </c>
      <c r="N235" t="s">
        <v>30</v>
      </c>
      <c r="O235" t="s">
        <v>30</v>
      </c>
      <c r="P235" t="e">
        <f t="shared" si="187"/>
        <v>#VALUE!</v>
      </c>
      <c r="AA235" t="s">
        <v>30</v>
      </c>
    </row>
    <row r="236" spans="1:27" x14ac:dyDescent="0.2">
      <c r="A236" t="s">
        <v>665</v>
      </c>
      <c r="B236" t="s">
        <v>774</v>
      </c>
      <c r="C236" t="s">
        <v>30</v>
      </c>
      <c r="D236" t="s">
        <v>30</v>
      </c>
      <c r="E236" t="s">
        <v>30</v>
      </c>
      <c r="F236" t="s">
        <v>30</v>
      </c>
      <c r="G236">
        <v>15</v>
      </c>
      <c r="H236">
        <v>10</v>
      </c>
      <c r="I236">
        <v>2</v>
      </c>
      <c r="J236" t="s">
        <v>30</v>
      </c>
      <c r="K236" t="s">
        <v>30</v>
      </c>
      <c r="L236" t="s">
        <v>30</v>
      </c>
      <c r="M236">
        <v>7</v>
      </c>
      <c r="N236">
        <v>3</v>
      </c>
      <c r="O236" t="s">
        <v>29</v>
      </c>
      <c r="P236">
        <f t="shared" si="187"/>
        <v>70</v>
      </c>
      <c r="Q236">
        <f t="shared" ref="Q236:Q299" si="228">((SUM(C236:F236))/4)*1.04</f>
        <v>0</v>
      </c>
      <c r="R236">
        <f t="shared" ref="R236" si="229">((SUM(C238:F238))/4)*1.04</f>
        <v>0</v>
      </c>
      <c r="S236">
        <f t="shared" ref="S236" si="230">((SUM(C240:F240))/4)*1.04</f>
        <v>0</v>
      </c>
      <c r="T236">
        <f t="shared" ref="T236" si="231">((SUM(C242:F242))/4)*1.04</f>
        <v>0</v>
      </c>
      <c r="U236">
        <f t="shared" ref="U236" si="232">((SUM(C244:F244))/4)*1.04</f>
        <v>0</v>
      </c>
      <c r="V236">
        <f t="shared" ref="V236" si="233">((SUM(C236:F244))/20)*1.04</f>
        <v>0</v>
      </c>
      <c r="W236">
        <f t="shared" ref="W236" si="234">(SUM(G236:H244))/10</f>
        <v>48.5</v>
      </c>
      <c r="X236">
        <f t="shared" ref="X236" si="235">(SUM(I236:I244))/5</f>
        <v>1.8</v>
      </c>
      <c r="Y236">
        <f t="shared" ref="Y236" si="236">SUM(K236:K244)-Z236</f>
        <v>6</v>
      </c>
      <c r="Z236">
        <f t="shared" ref="Z236" si="237">SUM(L236:L244)</f>
        <v>6</v>
      </c>
      <c r="AA236" t="s">
        <v>30</v>
      </c>
    </row>
    <row r="237" spans="1:27" x14ac:dyDescent="0.2">
      <c r="A237" t="s">
        <v>665</v>
      </c>
      <c r="B237" t="s">
        <v>776</v>
      </c>
      <c r="C237" t="s">
        <v>30</v>
      </c>
      <c r="D237" t="s">
        <v>30</v>
      </c>
      <c r="E237" t="s">
        <v>30</v>
      </c>
      <c r="F237" t="s">
        <v>30</v>
      </c>
      <c r="G237" t="s">
        <v>30</v>
      </c>
      <c r="H237" t="s">
        <v>30</v>
      </c>
      <c r="I237" t="s">
        <v>30</v>
      </c>
      <c r="J237" t="s">
        <v>30</v>
      </c>
      <c r="K237">
        <v>5</v>
      </c>
      <c r="L237">
        <v>3</v>
      </c>
      <c r="M237" t="s">
        <v>30</v>
      </c>
      <c r="N237" t="s">
        <v>30</v>
      </c>
      <c r="O237" t="s">
        <v>30</v>
      </c>
      <c r="P237" t="e">
        <f t="shared" si="187"/>
        <v>#VALUE!</v>
      </c>
      <c r="AA237" t="s">
        <v>30</v>
      </c>
    </row>
    <row r="238" spans="1:27" x14ac:dyDescent="0.2">
      <c r="A238" t="s">
        <v>665</v>
      </c>
      <c r="B238" t="s">
        <v>777</v>
      </c>
      <c r="C238" t="s">
        <v>30</v>
      </c>
      <c r="D238" t="s">
        <v>30</v>
      </c>
      <c r="E238" t="s">
        <v>30</v>
      </c>
      <c r="F238" t="s">
        <v>30</v>
      </c>
      <c r="G238">
        <v>75</v>
      </c>
      <c r="H238">
        <v>75</v>
      </c>
      <c r="I238">
        <v>2</v>
      </c>
      <c r="J238" t="s">
        <v>30</v>
      </c>
      <c r="K238" t="s">
        <v>30</v>
      </c>
      <c r="L238" t="s">
        <v>30</v>
      </c>
      <c r="M238" t="s">
        <v>30</v>
      </c>
      <c r="N238" t="s">
        <v>30</v>
      </c>
      <c r="O238" t="s">
        <v>30</v>
      </c>
      <c r="P238" t="e">
        <f t="shared" si="187"/>
        <v>#VALUE!</v>
      </c>
      <c r="AA238" t="s">
        <v>30</v>
      </c>
    </row>
    <row r="239" spans="1:27" x14ac:dyDescent="0.2">
      <c r="A239" t="s">
        <v>665</v>
      </c>
      <c r="B239" t="s">
        <v>778</v>
      </c>
      <c r="C239" t="s">
        <v>30</v>
      </c>
      <c r="D239" t="s">
        <v>30</v>
      </c>
      <c r="E239" t="s">
        <v>30</v>
      </c>
      <c r="F239" t="s">
        <v>30</v>
      </c>
      <c r="G239" t="s">
        <v>30</v>
      </c>
      <c r="H239" t="s">
        <v>30</v>
      </c>
      <c r="I239" t="s">
        <v>30</v>
      </c>
      <c r="J239" t="s">
        <v>30</v>
      </c>
      <c r="K239">
        <v>3</v>
      </c>
      <c r="L239">
        <v>2</v>
      </c>
      <c r="M239" t="s">
        <v>30</v>
      </c>
      <c r="N239" t="s">
        <v>30</v>
      </c>
      <c r="O239" t="s">
        <v>30</v>
      </c>
      <c r="P239" t="e">
        <f t="shared" si="187"/>
        <v>#VALUE!</v>
      </c>
      <c r="AA239" t="s">
        <v>30</v>
      </c>
    </row>
    <row r="240" spans="1:27" x14ac:dyDescent="0.2">
      <c r="A240" t="s">
        <v>665</v>
      </c>
      <c r="B240" t="s">
        <v>779</v>
      </c>
      <c r="C240" t="s">
        <v>30</v>
      </c>
      <c r="D240" t="s">
        <v>30</v>
      </c>
      <c r="E240" t="s">
        <v>30</v>
      </c>
      <c r="F240" t="s">
        <v>30</v>
      </c>
      <c r="G240">
        <v>55</v>
      </c>
      <c r="H240">
        <v>45</v>
      </c>
      <c r="I240">
        <v>2</v>
      </c>
      <c r="J240" t="s">
        <v>30</v>
      </c>
      <c r="K240" t="s">
        <v>30</v>
      </c>
      <c r="L240" t="s">
        <v>30</v>
      </c>
      <c r="M240" t="s">
        <v>30</v>
      </c>
      <c r="N240" t="s">
        <v>30</v>
      </c>
      <c r="O240" t="s">
        <v>30</v>
      </c>
      <c r="P240" t="e">
        <f t="shared" si="187"/>
        <v>#VALUE!</v>
      </c>
      <c r="AA240" t="s">
        <v>30</v>
      </c>
    </row>
    <row r="241" spans="1:27" x14ac:dyDescent="0.2">
      <c r="A241" t="s">
        <v>665</v>
      </c>
      <c r="B241" t="s">
        <v>780</v>
      </c>
      <c r="C241" t="s">
        <v>30</v>
      </c>
      <c r="D241" t="s">
        <v>30</v>
      </c>
      <c r="E241" t="s">
        <v>30</v>
      </c>
      <c r="F241" t="s">
        <v>30</v>
      </c>
      <c r="G241" t="s">
        <v>30</v>
      </c>
      <c r="H241" t="s">
        <v>30</v>
      </c>
      <c r="I241" t="s">
        <v>30</v>
      </c>
      <c r="J241" t="s">
        <v>30</v>
      </c>
      <c r="K241">
        <v>4</v>
      </c>
      <c r="L241">
        <v>1</v>
      </c>
      <c r="M241" t="s">
        <v>30</v>
      </c>
      <c r="N241" t="s">
        <v>30</v>
      </c>
      <c r="O241" t="s">
        <v>30</v>
      </c>
      <c r="P241" t="e">
        <f t="shared" si="187"/>
        <v>#VALUE!</v>
      </c>
      <c r="AA241" t="s">
        <v>30</v>
      </c>
    </row>
    <row r="242" spans="1:27" x14ac:dyDescent="0.2">
      <c r="A242" t="s">
        <v>665</v>
      </c>
      <c r="B242" t="s">
        <v>781</v>
      </c>
      <c r="C242" t="s">
        <v>30</v>
      </c>
      <c r="D242" t="s">
        <v>30</v>
      </c>
      <c r="E242" t="s">
        <v>30</v>
      </c>
      <c r="F242" t="s">
        <v>30</v>
      </c>
      <c r="G242">
        <v>25</v>
      </c>
      <c r="H242">
        <v>20</v>
      </c>
      <c r="I242">
        <v>2</v>
      </c>
      <c r="J242" t="s">
        <v>30</v>
      </c>
      <c r="K242" t="s">
        <v>30</v>
      </c>
      <c r="L242" t="s">
        <v>30</v>
      </c>
      <c r="M242" t="s">
        <v>30</v>
      </c>
      <c r="N242" t="s">
        <v>30</v>
      </c>
      <c r="O242" t="s">
        <v>30</v>
      </c>
      <c r="P242" t="e">
        <f t="shared" si="187"/>
        <v>#VALUE!</v>
      </c>
      <c r="AA242" t="s">
        <v>30</v>
      </c>
    </row>
    <row r="243" spans="1:27" x14ac:dyDescent="0.2">
      <c r="A243" t="s">
        <v>665</v>
      </c>
      <c r="B243" t="s">
        <v>782</v>
      </c>
      <c r="C243" t="s">
        <v>30</v>
      </c>
      <c r="D243" t="s">
        <v>30</v>
      </c>
      <c r="E243" t="s">
        <v>30</v>
      </c>
      <c r="F243" t="s">
        <v>30</v>
      </c>
      <c r="G243" t="s">
        <v>30</v>
      </c>
      <c r="H243" t="s">
        <v>30</v>
      </c>
      <c r="I243" t="s">
        <v>30</v>
      </c>
      <c r="J243" t="s">
        <v>30</v>
      </c>
      <c r="K243">
        <v>0</v>
      </c>
      <c r="L243">
        <v>0</v>
      </c>
      <c r="M243" t="s">
        <v>30</v>
      </c>
      <c r="N243" t="s">
        <v>30</v>
      </c>
      <c r="O243" t="s">
        <v>30</v>
      </c>
      <c r="P243" t="e">
        <f t="shared" si="187"/>
        <v>#VALUE!</v>
      </c>
      <c r="AA243" t="s">
        <v>30</v>
      </c>
    </row>
    <row r="244" spans="1:27" x14ac:dyDescent="0.2">
      <c r="A244" t="s">
        <v>665</v>
      </c>
      <c r="B244" t="s">
        <v>783</v>
      </c>
      <c r="C244" t="s">
        <v>30</v>
      </c>
      <c r="D244" t="s">
        <v>30</v>
      </c>
      <c r="E244" t="s">
        <v>30</v>
      </c>
      <c r="F244" t="s">
        <v>30</v>
      </c>
      <c r="G244">
        <v>80</v>
      </c>
      <c r="H244">
        <v>85</v>
      </c>
      <c r="I244">
        <v>1</v>
      </c>
      <c r="J244" t="s">
        <v>30</v>
      </c>
      <c r="K244" t="s">
        <v>30</v>
      </c>
      <c r="L244" t="s">
        <v>30</v>
      </c>
      <c r="M244" t="s">
        <v>30</v>
      </c>
      <c r="N244" t="s">
        <v>30</v>
      </c>
      <c r="O244" t="s">
        <v>30</v>
      </c>
      <c r="P244" t="e">
        <f t="shared" si="187"/>
        <v>#VALUE!</v>
      </c>
      <c r="AA244" t="s">
        <v>30</v>
      </c>
    </row>
    <row r="245" spans="1:27" x14ac:dyDescent="0.2">
      <c r="A245" t="s">
        <v>678</v>
      </c>
      <c r="B245" t="s">
        <v>774</v>
      </c>
      <c r="C245" t="s">
        <v>30</v>
      </c>
      <c r="D245" t="s">
        <v>30</v>
      </c>
      <c r="E245" t="s">
        <v>30</v>
      </c>
      <c r="F245" t="s">
        <v>30</v>
      </c>
      <c r="G245">
        <v>1</v>
      </c>
      <c r="H245">
        <v>2</v>
      </c>
      <c r="I245">
        <v>2</v>
      </c>
      <c r="J245" t="s">
        <v>30</v>
      </c>
      <c r="K245" t="s">
        <v>30</v>
      </c>
      <c r="L245" t="s">
        <v>30</v>
      </c>
      <c r="M245">
        <v>10</v>
      </c>
      <c r="N245">
        <v>5</v>
      </c>
      <c r="O245" t="s">
        <v>29</v>
      </c>
      <c r="P245">
        <f t="shared" si="187"/>
        <v>100</v>
      </c>
      <c r="Q245">
        <f t="shared" ref="Q245:Q308" si="238">((SUM(C245:F245))/4)*1.04</f>
        <v>0</v>
      </c>
      <c r="R245">
        <f t="shared" ref="R245" si="239">((SUM(C247:F247))/4)*1.04</f>
        <v>0</v>
      </c>
      <c r="S245">
        <f t="shared" ref="S245" si="240">((SUM(C249:F249))/4)*1.04</f>
        <v>0</v>
      </c>
      <c r="T245">
        <f t="shared" ref="T245" si="241">((SUM(C251:F251))/4)*1.04</f>
        <v>0</v>
      </c>
      <c r="U245">
        <f t="shared" ref="U245" si="242">((SUM(C253:F253))/4)*1.04</f>
        <v>0</v>
      </c>
      <c r="V245">
        <f t="shared" ref="V245" si="243">((SUM(C245:F253))/20)*1.04</f>
        <v>0</v>
      </c>
      <c r="W245">
        <f t="shared" ref="W245" si="244">(SUM(G245:H253))/10</f>
        <v>1.7</v>
      </c>
      <c r="X245">
        <f t="shared" ref="X245" si="245">(SUM(I245:I253))/5</f>
        <v>2.2000000000000002</v>
      </c>
      <c r="Y245">
        <f t="shared" ref="Y245" si="246">SUM(K245:K253)-Z245</f>
        <v>83</v>
      </c>
      <c r="Z245">
        <f t="shared" ref="Z245" si="247">SUM(L245:L253)</f>
        <v>3</v>
      </c>
      <c r="AA245" t="s">
        <v>30</v>
      </c>
    </row>
    <row r="246" spans="1:27" x14ac:dyDescent="0.2">
      <c r="A246" t="s">
        <v>678</v>
      </c>
      <c r="B246" t="s">
        <v>776</v>
      </c>
      <c r="C246" t="s">
        <v>30</v>
      </c>
      <c r="D246" t="s">
        <v>30</v>
      </c>
      <c r="E246" t="s">
        <v>30</v>
      </c>
      <c r="F246" t="s">
        <v>30</v>
      </c>
      <c r="G246" t="s">
        <v>30</v>
      </c>
      <c r="H246" t="s">
        <v>30</v>
      </c>
      <c r="I246" t="s">
        <v>30</v>
      </c>
      <c r="J246" t="s">
        <v>30</v>
      </c>
      <c r="K246">
        <v>18</v>
      </c>
      <c r="L246">
        <v>0</v>
      </c>
      <c r="M246" t="s">
        <v>30</v>
      </c>
      <c r="N246" t="s">
        <v>30</v>
      </c>
      <c r="O246" t="s">
        <v>30</v>
      </c>
      <c r="P246" t="e">
        <f t="shared" si="187"/>
        <v>#VALUE!</v>
      </c>
      <c r="AA246" t="s">
        <v>30</v>
      </c>
    </row>
    <row r="247" spans="1:27" x14ac:dyDescent="0.2">
      <c r="A247" t="s">
        <v>678</v>
      </c>
      <c r="B247" t="s">
        <v>777</v>
      </c>
      <c r="C247" t="s">
        <v>30</v>
      </c>
      <c r="D247" t="s">
        <v>30</v>
      </c>
      <c r="E247" t="s">
        <v>30</v>
      </c>
      <c r="F247" t="s">
        <v>30</v>
      </c>
      <c r="G247">
        <v>10</v>
      </c>
      <c r="H247">
        <v>1</v>
      </c>
      <c r="I247">
        <v>1</v>
      </c>
      <c r="J247" t="s">
        <v>30</v>
      </c>
      <c r="K247" t="s">
        <v>30</v>
      </c>
      <c r="L247" t="s">
        <v>30</v>
      </c>
      <c r="M247" t="s">
        <v>30</v>
      </c>
      <c r="N247" t="s">
        <v>30</v>
      </c>
      <c r="O247" t="s">
        <v>30</v>
      </c>
      <c r="P247" t="e">
        <f t="shared" si="187"/>
        <v>#VALUE!</v>
      </c>
      <c r="AA247" t="s">
        <v>30</v>
      </c>
    </row>
    <row r="248" spans="1:27" x14ac:dyDescent="0.2">
      <c r="A248" t="s">
        <v>678</v>
      </c>
      <c r="B248" t="s">
        <v>778</v>
      </c>
      <c r="C248" t="s">
        <v>30</v>
      </c>
      <c r="D248" t="s">
        <v>30</v>
      </c>
      <c r="E248" t="s">
        <v>30</v>
      </c>
      <c r="F248" t="s">
        <v>30</v>
      </c>
      <c r="G248" t="s">
        <v>30</v>
      </c>
      <c r="H248" t="s">
        <v>30</v>
      </c>
      <c r="I248" t="s">
        <v>30</v>
      </c>
      <c r="J248" t="s">
        <v>30</v>
      </c>
      <c r="K248">
        <v>26</v>
      </c>
      <c r="L248">
        <v>2</v>
      </c>
      <c r="M248" t="s">
        <v>30</v>
      </c>
      <c r="N248" t="s">
        <v>30</v>
      </c>
      <c r="O248" t="s">
        <v>30</v>
      </c>
      <c r="P248" t="e">
        <f t="shared" si="187"/>
        <v>#VALUE!</v>
      </c>
      <c r="AA248" t="s">
        <v>30</v>
      </c>
    </row>
    <row r="249" spans="1:27" x14ac:dyDescent="0.2">
      <c r="A249" t="s">
        <v>678</v>
      </c>
      <c r="B249" t="s">
        <v>779</v>
      </c>
      <c r="C249" t="s">
        <v>30</v>
      </c>
      <c r="D249" t="s">
        <v>30</v>
      </c>
      <c r="E249" t="s">
        <v>30</v>
      </c>
      <c r="F249" t="s">
        <v>30</v>
      </c>
      <c r="G249">
        <v>0</v>
      </c>
      <c r="H249">
        <v>0</v>
      </c>
      <c r="I249">
        <v>3</v>
      </c>
      <c r="J249" t="s">
        <v>30</v>
      </c>
      <c r="K249" t="s">
        <v>30</v>
      </c>
      <c r="L249" t="s">
        <v>30</v>
      </c>
      <c r="M249" t="s">
        <v>30</v>
      </c>
      <c r="N249" t="s">
        <v>30</v>
      </c>
      <c r="O249" t="s">
        <v>30</v>
      </c>
      <c r="P249" t="e">
        <f t="shared" si="187"/>
        <v>#VALUE!</v>
      </c>
      <c r="AA249" t="s">
        <v>30</v>
      </c>
    </row>
    <row r="250" spans="1:27" x14ac:dyDescent="0.2">
      <c r="A250" t="s">
        <v>678</v>
      </c>
      <c r="B250" t="s">
        <v>780</v>
      </c>
      <c r="C250" t="s">
        <v>30</v>
      </c>
      <c r="D250" t="s">
        <v>30</v>
      </c>
      <c r="E250" t="s">
        <v>30</v>
      </c>
      <c r="F250" t="s">
        <v>30</v>
      </c>
      <c r="G250" t="s">
        <v>30</v>
      </c>
      <c r="H250" t="s">
        <v>30</v>
      </c>
      <c r="I250" t="s">
        <v>30</v>
      </c>
      <c r="J250" t="s">
        <v>30</v>
      </c>
      <c r="K250">
        <v>20</v>
      </c>
      <c r="L250">
        <v>1</v>
      </c>
      <c r="M250" t="s">
        <v>30</v>
      </c>
      <c r="N250" t="s">
        <v>30</v>
      </c>
      <c r="O250" t="s">
        <v>30</v>
      </c>
      <c r="P250" t="e">
        <f t="shared" si="187"/>
        <v>#VALUE!</v>
      </c>
      <c r="AA250" t="s">
        <v>30</v>
      </c>
    </row>
    <row r="251" spans="1:27" x14ac:dyDescent="0.2">
      <c r="A251" t="s">
        <v>678</v>
      </c>
      <c r="B251" t="s">
        <v>781</v>
      </c>
      <c r="C251" t="s">
        <v>30</v>
      </c>
      <c r="D251" t="s">
        <v>30</v>
      </c>
      <c r="E251" t="s">
        <v>30</v>
      </c>
      <c r="F251" t="s">
        <v>30</v>
      </c>
      <c r="G251">
        <v>0</v>
      </c>
      <c r="H251">
        <v>0</v>
      </c>
      <c r="I251">
        <v>2</v>
      </c>
      <c r="J251" t="s">
        <v>30</v>
      </c>
      <c r="K251" t="s">
        <v>30</v>
      </c>
      <c r="L251" t="s">
        <v>30</v>
      </c>
      <c r="M251" t="s">
        <v>30</v>
      </c>
      <c r="N251" t="s">
        <v>30</v>
      </c>
      <c r="O251" t="s">
        <v>30</v>
      </c>
      <c r="P251" t="e">
        <f t="shared" si="187"/>
        <v>#VALUE!</v>
      </c>
      <c r="AA251" t="s">
        <v>30</v>
      </c>
    </row>
    <row r="252" spans="1:27" x14ac:dyDescent="0.2">
      <c r="A252" t="s">
        <v>678</v>
      </c>
      <c r="B252" t="s">
        <v>782</v>
      </c>
      <c r="C252" t="s">
        <v>30</v>
      </c>
      <c r="D252" t="s">
        <v>30</v>
      </c>
      <c r="E252" t="s">
        <v>30</v>
      </c>
      <c r="F252" t="s">
        <v>30</v>
      </c>
      <c r="G252" t="s">
        <v>30</v>
      </c>
      <c r="H252" t="s">
        <v>30</v>
      </c>
      <c r="I252" t="s">
        <v>30</v>
      </c>
      <c r="J252" t="s">
        <v>30</v>
      </c>
      <c r="K252">
        <v>22</v>
      </c>
      <c r="L252">
        <v>0</v>
      </c>
      <c r="M252" t="s">
        <v>30</v>
      </c>
      <c r="N252" t="s">
        <v>30</v>
      </c>
      <c r="O252" t="s">
        <v>30</v>
      </c>
      <c r="P252" t="e">
        <f t="shared" si="187"/>
        <v>#VALUE!</v>
      </c>
      <c r="AA252" t="s">
        <v>30</v>
      </c>
    </row>
    <row r="253" spans="1:27" x14ac:dyDescent="0.2">
      <c r="A253" t="s">
        <v>678</v>
      </c>
      <c r="B253" t="s">
        <v>783</v>
      </c>
      <c r="C253" t="s">
        <v>30</v>
      </c>
      <c r="D253" t="s">
        <v>30</v>
      </c>
      <c r="E253" t="s">
        <v>30</v>
      </c>
      <c r="F253" t="s">
        <v>30</v>
      </c>
      <c r="G253">
        <v>3</v>
      </c>
      <c r="H253">
        <v>0</v>
      </c>
      <c r="I253">
        <v>3</v>
      </c>
      <c r="J253" t="s">
        <v>30</v>
      </c>
      <c r="K253" t="s">
        <v>30</v>
      </c>
      <c r="L253" t="s">
        <v>30</v>
      </c>
      <c r="M253" t="s">
        <v>30</v>
      </c>
      <c r="N253" t="s">
        <v>30</v>
      </c>
      <c r="O253" t="s">
        <v>30</v>
      </c>
      <c r="P253" t="e">
        <f t="shared" si="187"/>
        <v>#VALUE!</v>
      </c>
      <c r="AA253" t="s">
        <v>30</v>
      </c>
    </row>
    <row r="254" spans="1:27" x14ac:dyDescent="0.2">
      <c r="A254" t="s">
        <v>425</v>
      </c>
      <c r="B254" t="s">
        <v>774</v>
      </c>
      <c r="C254" t="s">
        <v>30</v>
      </c>
      <c r="D254" t="s">
        <v>30</v>
      </c>
      <c r="E254" t="s">
        <v>30</v>
      </c>
      <c r="F254" t="s">
        <v>30</v>
      </c>
      <c r="G254">
        <v>0</v>
      </c>
      <c r="H254">
        <v>1</v>
      </c>
      <c r="I254">
        <v>2</v>
      </c>
      <c r="J254" t="s">
        <v>30</v>
      </c>
      <c r="K254" t="s">
        <v>30</v>
      </c>
      <c r="L254" t="s">
        <v>30</v>
      </c>
      <c r="M254">
        <v>12</v>
      </c>
      <c r="N254">
        <v>6</v>
      </c>
      <c r="O254" t="s">
        <v>29</v>
      </c>
      <c r="P254">
        <f t="shared" si="187"/>
        <v>120</v>
      </c>
      <c r="Q254">
        <f t="shared" ref="Q254:Q317" si="248">((SUM(C254:F254))/4)*1.04</f>
        <v>0</v>
      </c>
      <c r="R254">
        <f t="shared" ref="R254" si="249">((SUM(C256:F256))/4)*1.04</f>
        <v>0</v>
      </c>
      <c r="S254">
        <f t="shared" ref="S254" si="250">((SUM(C258:F258))/4)*1.04</f>
        <v>0</v>
      </c>
      <c r="T254">
        <f t="shared" ref="T254" si="251">((SUM(C260:F260))/4)*1.04</f>
        <v>0</v>
      </c>
      <c r="U254">
        <f t="shared" ref="U254" si="252">((SUM(C262:F262))/4)*1.04</f>
        <v>0</v>
      </c>
      <c r="V254">
        <f t="shared" ref="V254" si="253">((SUM(C254:F262))/20)*1.04</f>
        <v>0</v>
      </c>
      <c r="W254">
        <f t="shared" ref="W254" si="254">(SUM(G254:H262))/10</f>
        <v>15.6</v>
      </c>
      <c r="X254">
        <f t="shared" ref="X254" si="255">(SUM(I254:I262))/5</f>
        <v>2</v>
      </c>
      <c r="Y254">
        <f t="shared" ref="Y254" si="256">SUM(K254:K262)-Z254</f>
        <v>58</v>
      </c>
      <c r="Z254">
        <f t="shared" ref="Z254" si="257">SUM(L254:L262)</f>
        <v>12</v>
      </c>
      <c r="AA254" t="s">
        <v>30</v>
      </c>
    </row>
    <row r="255" spans="1:27" x14ac:dyDescent="0.2">
      <c r="A255" t="s">
        <v>425</v>
      </c>
      <c r="B255" t="s">
        <v>776</v>
      </c>
      <c r="C255" t="s">
        <v>30</v>
      </c>
      <c r="D255" t="s">
        <v>30</v>
      </c>
      <c r="E255" t="s">
        <v>30</v>
      </c>
      <c r="F255" t="s">
        <v>30</v>
      </c>
      <c r="G255" t="s">
        <v>30</v>
      </c>
      <c r="H255" t="s">
        <v>30</v>
      </c>
      <c r="I255" t="s">
        <v>30</v>
      </c>
      <c r="J255" t="s">
        <v>30</v>
      </c>
      <c r="K255">
        <v>22</v>
      </c>
      <c r="L255">
        <v>5</v>
      </c>
      <c r="M255" t="s">
        <v>30</v>
      </c>
      <c r="N255" t="s">
        <v>30</v>
      </c>
      <c r="O255" t="s">
        <v>30</v>
      </c>
      <c r="P255" t="e">
        <f t="shared" si="187"/>
        <v>#VALUE!</v>
      </c>
      <c r="AA255" t="s">
        <v>30</v>
      </c>
    </row>
    <row r="256" spans="1:27" x14ac:dyDescent="0.2">
      <c r="A256" t="s">
        <v>425</v>
      </c>
      <c r="B256" t="s">
        <v>777</v>
      </c>
      <c r="C256" t="s">
        <v>30</v>
      </c>
      <c r="D256" t="s">
        <v>30</v>
      </c>
      <c r="E256" t="s">
        <v>30</v>
      </c>
      <c r="F256" t="s">
        <v>30</v>
      </c>
      <c r="G256">
        <v>15</v>
      </c>
      <c r="H256">
        <v>30</v>
      </c>
      <c r="I256">
        <v>2</v>
      </c>
      <c r="J256" t="s">
        <v>30</v>
      </c>
      <c r="K256" t="s">
        <v>30</v>
      </c>
      <c r="L256" t="s">
        <v>30</v>
      </c>
      <c r="M256" t="s">
        <v>30</v>
      </c>
      <c r="N256" t="s">
        <v>30</v>
      </c>
      <c r="O256" t="s">
        <v>30</v>
      </c>
      <c r="P256" t="e">
        <f t="shared" si="187"/>
        <v>#VALUE!</v>
      </c>
      <c r="AA256" t="s">
        <v>30</v>
      </c>
    </row>
    <row r="257" spans="1:27" x14ac:dyDescent="0.2">
      <c r="A257" t="s">
        <v>425</v>
      </c>
      <c r="B257" t="s">
        <v>778</v>
      </c>
      <c r="C257" t="s">
        <v>30</v>
      </c>
      <c r="D257" t="s">
        <v>30</v>
      </c>
      <c r="E257" t="s">
        <v>30</v>
      </c>
      <c r="F257" t="s">
        <v>30</v>
      </c>
      <c r="G257" t="s">
        <v>30</v>
      </c>
      <c r="H257" t="s">
        <v>30</v>
      </c>
      <c r="I257" t="s">
        <v>30</v>
      </c>
      <c r="J257" t="s">
        <v>30</v>
      </c>
      <c r="K257">
        <v>18</v>
      </c>
      <c r="L257">
        <v>1</v>
      </c>
      <c r="M257" t="s">
        <v>30</v>
      </c>
      <c r="N257" t="s">
        <v>30</v>
      </c>
      <c r="O257" t="s">
        <v>30</v>
      </c>
      <c r="P257" t="e">
        <f t="shared" si="187"/>
        <v>#VALUE!</v>
      </c>
      <c r="AA257" t="s">
        <v>30</v>
      </c>
    </row>
    <row r="258" spans="1:27" x14ac:dyDescent="0.2">
      <c r="A258" t="s">
        <v>425</v>
      </c>
      <c r="B258" t="s">
        <v>779</v>
      </c>
      <c r="C258" t="s">
        <v>30</v>
      </c>
      <c r="D258" t="s">
        <v>30</v>
      </c>
      <c r="E258" t="s">
        <v>30</v>
      </c>
      <c r="F258" t="s">
        <v>30</v>
      </c>
      <c r="G258">
        <v>60</v>
      </c>
      <c r="H258">
        <v>15</v>
      </c>
      <c r="I258">
        <v>2</v>
      </c>
      <c r="J258" t="s">
        <v>30</v>
      </c>
      <c r="K258" t="s">
        <v>30</v>
      </c>
      <c r="L258" t="s">
        <v>30</v>
      </c>
      <c r="M258" t="s">
        <v>30</v>
      </c>
      <c r="N258" t="s">
        <v>30</v>
      </c>
      <c r="O258" t="s">
        <v>30</v>
      </c>
      <c r="P258" t="e">
        <f t="shared" si="187"/>
        <v>#VALUE!</v>
      </c>
      <c r="AA258" t="s">
        <v>30</v>
      </c>
    </row>
    <row r="259" spans="1:27" x14ac:dyDescent="0.2">
      <c r="A259" t="s">
        <v>425</v>
      </c>
      <c r="B259" t="s">
        <v>780</v>
      </c>
      <c r="C259" t="s">
        <v>30</v>
      </c>
      <c r="D259" t="s">
        <v>30</v>
      </c>
      <c r="E259" t="s">
        <v>30</v>
      </c>
      <c r="F259" t="s">
        <v>30</v>
      </c>
      <c r="G259" t="s">
        <v>30</v>
      </c>
      <c r="H259" t="s">
        <v>30</v>
      </c>
      <c r="I259" t="s">
        <v>30</v>
      </c>
      <c r="J259" t="s">
        <v>30</v>
      </c>
      <c r="K259">
        <v>18</v>
      </c>
      <c r="L259">
        <v>3</v>
      </c>
      <c r="M259" t="s">
        <v>30</v>
      </c>
      <c r="N259" t="s">
        <v>30</v>
      </c>
      <c r="O259" t="s">
        <v>30</v>
      </c>
      <c r="P259" t="e">
        <f t="shared" ref="P259:P322" si="258">M259*10</f>
        <v>#VALUE!</v>
      </c>
      <c r="AA259" t="s">
        <v>30</v>
      </c>
    </row>
    <row r="260" spans="1:27" x14ac:dyDescent="0.2">
      <c r="A260" t="s">
        <v>425</v>
      </c>
      <c r="B260" t="s">
        <v>781</v>
      </c>
      <c r="C260" t="s">
        <v>30</v>
      </c>
      <c r="D260" t="s">
        <v>30</v>
      </c>
      <c r="E260" t="s">
        <v>30</v>
      </c>
      <c r="F260" t="s">
        <v>30</v>
      </c>
      <c r="G260">
        <v>0</v>
      </c>
      <c r="H260">
        <v>0</v>
      </c>
      <c r="I260">
        <v>1</v>
      </c>
      <c r="J260" t="s">
        <v>30</v>
      </c>
      <c r="K260" t="s">
        <v>30</v>
      </c>
      <c r="L260" t="s">
        <v>30</v>
      </c>
      <c r="M260" t="s">
        <v>30</v>
      </c>
      <c r="N260" t="s">
        <v>30</v>
      </c>
      <c r="O260" t="s">
        <v>30</v>
      </c>
      <c r="P260" t="e">
        <f t="shared" si="258"/>
        <v>#VALUE!</v>
      </c>
      <c r="AA260" t="s">
        <v>30</v>
      </c>
    </row>
    <row r="261" spans="1:27" x14ac:dyDescent="0.2">
      <c r="A261" t="s">
        <v>425</v>
      </c>
      <c r="B261" t="s">
        <v>782</v>
      </c>
      <c r="C261" t="s">
        <v>30</v>
      </c>
      <c r="D261" t="s">
        <v>30</v>
      </c>
      <c r="E261" t="s">
        <v>30</v>
      </c>
      <c r="F261" t="s">
        <v>30</v>
      </c>
      <c r="G261" t="s">
        <v>30</v>
      </c>
      <c r="H261" t="s">
        <v>30</v>
      </c>
      <c r="I261" t="s">
        <v>30</v>
      </c>
      <c r="J261" t="s">
        <v>30</v>
      </c>
      <c r="K261">
        <v>12</v>
      </c>
      <c r="L261">
        <v>3</v>
      </c>
      <c r="M261" t="s">
        <v>30</v>
      </c>
      <c r="N261" t="s">
        <v>30</v>
      </c>
      <c r="O261" t="s">
        <v>30</v>
      </c>
      <c r="P261" t="e">
        <f t="shared" si="258"/>
        <v>#VALUE!</v>
      </c>
      <c r="AA261" t="s">
        <v>30</v>
      </c>
    </row>
    <row r="262" spans="1:27" x14ac:dyDescent="0.2">
      <c r="A262" t="s">
        <v>425</v>
      </c>
      <c r="B262" t="s">
        <v>783</v>
      </c>
      <c r="C262" t="s">
        <v>30</v>
      </c>
      <c r="D262" t="s">
        <v>30</v>
      </c>
      <c r="E262" t="s">
        <v>30</v>
      </c>
      <c r="F262" t="s">
        <v>30</v>
      </c>
      <c r="G262">
        <v>25</v>
      </c>
      <c r="H262">
        <v>10</v>
      </c>
      <c r="I262">
        <v>3</v>
      </c>
      <c r="J262" t="s">
        <v>30</v>
      </c>
      <c r="K262" t="s">
        <v>30</v>
      </c>
      <c r="L262" t="s">
        <v>30</v>
      </c>
      <c r="M262" t="s">
        <v>30</v>
      </c>
      <c r="N262" t="s">
        <v>30</v>
      </c>
      <c r="O262" t="s">
        <v>30</v>
      </c>
      <c r="P262" t="e">
        <f t="shared" si="258"/>
        <v>#VALUE!</v>
      </c>
      <c r="AA262" t="s">
        <v>30</v>
      </c>
    </row>
    <row r="263" spans="1:27" x14ac:dyDescent="0.2">
      <c r="A263" t="s">
        <v>249</v>
      </c>
      <c r="B263" t="s">
        <v>774</v>
      </c>
      <c r="C263" t="s">
        <v>30</v>
      </c>
      <c r="D263" t="s">
        <v>30</v>
      </c>
      <c r="E263" t="s">
        <v>30</v>
      </c>
      <c r="F263" t="s">
        <v>30</v>
      </c>
      <c r="G263">
        <v>5</v>
      </c>
      <c r="H263">
        <v>5</v>
      </c>
      <c r="I263">
        <v>5</v>
      </c>
      <c r="J263" t="s">
        <v>30</v>
      </c>
      <c r="K263" t="s">
        <v>30</v>
      </c>
      <c r="L263" t="s">
        <v>30</v>
      </c>
      <c r="M263">
        <v>6</v>
      </c>
      <c r="N263">
        <v>0</v>
      </c>
      <c r="O263" t="s">
        <v>240</v>
      </c>
      <c r="P263">
        <f t="shared" si="258"/>
        <v>60</v>
      </c>
      <c r="Q263">
        <f t="shared" ref="Q263:Q326" si="259">((SUM(C263:F263))/4)*1.04</f>
        <v>0</v>
      </c>
      <c r="R263">
        <f t="shared" ref="R263" si="260">((SUM(C265:F265))/4)*1.04</f>
        <v>0</v>
      </c>
      <c r="S263">
        <f t="shared" ref="S263" si="261">((SUM(C267:F267))/4)*1.04</f>
        <v>0</v>
      </c>
      <c r="T263">
        <f t="shared" ref="T263" si="262">((SUM(C269:F269))/4)*1.04</f>
        <v>0</v>
      </c>
      <c r="U263">
        <f t="shared" ref="U263" si="263">((SUM(C271:F271))/4)*1.04</f>
        <v>0</v>
      </c>
      <c r="V263">
        <f t="shared" ref="V263" si="264">((SUM(C263:F271))/20)*1.04</f>
        <v>0</v>
      </c>
      <c r="W263">
        <f t="shared" ref="W263" si="265">(SUM(G263:H271))/10</f>
        <v>4.5</v>
      </c>
      <c r="X263">
        <f t="shared" ref="X263" si="266">(SUM(I263:I271))/5</f>
        <v>4</v>
      </c>
      <c r="Y263">
        <f t="shared" ref="Y263" si="267">SUM(K263:K271)-Z263</f>
        <v>16</v>
      </c>
      <c r="Z263">
        <f t="shared" ref="Z263" si="268">SUM(L263:L271)</f>
        <v>3</v>
      </c>
      <c r="AA263" t="s">
        <v>30</v>
      </c>
    </row>
    <row r="264" spans="1:27" x14ac:dyDescent="0.2">
      <c r="A264" t="s">
        <v>249</v>
      </c>
      <c r="B264" t="s">
        <v>776</v>
      </c>
      <c r="C264" t="s">
        <v>30</v>
      </c>
      <c r="D264" t="s">
        <v>30</v>
      </c>
      <c r="E264" t="s">
        <v>30</v>
      </c>
      <c r="F264" t="s">
        <v>30</v>
      </c>
      <c r="G264" t="s">
        <v>30</v>
      </c>
      <c r="H264" t="s">
        <v>30</v>
      </c>
      <c r="I264" t="s">
        <v>30</v>
      </c>
      <c r="J264" t="s">
        <v>30</v>
      </c>
      <c r="K264">
        <v>5</v>
      </c>
      <c r="L264">
        <v>1</v>
      </c>
      <c r="M264" t="s">
        <v>30</v>
      </c>
      <c r="N264" t="s">
        <v>30</v>
      </c>
      <c r="O264" t="s">
        <v>30</v>
      </c>
      <c r="P264" t="e">
        <f t="shared" si="258"/>
        <v>#VALUE!</v>
      </c>
      <c r="AA264" t="s">
        <v>30</v>
      </c>
    </row>
    <row r="265" spans="1:27" x14ac:dyDescent="0.2">
      <c r="A265" t="s">
        <v>249</v>
      </c>
      <c r="B265" t="s">
        <v>777</v>
      </c>
      <c r="C265" t="s">
        <v>30</v>
      </c>
      <c r="D265" t="s">
        <v>30</v>
      </c>
      <c r="E265" t="s">
        <v>30</v>
      </c>
      <c r="F265" t="s">
        <v>30</v>
      </c>
      <c r="G265">
        <v>5</v>
      </c>
      <c r="H265">
        <v>5</v>
      </c>
      <c r="I265">
        <v>3</v>
      </c>
      <c r="J265" t="s">
        <v>30</v>
      </c>
      <c r="K265" t="s">
        <v>30</v>
      </c>
      <c r="L265" t="s">
        <v>30</v>
      </c>
      <c r="M265" t="s">
        <v>30</v>
      </c>
      <c r="N265" t="s">
        <v>30</v>
      </c>
      <c r="O265" t="s">
        <v>30</v>
      </c>
      <c r="P265" t="e">
        <f t="shared" si="258"/>
        <v>#VALUE!</v>
      </c>
      <c r="AA265" t="s">
        <v>30</v>
      </c>
    </row>
    <row r="266" spans="1:27" x14ac:dyDescent="0.2">
      <c r="A266" t="s">
        <v>249</v>
      </c>
      <c r="B266" t="s">
        <v>778</v>
      </c>
      <c r="C266" t="s">
        <v>30</v>
      </c>
      <c r="D266" t="s">
        <v>30</v>
      </c>
      <c r="E266" t="s">
        <v>30</v>
      </c>
      <c r="F266" t="s">
        <v>30</v>
      </c>
      <c r="G266" t="s">
        <v>30</v>
      </c>
      <c r="H266" t="s">
        <v>30</v>
      </c>
      <c r="I266" t="s">
        <v>30</v>
      </c>
      <c r="J266" t="s">
        <v>30</v>
      </c>
      <c r="K266">
        <v>4</v>
      </c>
      <c r="L266">
        <v>0</v>
      </c>
      <c r="M266" t="s">
        <v>30</v>
      </c>
      <c r="N266" t="s">
        <v>30</v>
      </c>
      <c r="O266" t="s">
        <v>30</v>
      </c>
      <c r="P266" t="e">
        <f t="shared" si="258"/>
        <v>#VALUE!</v>
      </c>
      <c r="AA266" t="s">
        <v>30</v>
      </c>
    </row>
    <row r="267" spans="1:27" x14ac:dyDescent="0.2">
      <c r="A267" t="s">
        <v>249</v>
      </c>
      <c r="B267" t="s">
        <v>779</v>
      </c>
      <c r="C267" t="s">
        <v>30</v>
      </c>
      <c r="D267" t="s">
        <v>30</v>
      </c>
      <c r="E267" t="s">
        <v>30</v>
      </c>
      <c r="F267" t="s">
        <v>30</v>
      </c>
      <c r="G267">
        <v>0</v>
      </c>
      <c r="H267">
        <v>0</v>
      </c>
      <c r="I267">
        <v>6</v>
      </c>
      <c r="J267" t="s">
        <v>30</v>
      </c>
      <c r="K267" t="s">
        <v>30</v>
      </c>
      <c r="L267" t="s">
        <v>30</v>
      </c>
      <c r="M267" t="s">
        <v>30</v>
      </c>
      <c r="N267" t="s">
        <v>30</v>
      </c>
      <c r="O267" t="s">
        <v>30</v>
      </c>
      <c r="P267" t="e">
        <f t="shared" si="258"/>
        <v>#VALUE!</v>
      </c>
      <c r="AA267" t="s">
        <v>30</v>
      </c>
    </row>
    <row r="268" spans="1:27" x14ac:dyDescent="0.2">
      <c r="A268" t="s">
        <v>249</v>
      </c>
      <c r="B268" t="s">
        <v>780</v>
      </c>
      <c r="C268" t="s">
        <v>30</v>
      </c>
      <c r="D268" t="s">
        <v>30</v>
      </c>
      <c r="E268" t="s">
        <v>30</v>
      </c>
      <c r="F268" t="s">
        <v>30</v>
      </c>
      <c r="G268" t="s">
        <v>30</v>
      </c>
      <c r="H268" t="s">
        <v>30</v>
      </c>
      <c r="I268" t="s">
        <v>30</v>
      </c>
      <c r="J268" t="s">
        <v>30</v>
      </c>
      <c r="K268">
        <v>6</v>
      </c>
      <c r="L268">
        <v>2</v>
      </c>
      <c r="M268" t="s">
        <v>30</v>
      </c>
      <c r="N268" t="s">
        <v>30</v>
      </c>
      <c r="O268" t="s">
        <v>30</v>
      </c>
      <c r="P268" t="e">
        <f t="shared" si="258"/>
        <v>#VALUE!</v>
      </c>
      <c r="AA268" t="s">
        <v>30</v>
      </c>
    </row>
    <row r="269" spans="1:27" x14ac:dyDescent="0.2">
      <c r="A269" t="s">
        <v>249</v>
      </c>
      <c r="B269" t="s">
        <v>781</v>
      </c>
      <c r="C269" t="s">
        <v>30</v>
      </c>
      <c r="D269" t="s">
        <v>30</v>
      </c>
      <c r="E269" t="s">
        <v>30</v>
      </c>
      <c r="F269" t="s">
        <v>30</v>
      </c>
      <c r="G269">
        <v>0</v>
      </c>
      <c r="H269">
        <v>10</v>
      </c>
      <c r="I269">
        <v>4</v>
      </c>
      <c r="J269" t="s">
        <v>30</v>
      </c>
      <c r="K269" t="s">
        <v>30</v>
      </c>
      <c r="L269" t="s">
        <v>30</v>
      </c>
      <c r="M269" t="s">
        <v>30</v>
      </c>
      <c r="N269" t="s">
        <v>30</v>
      </c>
      <c r="O269" t="s">
        <v>30</v>
      </c>
      <c r="P269" t="e">
        <f t="shared" si="258"/>
        <v>#VALUE!</v>
      </c>
      <c r="AA269" t="s">
        <v>30</v>
      </c>
    </row>
    <row r="270" spans="1:27" x14ac:dyDescent="0.2">
      <c r="A270" t="s">
        <v>249</v>
      </c>
      <c r="B270" t="s">
        <v>782</v>
      </c>
      <c r="C270" t="s">
        <v>30</v>
      </c>
      <c r="D270" t="s">
        <v>30</v>
      </c>
      <c r="E270" t="s">
        <v>30</v>
      </c>
      <c r="F270" t="s">
        <v>30</v>
      </c>
      <c r="G270" t="s">
        <v>30</v>
      </c>
      <c r="H270" t="s">
        <v>30</v>
      </c>
      <c r="I270" t="s">
        <v>30</v>
      </c>
      <c r="J270" t="s">
        <v>30</v>
      </c>
      <c r="K270">
        <v>4</v>
      </c>
      <c r="L270">
        <v>0</v>
      </c>
      <c r="M270" t="s">
        <v>30</v>
      </c>
      <c r="N270" t="s">
        <v>30</v>
      </c>
      <c r="O270" t="s">
        <v>30</v>
      </c>
      <c r="P270" t="e">
        <f t="shared" si="258"/>
        <v>#VALUE!</v>
      </c>
      <c r="AA270" t="s">
        <v>30</v>
      </c>
    </row>
    <row r="271" spans="1:27" x14ac:dyDescent="0.2">
      <c r="A271" t="s">
        <v>249</v>
      </c>
      <c r="B271" t="s">
        <v>783</v>
      </c>
      <c r="C271" t="s">
        <v>30</v>
      </c>
      <c r="D271" t="s">
        <v>30</v>
      </c>
      <c r="E271" t="s">
        <v>30</v>
      </c>
      <c r="F271" t="s">
        <v>30</v>
      </c>
      <c r="G271">
        <v>10</v>
      </c>
      <c r="H271">
        <v>5</v>
      </c>
      <c r="I271">
        <v>2</v>
      </c>
      <c r="J271" t="s">
        <v>30</v>
      </c>
      <c r="K271" t="s">
        <v>30</v>
      </c>
      <c r="L271" t="s">
        <v>30</v>
      </c>
      <c r="M271" t="s">
        <v>30</v>
      </c>
      <c r="N271" t="s">
        <v>30</v>
      </c>
      <c r="O271" t="s">
        <v>30</v>
      </c>
      <c r="P271" t="e">
        <f t="shared" si="258"/>
        <v>#VALUE!</v>
      </c>
      <c r="AA271" t="s">
        <v>30</v>
      </c>
    </row>
    <row r="272" spans="1:27" x14ac:dyDescent="0.2">
      <c r="A272" t="s">
        <v>242</v>
      </c>
      <c r="B272" t="s">
        <v>774</v>
      </c>
      <c r="C272" t="s">
        <v>30</v>
      </c>
      <c r="D272" t="s">
        <v>30</v>
      </c>
      <c r="E272" t="s">
        <v>30</v>
      </c>
      <c r="F272" t="s">
        <v>30</v>
      </c>
      <c r="G272">
        <v>30</v>
      </c>
      <c r="H272">
        <v>10</v>
      </c>
      <c r="I272">
        <v>1</v>
      </c>
      <c r="J272" t="s">
        <v>30</v>
      </c>
      <c r="K272" t="s">
        <v>30</v>
      </c>
      <c r="L272" t="s">
        <v>30</v>
      </c>
      <c r="M272">
        <v>3</v>
      </c>
      <c r="N272">
        <v>0</v>
      </c>
      <c r="O272" t="s">
        <v>240</v>
      </c>
      <c r="P272">
        <f t="shared" si="258"/>
        <v>30</v>
      </c>
      <c r="Q272">
        <f t="shared" ref="Q272:Q335" si="269">((SUM(C272:F272))/4)*1.04</f>
        <v>0</v>
      </c>
      <c r="R272">
        <f t="shared" ref="R272" si="270">((SUM(C274:F274))/4)*1.04</f>
        <v>0</v>
      </c>
      <c r="S272">
        <f t="shared" ref="S272" si="271">((SUM(C276:F276))/4)*1.04</f>
        <v>0</v>
      </c>
      <c r="T272">
        <f t="shared" ref="T272" si="272">((SUM(C278:F278))/4)*1.04</f>
        <v>0</v>
      </c>
      <c r="U272">
        <f t="shared" ref="U272" si="273">((SUM(C280:F280))/4)*1.04</f>
        <v>0</v>
      </c>
      <c r="V272">
        <f t="shared" ref="V272" si="274">((SUM(C272:F280))/20)*1.04</f>
        <v>0</v>
      </c>
      <c r="W272">
        <f t="shared" ref="W272" si="275">(SUM(G272:H280))/10</f>
        <v>6</v>
      </c>
      <c r="X272">
        <f t="shared" ref="X272" si="276">(SUM(I272:I280))/5</f>
        <v>2.6</v>
      </c>
      <c r="Y272">
        <f t="shared" ref="Y272" si="277">SUM(K272:K280)-Z272</f>
        <v>12</v>
      </c>
      <c r="Z272">
        <f t="shared" ref="Z272" si="278">SUM(L272:L280)</f>
        <v>3</v>
      </c>
      <c r="AA272" t="s">
        <v>30</v>
      </c>
    </row>
    <row r="273" spans="1:27" x14ac:dyDescent="0.2">
      <c r="A273" t="s">
        <v>242</v>
      </c>
      <c r="B273" t="s">
        <v>776</v>
      </c>
      <c r="C273" t="s">
        <v>30</v>
      </c>
      <c r="D273" t="s">
        <v>30</v>
      </c>
      <c r="E273" t="s">
        <v>30</v>
      </c>
      <c r="F273" t="s">
        <v>30</v>
      </c>
      <c r="G273" t="s">
        <v>30</v>
      </c>
      <c r="H273" t="s">
        <v>30</v>
      </c>
      <c r="I273" t="s">
        <v>30</v>
      </c>
      <c r="J273" t="s">
        <v>30</v>
      </c>
      <c r="K273">
        <v>4</v>
      </c>
      <c r="L273">
        <v>1</v>
      </c>
      <c r="M273" t="s">
        <v>30</v>
      </c>
      <c r="N273" t="s">
        <v>30</v>
      </c>
      <c r="O273" t="s">
        <v>30</v>
      </c>
      <c r="P273" t="e">
        <f t="shared" si="258"/>
        <v>#VALUE!</v>
      </c>
      <c r="AA273" t="s">
        <v>30</v>
      </c>
    </row>
    <row r="274" spans="1:27" x14ac:dyDescent="0.2">
      <c r="A274" t="s">
        <v>242</v>
      </c>
      <c r="B274" t="s">
        <v>777</v>
      </c>
      <c r="C274" t="s">
        <v>30</v>
      </c>
      <c r="D274" t="s">
        <v>30</v>
      </c>
      <c r="E274" t="s">
        <v>30</v>
      </c>
      <c r="F274" t="s">
        <v>30</v>
      </c>
      <c r="G274">
        <v>0</v>
      </c>
      <c r="H274">
        <v>0</v>
      </c>
      <c r="I274">
        <v>3</v>
      </c>
      <c r="J274" t="s">
        <v>30</v>
      </c>
      <c r="K274" t="s">
        <v>30</v>
      </c>
      <c r="L274" t="s">
        <v>30</v>
      </c>
      <c r="M274" t="s">
        <v>30</v>
      </c>
      <c r="N274" t="s">
        <v>30</v>
      </c>
      <c r="O274" t="s">
        <v>30</v>
      </c>
      <c r="P274" t="e">
        <f t="shared" si="258"/>
        <v>#VALUE!</v>
      </c>
      <c r="AA274" t="s">
        <v>30</v>
      </c>
    </row>
    <row r="275" spans="1:27" x14ac:dyDescent="0.2">
      <c r="A275" t="s">
        <v>242</v>
      </c>
      <c r="B275" t="s">
        <v>778</v>
      </c>
      <c r="C275" t="s">
        <v>30</v>
      </c>
      <c r="D275" t="s">
        <v>30</v>
      </c>
      <c r="E275" t="s">
        <v>30</v>
      </c>
      <c r="F275" t="s">
        <v>30</v>
      </c>
      <c r="G275" t="s">
        <v>30</v>
      </c>
      <c r="H275" t="s">
        <v>30</v>
      </c>
      <c r="I275" t="s">
        <v>30</v>
      </c>
      <c r="J275" t="s">
        <v>30</v>
      </c>
      <c r="K275">
        <v>2</v>
      </c>
      <c r="L275">
        <v>0</v>
      </c>
      <c r="M275" t="s">
        <v>30</v>
      </c>
      <c r="N275" t="s">
        <v>30</v>
      </c>
      <c r="O275" t="s">
        <v>30</v>
      </c>
      <c r="P275" t="e">
        <f t="shared" si="258"/>
        <v>#VALUE!</v>
      </c>
      <c r="AA275" t="s">
        <v>30</v>
      </c>
    </row>
    <row r="276" spans="1:27" x14ac:dyDescent="0.2">
      <c r="A276" t="s">
        <v>242</v>
      </c>
      <c r="B276" t="s">
        <v>779</v>
      </c>
      <c r="C276" t="s">
        <v>30</v>
      </c>
      <c r="D276" t="s">
        <v>30</v>
      </c>
      <c r="E276" t="s">
        <v>30</v>
      </c>
      <c r="F276" t="s">
        <v>30</v>
      </c>
      <c r="G276">
        <v>0</v>
      </c>
      <c r="H276">
        <v>0</v>
      </c>
      <c r="I276">
        <v>3</v>
      </c>
      <c r="J276" t="s">
        <v>30</v>
      </c>
      <c r="K276" t="s">
        <v>30</v>
      </c>
      <c r="L276" t="s">
        <v>30</v>
      </c>
      <c r="M276" t="s">
        <v>30</v>
      </c>
      <c r="N276" t="s">
        <v>30</v>
      </c>
      <c r="O276" t="s">
        <v>30</v>
      </c>
      <c r="P276" t="e">
        <f t="shared" si="258"/>
        <v>#VALUE!</v>
      </c>
      <c r="AA276" t="s">
        <v>30</v>
      </c>
    </row>
    <row r="277" spans="1:27" x14ac:dyDescent="0.2">
      <c r="A277" t="s">
        <v>242</v>
      </c>
      <c r="B277" t="s">
        <v>780</v>
      </c>
      <c r="C277" t="s">
        <v>30</v>
      </c>
      <c r="D277" t="s">
        <v>30</v>
      </c>
      <c r="E277" t="s">
        <v>30</v>
      </c>
      <c r="F277" t="s">
        <v>30</v>
      </c>
      <c r="G277" t="s">
        <v>30</v>
      </c>
      <c r="H277" t="s">
        <v>30</v>
      </c>
      <c r="I277" t="s">
        <v>30</v>
      </c>
      <c r="J277" t="s">
        <v>30</v>
      </c>
      <c r="K277">
        <v>5</v>
      </c>
      <c r="L277">
        <v>1</v>
      </c>
      <c r="M277" t="s">
        <v>30</v>
      </c>
      <c r="N277" t="s">
        <v>30</v>
      </c>
      <c r="O277" t="s">
        <v>30</v>
      </c>
      <c r="P277" t="e">
        <f t="shared" si="258"/>
        <v>#VALUE!</v>
      </c>
      <c r="AA277" t="s">
        <v>30</v>
      </c>
    </row>
    <row r="278" spans="1:27" x14ac:dyDescent="0.2">
      <c r="A278" t="s">
        <v>242</v>
      </c>
      <c r="B278" t="s">
        <v>781</v>
      </c>
      <c r="C278" t="s">
        <v>30</v>
      </c>
      <c r="D278" t="s">
        <v>30</v>
      </c>
      <c r="E278" t="s">
        <v>30</v>
      </c>
      <c r="F278" t="s">
        <v>30</v>
      </c>
      <c r="G278">
        <v>0</v>
      </c>
      <c r="H278">
        <v>5</v>
      </c>
      <c r="I278">
        <v>4</v>
      </c>
      <c r="J278" t="s">
        <v>30</v>
      </c>
      <c r="K278" t="s">
        <v>30</v>
      </c>
      <c r="L278" t="s">
        <v>30</v>
      </c>
      <c r="M278" t="s">
        <v>30</v>
      </c>
      <c r="N278" t="s">
        <v>30</v>
      </c>
      <c r="O278" t="s">
        <v>30</v>
      </c>
      <c r="P278" t="e">
        <f t="shared" si="258"/>
        <v>#VALUE!</v>
      </c>
      <c r="AA278" t="s">
        <v>30</v>
      </c>
    </row>
    <row r="279" spans="1:27" x14ac:dyDescent="0.2">
      <c r="A279" t="s">
        <v>242</v>
      </c>
      <c r="B279" t="s">
        <v>782</v>
      </c>
      <c r="C279" t="s">
        <v>30</v>
      </c>
      <c r="D279" t="s">
        <v>30</v>
      </c>
      <c r="E279" t="s">
        <v>30</v>
      </c>
      <c r="F279" t="s">
        <v>30</v>
      </c>
      <c r="G279" t="s">
        <v>30</v>
      </c>
      <c r="H279" t="s">
        <v>30</v>
      </c>
      <c r="I279" t="s">
        <v>30</v>
      </c>
      <c r="J279" t="s">
        <v>30</v>
      </c>
      <c r="K279">
        <v>4</v>
      </c>
      <c r="L279">
        <v>1</v>
      </c>
      <c r="M279" t="s">
        <v>30</v>
      </c>
      <c r="N279" t="s">
        <v>30</v>
      </c>
      <c r="O279" t="s">
        <v>30</v>
      </c>
      <c r="P279" t="e">
        <f t="shared" si="258"/>
        <v>#VALUE!</v>
      </c>
      <c r="AA279" t="s">
        <v>30</v>
      </c>
    </row>
    <row r="280" spans="1:27" x14ac:dyDescent="0.2">
      <c r="A280" t="s">
        <v>242</v>
      </c>
      <c r="B280" t="s">
        <v>783</v>
      </c>
      <c r="C280" t="s">
        <v>30</v>
      </c>
      <c r="D280" t="s">
        <v>30</v>
      </c>
      <c r="E280" t="s">
        <v>30</v>
      </c>
      <c r="F280" t="s">
        <v>30</v>
      </c>
      <c r="G280">
        <v>10</v>
      </c>
      <c r="H280">
        <v>5</v>
      </c>
      <c r="I280">
        <v>2</v>
      </c>
      <c r="J280" t="s">
        <v>30</v>
      </c>
      <c r="K280" t="s">
        <v>30</v>
      </c>
      <c r="L280" t="s">
        <v>30</v>
      </c>
      <c r="M280" t="s">
        <v>30</v>
      </c>
      <c r="N280" t="s">
        <v>30</v>
      </c>
      <c r="O280" t="s">
        <v>30</v>
      </c>
      <c r="P280" t="e">
        <f t="shared" si="258"/>
        <v>#VALUE!</v>
      </c>
      <c r="AA280" t="s">
        <v>30</v>
      </c>
    </row>
    <row r="281" spans="1:27" x14ac:dyDescent="0.2">
      <c r="A281" t="s">
        <v>234</v>
      </c>
      <c r="B281" t="s">
        <v>774</v>
      </c>
      <c r="C281" t="s">
        <v>30</v>
      </c>
      <c r="D281" t="s">
        <v>30</v>
      </c>
      <c r="E281" t="s">
        <v>30</v>
      </c>
      <c r="F281" t="s">
        <v>30</v>
      </c>
      <c r="G281">
        <v>40</v>
      </c>
      <c r="H281">
        <v>20</v>
      </c>
      <c r="I281">
        <v>3</v>
      </c>
      <c r="J281" t="s">
        <v>30</v>
      </c>
      <c r="K281" t="s">
        <v>30</v>
      </c>
      <c r="L281" t="s">
        <v>30</v>
      </c>
      <c r="M281">
        <v>5</v>
      </c>
      <c r="N281">
        <v>2</v>
      </c>
      <c r="O281" t="s">
        <v>240</v>
      </c>
      <c r="P281">
        <f t="shared" si="258"/>
        <v>50</v>
      </c>
      <c r="Q281">
        <f t="shared" ref="Q281:Q344" si="279">((SUM(C281:F281))/4)*1.04</f>
        <v>0</v>
      </c>
      <c r="R281">
        <f t="shared" ref="R281" si="280">((SUM(C283:F283))/4)*1.04</f>
        <v>0</v>
      </c>
      <c r="S281">
        <f t="shared" ref="S281" si="281">((SUM(C285:F285))/4)*1.04</f>
        <v>0</v>
      </c>
      <c r="T281">
        <f t="shared" ref="T281" si="282">((SUM(C287:F287))/4)*1.04</f>
        <v>0</v>
      </c>
      <c r="U281">
        <f t="shared" ref="U281" si="283">((SUM(C289:F289))/4)*1.04</f>
        <v>0</v>
      </c>
      <c r="V281">
        <f t="shared" ref="V281" si="284">((SUM(C281:F289))/20)*1.04</f>
        <v>0</v>
      </c>
      <c r="W281">
        <f t="shared" ref="W281" si="285">(SUM(G281:H289))/10</f>
        <v>21</v>
      </c>
      <c r="X281">
        <f t="shared" ref="X281" si="286">(SUM(I281:I289))/5</f>
        <v>2.8</v>
      </c>
      <c r="Y281">
        <f t="shared" ref="Y281" si="287">SUM(K281:K289)-Z281</f>
        <v>11</v>
      </c>
      <c r="Z281">
        <f t="shared" ref="Z281" si="288">SUM(L281:L289)</f>
        <v>4</v>
      </c>
      <c r="AA281" t="s">
        <v>30</v>
      </c>
    </row>
    <row r="282" spans="1:27" x14ac:dyDescent="0.2">
      <c r="A282" t="s">
        <v>234</v>
      </c>
      <c r="B282" t="s">
        <v>776</v>
      </c>
      <c r="C282" t="s">
        <v>30</v>
      </c>
      <c r="D282" t="s">
        <v>30</v>
      </c>
      <c r="E282" t="s">
        <v>30</v>
      </c>
      <c r="F282" t="s">
        <v>30</v>
      </c>
      <c r="G282" t="s">
        <v>30</v>
      </c>
      <c r="H282" t="s">
        <v>30</v>
      </c>
      <c r="I282" t="s">
        <v>30</v>
      </c>
      <c r="J282" t="s">
        <v>30</v>
      </c>
      <c r="K282">
        <v>4</v>
      </c>
      <c r="L282">
        <v>2</v>
      </c>
      <c r="M282" t="s">
        <v>30</v>
      </c>
      <c r="N282" t="s">
        <v>30</v>
      </c>
      <c r="O282" t="s">
        <v>30</v>
      </c>
      <c r="P282" t="e">
        <f t="shared" si="258"/>
        <v>#VALUE!</v>
      </c>
      <c r="AA282" t="s">
        <v>30</v>
      </c>
    </row>
    <row r="283" spans="1:27" x14ac:dyDescent="0.2">
      <c r="A283" t="s">
        <v>234</v>
      </c>
      <c r="B283" t="s">
        <v>777</v>
      </c>
      <c r="C283" t="s">
        <v>30</v>
      </c>
      <c r="D283" t="s">
        <v>30</v>
      </c>
      <c r="E283" t="s">
        <v>30</v>
      </c>
      <c r="F283" t="s">
        <v>30</v>
      </c>
      <c r="G283">
        <v>20</v>
      </c>
      <c r="H283">
        <v>5</v>
      </c>
      <c r="I283">
        <v>1</v>
      </c>
      <c r="J283" t="s">
        <v>30</v>
      </c>
      <c r="K283" t="s">
        <v>30</v>
      </c>
      <c r="L283" t="s">
        <v>30</v>
      </c>
      <c r="M283" t="s">
        <v>30</v>
      </c>
      <c r="N283" t="s">
        <v>30</v>
      </c>
      <c r="O283" t="s">
        <v>30</v>
      </c>
      <c r="P283" t="e">
        <f t="shared" si="258"/>
        <v>#VALUE!</v>
      </c>
      <c r="AA283" t="s">
        <v>30</v>
      </c>
    </row>
    <row r="284" spans="1:27" x14ac:dyDescent="0.2">
      <c r="A284" t="s">
        <v>234</v>
      </c>
      <c r="B284" t="s">
        <v>778</v>
      </c>
      <c r="C284" t="s">
        <v>30</v>
      </c>
      <c r="D284" t="s">
        <v>30</v>
      </c>
      <c r="E284" t="s">
        <v>30</v>
      </c>
      <c r="F284" t="s">
        <v>30</v>
      </c>
      <c r="G284" t="s">
        <v>30</v>
      </c>
      <c r="H284" t="s">
        <v>30</v>
      </c>
      <c r="I284" t="s">
        <v>30</v>
      </c>
      <c r="J284" t="s">
        <v>30</v>
      </c>
      <c r="K284">
        <v>4</v>
      </c>
      <c r="L284">
        <v>0</v>
      </c>
      <c r="M284" t="s">
        <v>30</v>
      </c>
      <c r="N284" t="s">
        <v>30</v>
      </c>
      <c r="O284" t="s">
        <v>30</v>
      </c>
      <c r="P284" t="e">
        <f t="shared" si="258"/>
        <v>#VALUE!</v>
      </c>
      <c r="AA284" t="s">
        <v>30</v>
      </c>
    </row>
    <row r="285" spans="1:27" x14ac:dyDescent="0.2">
      <c r="A285" t="s">
        <v>234</v>
      </c>
      <c r="B285" t="s">
        <v>779</v>
      </c>
      <c r="C285" t="s">
        <v>30</v>
      </c>
      <c r="D285" t="s">
        <v>30</v>
      </c>
      <c r="E285" t="s">
        <v>30</v>
      </c>
      <c r="F285" t="s">
        <v>30</v>
      </c>
      <c r="G285">
        <v>50</v>
      </c>
      <c r="H285">
        <v>30</v>
      </c>
      <c r="I285">
        <v>2</v>
      </c>
      <c r="J285" t="s">
        <v>30</v>
      </c>
      <c r="K285" t="s">
        <v>30</v>
      </c>
      <c r="L285" t="s">
        <v>30</v>
      </c>
      <c r="M285" t="s">
        <v>30</v>
      </c>
      <c r="N285" t="s">
        <v>30</v>
      </c>
      <c r="O285" t="s">
        <v>30</v>
      </c>
      <c r="P285" t="e">
        <f t="shared" si="258"/>
        <v>#VALUE!</v>
      </c>
      <c r="AA285" t="s">
        <v>30</v>
      </c>
    </row>
    <row r="286" spans="1:27" x14ac:dyDescent="0.2">
      <c r="A286" t="s">
        <v>234</v>
      </c>
      <c r="B286" t="s">
        <v>780</v>
      </c>
      <c r="C286" t="s">
        <v>30</v>
      </c>
      <c r="D286" t="s">
        <v>30</v>
      </c>
      <c r="E286" t="s">
        <v>30</v>
      </c>
      <c r="F286" t="s">
        <v>30</v>
      </c>
      <c r="G286" t="s">
        <v>30</v>
      </c>
      <c r="H286" t="s">
        <v>30</v>
      </c>
      <c r="I286" t="s">
        <v>30</v>
      </c>
      <c r="J286" t="s">
        <v>30</v>
      </c>
      <c r="K286">
        <v>4</v>
      </c>
      <c r="L286">
        <v>1</v>
      </c>
      <c r="M286" t="s">
        <v>30</v>
      </c>
      <c r="N286" t="s">
        <v>30</v>
      </c>
      <c r="O286" t="s">
        <v>30</v>
      </c>
      <c r="P286" t="e">
        <f t="shared" si="258"/>
        <v>#VALUE!</v>
      </c>
      <c r="AA286" t="s">
        <v>30</v>
      </c>
    </row>
    <row r="287" spans="1:27" x14ac:dyDescent="0.2">
      <c r="A287" t="s">
        <v>234</v>
      </c>
      <c r="B287" t="s">
        <v>781</v>
      </c>
      <c r="C287" t="s">
        <v>30</v>
      </c>
      <c r="D287" t="s">
        <v>30</v>
      </c>
      <c r="E287" t="s">
        <v>30</v>
      </c>
      <c r="F287" t="s">
        <v>30</v>
      </c>
      <c r="G287">
        <v>5</v>
      </c>
      <c r="H287">
        <v>10</v>
      </c>
      <c r="I287">
        <v>5</v>
      </c>
      <c r="J287" t="s">
        <v>30</v>
      </c>
      <c r="K287" t="s">
        <v>30</v>
      </c>
      <c r="L287" t="s">
        <v>30</v>
      </c>
      <c r="M287" t="s">
        <v>30</v>
      </c>
      <c r="N287" t="s">
        <v>30</v>
      </c>
      <c r="O287" t="s">
        <v>30</v>
      </c>
      <c r="P287" t="e">
        <f t="shared" si="258"/>
        <v>#VALUE!</v>
      </c>
      <c r="AA287" t="s">
        <v>30</v>
      </c>
    </row>
    <row r="288" spans="1:27" x14ac:dyDescent="0.2">
      <c r="A288" t="s">
        <v>234</v>
      </c>
      <c r="B288" t="s">
        <v>782</v>
      </c>
      <c r="C288" t="s">
        <v>30</v>
      </c>
      <c r="D288" t="s">
        <v>30</v>
      </c>
      <c r="E288" t="s">
        <v>30</v>
      </c>
      <c r="F288" t="s">
        <v>30</v>
      </c>
      <c r="G288" t="s">
        <v>30</v>
      </c>
      <c r="H288" t="s">
        <v>30</v>
      </c>
      <c r="I288" t="s">
        <v>30</v>
      </c>
      <c r="J288" t="s">
        <v>30</v>
      </c>
      <c r="K288">
        <v>3</v>
      </c>
      <c r="L288">
        <v>1</v>
      </c>
      <c r="M288" t="s">
        <v>30</v>
      </c>
      <c r="N288" t="s">
        <v>30</v>
      </c>
      <c r="O288" t="s">
        <v>30</v>
      </c>
      <c r="P288" t="e">
        <f t="shared" si="258"/>
        <v>#VALUE!</v>
      </c>
      <c r="AA288" t="s">
        <v>30</v>
      </c>
    </row>
    <row r="289" spans="1:27" x14ac:dyDescent="0.2">
      <c r="A289" t="s">
        <v>234</v>
      </c>
      <c r="B289" t="s">
        <v>783</v>
      </c>
      <c r="C289" t="s">
        <v>30</v>
      </c>
      <c r="D289" t="s">
        <v>30</v>
      </c>
      <c r="E289" t="s">
        <v>30</v>
      </c>
      <c r="F289" t="s">
        <v>30</v>
      </c>
      <c r="G289">
        <v>20</v>
      </c>
      <c r="H289">
        <v>10</v>
      </c>
      <c r="I289">
        <v>3</v>
      </c>
      <c r="J289" t="s">
        <v>30</v>
      </c>
      <c r="K289" t="s">
        <v>30</v>
      </c>
      <c r="L289" t="s">
        <v>30</v>
      </c>
      <c r="M289" t="s">
        <v>30</v>
      </c>
      <c r="N289" t="s">
        <v>30</v>
      </c>
      <c r="O289" t="s">
        <v>30</v>
      </c>
      <c r="P289" t="e">
        <f t="shared" si="258"/>
        <v>#VALUE!</v>
      </c>
      <c r="AA289" t="s">
        <v>30</v>
      </c>
    </row>
    <row r="290" spans="1:27" x14ac:dyDescent="0.2">
      <c r="A290" t="s">
        <v>506</v>
      </c>
      <c r="B290" t="s">
        <v>774</v>
      </c>
      <c r="C290" t="s">
        <v>30</v>
      </c>
      <c r="D290" t="s">
        <v>30</v>
      </c>
      <c r="E290" t="s">
        <v>30</v>
      </c>
      <c r="F290" t="s">
        <v>30</v>
      </c>
      <c r="G290">
        <v>1</v>
      </c>
      <c r="H290">
        <v>3</v>
      </c>
      <c r="I290">
        <v>2</v>
      </c>
      <c r="J290" t="s">
        <v>30</v>
      </c>
      <c r="K290" t="s">
        <v>30</v>
      </c>
      <c r="L290" t="s">
        <v>30</v>
      </c>
      <c r="M290">
        <v>9</v>
      </c>
      <c r="N290">
        <v>2</v>
      </c>
      <c r="O290" t="s">
        <v>43</v>
      </c>
      <c r="P290">
        <f t="shared" si="258"/>
        <v>90</v>
      </c>
      <c r="Q290">
        <f t="shared" ref="Q290:Q353" si="289">((SUM(C290:F290))/4)*1.04</f>
        <v>0</v>
      </c>
      <c r="R290">
        <f t="shared" ref="R290" si="290">((SUM(C292:F292))/4)*1.04</f>
        <v>0</v>
      </c>
      <c r="S290">
        <f t="shared" ref="S290" si="291">((SUM(C294:F294))/4)*1.04</f>
        <v>0</v>
      </c>
      <c r="T290">
        <f t="shared" ref="T290" si="292">((SUM(C296:F296))/4)*1.04</f>
        <v>0</v>
      </c>
      <c r="U290">
        <f t="shared" ref="U290" si="293">((SUM(C298:F298))/4)*1.04</f>
        <v>0</v>
      </c>
      <c r="V290">
        <f t="shared" ref="V290" si="294">((SUM(C290:F298))/20)*1.04</f>
        <v>0</v>
      </c>
      <c r="W290">
        <f t="shared" ref="W290" si="295">(SUM(G290:H298))/10</f>
        <v>3.2</v>
      </c>
      <c r="X290">
        <f t="shared" ref="X290" si="296">(SUM(I290:I298))/5</f>
        <v>2.6</v>
      </c>
      <c r="Y290">
        <f t="shared" ref="Y290" si="297">SUM(K290:K298)-Z290</f>
        <v>65</v>
      </c>
      <c r="Z290">
        <f t="shared" ref="Z290" si="298">SUM(L290:L298)</f>
        <v>2</v>
      </c>
      <c r="AA290" t="s">
        <v>30</v>
      </c>
    </row>
    <row r="291" spans="1:27" x14ac:dyDescent="0.2">
      <c r="A291" t="s">
        <v>506</v>
      </c>
      <c r="B291" t="s">
        <v>776</v>
      </c>
      <c r="C291" t="s">
        <v>30</v>
      </c>
      <c r="D291" t="s">
        <v>30</v>
      </c>
      <c r="E291" t="s">
        <v>30</v>
      </c>
      <c r="F291" t="s">
        <v>30</v>
      </c>
      <c r="G291" t="s">
        <v>30</v>
      </c>
      <c r="H291" t="s">
        <v>30</v>
      </c>
      <c r="I291" t="s">
        <v>30</v>
      </c>
      <c r="J291" t="s">
        <v>30</v>
      </c>
      <c r="K291">
        <v>14</v>
      </c>
      <c r="L291">
        <v>0</v>
      </c>
      <c r="M291" t="s">
        <v>30</v>
      </c>
      <c r="N291" t="s">
        <v>30</v>
      </c>
      <c r="O291" t="s">
        <v>30</v>
      </c>
      <c r="P291" t="e">
        <f t="shared" si="258"/>
        <v>#VALUE!</v>
      </c>
      <c r="AA291" t="s">
        <v>30</v>
      </c>
    </row>
    <row r="292" spans="1:27" x14ac:dyDescent="0.2">
      <c r="A292" t="s">
        <v>506</v>
      </c>
      <c r="B292" t="s">
        <v>777</v>
      </c>
      <c r="C292" t="s">
        <v>30</v>
      </c>
      <c r="D292" t="s">
        <v>30</v>
      </c>
      <c r="E292" t="s">
        <v>30</v>
      </c>
      <c r="F292" t="s">
        <v>30</v>
      </c>
      <c r="G292">
        <v>0</v>
      </c>
      <c r="H292">
        <v>0</v>
      </c>
      <c r="I292">
        <v>4</v>
      </c>
      <c r="J292" t="s">
        <v>30</v>
      </c>
      <c r="K292" t="s">
        <v>30</v>
      </c>
      <c r="L292" t="s">
        <v>30</v>
      </c>
      <c r="M292" t="s">
        <v>30</v>
      </c>
      <c r="N292" t="s">
        <v>30</v>
      </c>
      <c r="O292" t="s">
        <v>30</v>
      </c>
      <c r="P292" t="e">
        <f t="shared" si="258"/>
        <v>#VALUE!</v>
      </c>
      <c r="AA292" t="s">
        <v>30</v>
      </c>
    </row>
    <row r="293" spans="1:27" x14ac:dyDescent="0.2">
      <c r="A293" t="s">
        <v>506</v>
      </c>
      <c r="B293" t="s">
        <v>778</v>
      </c>
      <c r="C293" t="s">
        <v>30</v>
      </c>
      <c r="D293" t="s">
        <v>30</v>
      </c>
      <c r="E293" t="s">
        <v>30</v>
      </c>
      <c r="F293" t="s">
        <v>30</v>
      </c>
      <c r="G293" t="s">
        <v>30</v>
      </c>
      <c r="H293" t="s">
        <v>30</v>
      </c>
      <c r="I293" t="s">
        <v>30</v>
      </c>
      <c r="J293" t="s">
        <v>30</v>
      </c>
      <c r="K293">
        <v>15</v>
      </c>
      <c r="L293">
        <v>1</v>
      </c>
      <c r="M293" t="s">
        <v>30</v>
      </c>
      <c r="N293" t="s">
        <v>30</v>
      </c>
      <c r="O293" t="s">
        <v>30</v>
      </c>
      <c r="P293" t="e">
        <f t="shared" si="258"/>
        <v>#VALUE!</v>
      </c>
      <c r="AA293" t="s">
        <v>30</v>
      </c>
    </row>
    <row r="294" spans="1:27" x14ac:dyDescent="0.2">
      <c r="A294" t="s">
        <v>506</v>
      </c>
      <c r="B294" t="s">
        <v>779</v>
      </c>
      <c r="C294" t="s">
        <v>30</v>
      </c>
      <c r="D294" t="s">
        <v>30</v>
      </c>
      <c r="E294" t="s">
        <v>30</v>
      </c>
      <c r="F294" t="s">
        <v>30</v>
      </c>
      <c r="G294">
        <v>2</v>
      </c>
      <c r="H294">
        <v>0</v>
      </c>
      <c r="I294">
        <v>1</v>
      </c>
      <c r="J294" t="s">
        <v>30</v>
      </c>
      <c r="K294" t="s">
        <v>30</v>
      </c>
      <c r="L294" t="s">
        <v>30</v>
      </c>
      <c r="M294" t="s">
        <v>30</v>
      </c>
      <c r="N294" t="s">
        <v>30</v>
      </c>
      <c r="O294" t="s">
        <v>30</v>
      </c>
      <c r="P294" t="e">
        <f t="shared" si="258"/>
        <v>#VALUE!</v>
      </c>
      <c r="AA294" t="s">
        <v>30</v>
      </c>
    </row>
    <row r="295" spans="1:27" x14ac:dyDescent="0.2">
      <c r="A295" t="s">
        <v>506</v>
      </c>
      <c r="B295" t="s">
        <v>780</v>
      </c>
      <c r="C295" t="s">
        <v>30</v>
      </c>
      <c r="D295" t="s">
        <v>30</v>
      </c>
      <c r="E295" t="s">
        <v>30</v>
      </c>
      <c r="F295" t="s">
        <v>30</v>
      </c>
      <c r="G295" t="s">
        <v>30</v>
      </c>
      <c r="H295" t="s">
        <v>30</v>
      </c>
      <c r="I295" t="s">
        <v>30</v>
      </c>
      <c r="J295" t="s">
        <v>30</v>
      </c>
      <c r="K295">
        <v>20</v>
      </c>
      <c r="L295">
        <v>1</v>
      </c>
      <c r="M295" t="s">
        <v>30</v>
      </c>
      <c r="N295" t="s">
        <v>30</v>
      </c>
      <c r="O295" t="s">
        <v>30</v>
      </c>
      <c r="P295" t="e">
        <f t="shared" si="258"/>
        <v>#VALUE!</v>
      </c>
      <c r="AA295" t="s">
        <v>30</v>
      </c>
    </row>
    <row r="296" spans="1:27" x14ac:dyDescent="0.2">
      <c r="A296" t="s">
        <v>506</v>
      </c>
      <c r="B296" t="s">
        <v>781</v>
      </c>
      <c r="C296" t="s">
        <v>30</v>
      </c>
      <c r="D296" t="s">
        <v>30</v>
      </c>
      <c r="E296" t="s">
        <v>30</v>
      </c>
      <c r="F296" t="s">
        <v>30</v>
      </c>
      <c r="G296">
        <v>4</v>
      </c>
      <c r="H296">
        <v>2</v>
      </c>
      <c r="I296">
        <v>4</v>
      </c>
      <c r="J296" t="s">
        <v>30</v>
      </c>
      <c r="K296" t="s">
        <v>30</v>
      </c>
      <c r="L296" t="s">
        <v>30</v>
      </c>
      <c r="M296" t="s">
        <v>30</v>
      </c>
      <c r="N296" t="s">
        <v>30</v>
      </c>
      <c r="O296" t="s">
        <v>30</v>
      </c>
      <c r="P296" t="e">
        <f t="shared" si="258"/>
        <v>#VALUE!</v>
      </c>
      <c r="AA296" t="s">
        <v>30</v>
      </c>
    </row>
    <row r="297" spans="1:27" x14ac:dyDescent="0.2">
      <c r="A297" t="s">
        <v>506</v>
      </c>
      <c r="B297" t="s">
        <v>782</v>
      </c>
      <c r="C297" t="s">
        <v>30</v>
      </c>
      <c r="D297" t="s">
        <v>30</v>
      </c>
      <c r="E297" t="s">
        <v>30</v>
      </c>
      <c r="F297" t="s">
        <v>30</v>
      </c>
      <c r="G297" t="s">
        <v>30</v>
      </c>
      <c r="H297" t="s">
        <v>30</v>
      </c>
      <c r="I297" t="s">
        <v>30</v>
      </c>
      <c r="J297" t="s">
        <v>30</v>
      </c>
      <c r="K297">
        <v>18</v>
      </c>
      <c r="L297">
        <v>0</v>
      </c>
      <c r="M297" t="s">
        <v>30</v>
      </c>
      <c r="N297" t="s">
        <v>30</v>
      </c>
      <c r="O297" t="s">
        <v>30</v>
      </c>
      <c r="P297" t="e">
        <f t="shared" si="258"/>
        <v>#VALUE!</v>
      </c>
      <c r="AA297" t="s">
        <v>30</v>
      </c>
    </row>
    <row r="298" spans="1:27" x14ac:dyDescent="0.2">
      <c r="A298" t="s">
        <v>506</v>
      </c>
      <c r="B298" t="s">
        <v>783</v>
      </c>
      <c r="C298" t="s">
        <v>30</v>
      </c>
      <c r="D298" t="s">
        <v>30</v>
      </c>
      <c r="E298" t="s">
        <v>30</v>
      </c>
      <c r="F298" t="s">
        <v>30</v>
      </c>
      <c r="G298">
        <v>10</v>
      </c>
      <c r="H298">
        <v>10</v>
      </c>
      <c r="I298">
        <v>2</v>
      </c>
      <c r="J298" t="s">
        <v>30</v>
      </c>
      <c r="K298" t="s">
        <v>30</v>
      </c>
      <c r="L298" t="s">
        <v>30</v>
      </c>
      <c r="M298" t="s">
        <v>30</v>
      </c>
      <c r="N298" t="s">
        <v>30</v>
      </c>
      <c r="O298" t="s">
        <v>30</v>
      </c>
      <c r="P298" t="e">
        <f t="shared" si="258"/>
        <v>#VALUE!</v>
      </c>
      <c r="AA298" t="s">
        <v>30</v>
      </c>
    </row>
    <row r="299" spans="1:27" x14ac:dyDescent="0.2">
      <c r="A299" t="s">
        <v>540</v>
      </c>
      <c r="B299" t="s">
        <v>774</v>
      </c>
      <c r="C299" t="s">
        <v>30</v>
      </c>
      <c r="D299" t="s">
        <v>30</v>
      </c>
      <c r="E299" t="s">
        <v>30</v>
      </c>
      <c r="F299" t="s">
        <v>30</v>
      </c>
      <c r="G299">
        <v>0</v>
      </c>
      <c r="H299">
        <v>2</v>
      </c>
      <c r="I299">
        <v>2</v>
      </c>
      <c r="J299" t="s">
        <v>30</v>
      </c>
      <c r="K299" t="s">
        <v>30</v>
      </c>
      <c r="L299" t="s">
        <v>30</v>
      </c>
      <c r="M299">
        <v>9</v>
      </c>
      <c r="N299">
        <v>3</v>
      </c>
      <c r="O299" t="s">
        <v>29</v>
      </c>
      <c r="P299">
        <f t="shared" si="258"/>
        <v>90</v>
      </c>
      <c r="Q299">
        <f t="shared" ref="Q299:Q362" si="299">((SUM(C299:F299))/4)*1.04</f>
        <v>0</v>
      </c>
      <c r="R299">
        <f t="shared" ref="R299" si="300">((SUM(C301:F301))/4)*1.04</f>
        <v>0</v>
      </c>
      <c r="S299">
        <f t="shared" ref="S299" si="301">((SUM(C303:F303))/4)*1.04</f>
        <v>0</v>
      </c>
      <c r="T299">
        <f t="shared" ref="T299" si="302">((SUM(C305:F305))/4)*1.04</f>
        <v>0</v>
      </c>
      <c r="U299">
        <f t="shared" ref="U299" si="303">((SUM(C307:F307))/4)*1.04</f>
        <v>0</v>
      </c>
      <c r="V299">
        <f t="shared" ref="V299" si="304">((SUM(C299:F307))/20)*1.04</f>
        <v>0</v>
      </c>
      <c r="W299">
        <f t="shared" ref="W299" si="305">(SUM(G299:H307))/10</f>
        <v>0.4</v>
      </c>
      <c r="X299">
        <f t="shared" ref="X299" si="306">(SUM(I299:I307))/5</f>
        <v>2.8</v>
      </c>
      <c r="Y299">
        <f t="shared" ref="Y299" si="307">SUM(K299:K307)-Z299</f>
        <v>76</v>
      </c>
      <c r="Z299">
        <f t="shared" ref="Z299" si="308">SUM(L299:L307)</f>
        <v>10</v>
      </c>
      <c r="AA299" t="s">
        <v>30</v>
      </c>
    </row>
    <row r="300" spans="1:27" x14ac:dyDescent="0.2">
      <c r="A300" t="s">
        <v>540</v>
      </c>
      <c r="B300" t="s">
        <v>776</v>
      </c>
      <c r="C300" t="s">
        <v>30</v>
      </c>
      <c r="D300" t="s">
        <v>30</v>
      </c>
      <c r="E300" t="s">
        <v>30</v>
      </c>
      <c r="F300" t="s">
        <v>30</v>
      </c>
      <c r="G300" t="s">
        <v>30</v>
      </c>
      <c r="H300" t="s">
        <v>30</v>
      </c>
      <c r="I300" t="s">
        <v>30</v>
      </c>
      <c r="J300" t="s">
        <v>30</v>
      </c>
      <c r="K300">
        <v>25</v>
      </c>
      <c r="L300">
        <v>0</v>
      </c>
      <c r="M300" t="s">
        <v>30</v>
      </c>
      <c r="N300" t="s">
        <v>30</v>
      </c>
      <c r="O300" t="s">
        <v>30</v>
      </c>
      <c r="P300" t="e">
        <f t="shared" si="258"/>
        <v>#VALUE!</v>
      </c>
      <c r="AA300" t="s">
        <v>30</v>
      </c>
    </row>
    <row r="301" spans="1:27" x14ac:dyDescent="0.2">
      <c r="A301" t="s">
        <v>540</v>
      </c>
      <c r="B301" t="s">
        <v>777</v>
      </c>
      <c r="C301" t="s">
        <v>30</v>
      </c>
      <c r="D301" t="s">
        <v>30</v>
      </c>
      <c r="E301" t="s">
        <v>30</v>
      </c>
      <c r="F301" t="s">
        <v>30</v>
      </c>
      <c r="G301">
        <v>0</v>
      </c>
      <c r="H301">
        <v>0</v>
      </c>
      <c r="I301">
        <v>3</v>
      </c>
      <c r="J301" t="s">
        <v>30</v>
      </c>
      <c r="K301" t="s">
        <v>30</v>
      </c>
      <c r="L301" t="s">
        <v>30</v>
      </c>
      <c r="M301" t="s">
        <v>30</v>
      </c>
      <c r="N301" t="s">
        <v>30</v>
      </c>
      <c r="O301" t="s">
        <v>30</v>
      </c>
      <c r="P301" t="e">
        <f t="shared" si="258"/>
        <v>#VALUE!</v>
      </c>
      <c r="AA301" t="s">
        <v>30</v>
      </c>
    </row>
    <row r="302" spans="1:27" x14ac:dyDescent="0.2">
      <c r="A302" t="s">
        <v>540</v>
      </c>
      <c r="B302" t="s">
        <v>778</v>
      </c>
      <c r="C302" t="s">
        <v>30</v>
      </c>
      <c r="D302" t="s">
        <v>30</v>
      </c>
      <c r="E302" t="s">
        <v>30</v>
      </c>
      <c r="F302" t="s">
        <v>30</v>
      </c>
      <c r="G302" t="s">
        <v>30</v>
      </c>
      <c r="H302" t="s">
        <v>30</v>
      </c>
      <c r="I302" t="s">
        <v>30</v>
      </c>
      <c r="J302" t="s">
        <v>30</v>
      </c>
      <c r="K302">
        <v>27</v>
      </c>
      <c r="L302">
        <v>4</v>
      </c>
      <c r="M302" t="s">
        <v>30</v>
      </c>
      <c r="N302" t="s">
        <v>30</v>
      </c>
      <c r="O302" t="s">
        <v>30</v>
      </c>
      <c r="P302" t="e">
        <f t="shared" si="258"/>
        <v>#VALUE!</v>
      </c>
      <c r="AA302" t="s">
        <v>30</v>
      </c>
    </row>
    <row r="303" spans="1:27" x14ac:dyDescent="0.2">
      <c r="A303" t="s">
        <v>540</v>
      </c>
      <c r="B303" t="s">
        <v>779</v>
      </c>
      <c r="C303" t="s">
        <v>30</v>
      </c>
      <c r="D303" t="s">
        <v>30</v>
      </c>
      <c r="E303" t="s">
        <v>30</v>
      </c>
      <c r="F303" t="s">
        <v>30</v>
      </c>
      <c r="G303">
        <v>1</v>
      </c>
      <c r="H303">
        <v>0</v>
      </c>
      <c r="I303">
        <v>4</v>
      </c>
      <c r="J303" t="s">
        <v>30</v>
      </c>
      <c r="K303" t="s">
        <v>30</v>
      </c>
      <c r="L303" t="s">
        <v>30</v>
      </c>
      <c r="M303" t="s">
        <v>30</v>
      </c>
      <c r="N303" t="s">
        <v>30</v>
      </c>
      <c r="O303" t="s">
        <v>30</v>
      </c>
      <c r="P303" t="e">
        <f t="shared" si="258"/>
        <v>#VALUE!</v>
      </c>
      <c r="AA303" t="s">
        <v>30</v>
      </c>
    </row>
    <row r="304" spans="1:27" x14ac:dyDescent="0.2">
      <c r="A304" t="s">
        <v>540</v>
      </c>
      <c r="B304" t="s">
        <v>780</v>
      </c>
      <c r="C304" t="s">
        <v>30</v>
      </c>
      <c r="D304" t="s">
        <v>30</v>
      </c>
      <c r="E304" t="s">
        <v>30</v>
      </c>
      <c r="F304" t="s">
        <v>30</v>
      </c>
      <c r="G304" t="s">
        <v>30</v>
      </c>
      <c r="H304" t="s">
        <v>30</v>
      </c>
      <c r="I304" t="s">
        <v>30</v>
      </c>
      <c r="J304" t="s">
        <v>30</v>
      </c>
      <c r="K304">
        <v>20</v>
      </c>
      <c r="L304">
        <v>4</v>
      </c>
      <c r="M304" t="s">
        <v>30</v>
      </c>
      <c r="N304" t="s">
        <v>30</v>
      </c>
      <c r="O304" t="s">
        <v>30</v>
      </c>
      <c r="P304" t="e">
        <f t="shared" si="258"/>
        <v>#VALUE!</v>
      </c>
      <c r="AA304" t="s">
        <v>30</v>
      </c>
    </row>
    <row r="305" spans="1:27" x14ac:dyDescent="0.2">
      <c r="A305" t="s">
        <v>540</v>
      </c>
      <c r="B305" t="s">
        <v>781</v>
      </c>
      <c r="C305" t="s">
        <v>30</v>
      </c>
      <c r="D305" t="s">
        <v>30</v>
      </c>
      <c r="E305" t="s">
        <v>30</v>
      </c>
      <c r="F305" t="s">
        <v>30</v>
      </c>
      <c r="G305">
        <v>0</v>
      </c>
      <c r="H305">
        <v>1</v>
      </c>
      <c r="I305">
        <v>2</v>
      </c>
      <c r="J305" t="s">
        <v>30</v>
      </c>
      <c r="K305" t="s">
        <v>30</v>
      </c>
      <c r="L305" t="s">
        <v>30</v>
      </c>
      <c r="M305" t="s">
        <v>30</v>
      </c>
      <c r="N305" t="s">
        <v>30</v>
      </c>
      <c r="O305" t="s">
        <v>30</v>
      </c>
      <c r="P305" t="e">
        <f t="shared" si="258"/>
        <v>#VALUE!</v>
      </c>
      <c r="AA305" t="s">
        <v>30</v>
      </c>
    </row>
    <row r="306" spans="1:27" x14ac:dyDescent="0.2">
      <c r="A306" t="s">
        <v>540</v>
      </c>
      <c r="B306" t="s">
        <v>782</v>
      </c>
      <c r="C306" t="s">
        <v>30</v>
      </c>
      <c r="D306" t="s">
        <v>30</v>
      </c>
      <c r="E306" t="s">
        <v>30</v>
      </c>
      <c r="F306" t="s">
        <v>30</v>
      </c>
      <c r="G306" t="s">
        <v>30</v>
      </c>
      <c r="H306" t="s">
        <v>30</v>
      </c>
      <c r="I306" t="s">
        <v>30</v>
      </c>
      <c r="J306" t="s">
        <v>30</v>
      </c>
      <c r="K306">
        <v>14</v>
      </c>
      <c r="L306">
        <v>2</v>
      </c>
      <c r="M306" t="s">
        <v>30</v>
      </c>
      <c r="N306" t="s">
        <v>30</v>
      </c>
      <c r="O306" t="s">
        <v>30</v>
      </c>
      <c r="P306" t="e">
        <f t="shared" si="258"/>
        <v>#VALUE!</v>
      </c>
      <c r="AA306" t="s">
        <v>30</v>
      </c>
    </row>
    <row r="307" spans="1:27" x14ac:dyDescent="0.2">
      <c r="A307" t="s">
        <v>540</v>
      </c>
      <c r="B307" t="s">
        <v>783</v>
      </c>
      <c r="C307" t="s">
        <v>30</v>
      </c>
      <c r="D307" t="s">
        <v>30</v>
      </c>
      <c r="E307" t="s">
        <v>30</v>
      </c>
      <c r="F307" t="s">
        <v>30</v>
      </c>
      <c r="G307">
        <v>0</v>
      </c>
      <c r="H307">
        <v>0</v>
      </c>
      <c r="I307">
        <v>3</v>
      </c>
      <c r="J307" t="s">
        <v>30</v>
      </c>
      <c r="K307" t="s">
        <v>30</v>
      </c>
      <c r="L307" t="s">
        <v>30</v>
      </c>
      <c r="M307" t="s">
        <v>30</v>
      </c>
      <c r="N307" t="s">
        <v>30</v>
      </c>
      <c r="O307" t="s">
        <v>30</v>
      </c>
      <c r="P307" t="e">
        <f t="shared" si="258"/>
        <v>#VALUE!</v>
      </c>
      <c r="AA307" t="s">
        <v>30</v>
      </c>
    </row>
    <row r="308" spans="1:27" x14ac:dyDescent="0.2">
      <c r="A308" t="s">
        <v>534</v>
      </c>
      <c r="B308" t="s">
        <v>774</v>
      </c>
      <c r="C308" t="s">
        <v>30</v>
      </c>
      <c r="D308" t="s">
        <v>30</v>
      </c>
      <c r="E308" t="s">
        <v>30</v>
      </c>
      <c r="F308" t="s">
        <v>30</v>
      </c>
      <c r="G308">
        <v>0</v>
      </c>
      <c r="H308">
        <v>2</v>
      </c>
      <c r="I308">
        <v>2</v>
      </c>
      <c r="J308" t="s">
        <v>30</v>
      </c>
      <c r="K308" t="s">
        <v>30</v>
      </c>
      <c r="L308" t="s">
        <v>30</v>
      </c>
      <c r="M308">
        <v>6</v>
      </c>
      <c r="N308">
        <v>3</v>
      </c>
      <c r="O308" t="s">
        <v>29</v>
      </c>
      <c r="P308">
        <f t="shared" si="258"/>
        <v>60</v>
      </c>
      <c r="Q308">
        <f t="shared" ref="Q308:Q371" si="309">((SUM(C308:F308))/4)*1.04</f>
        <v>0</v>
      </c>
      <c r="R308">
        <f t="shared" ref="R308" si="310">((SUM(C310:F310))/4)*1.04</f>
        <v>0</v>
      </c>
      <c r="S308">
        <f t="shared" ref="S308" si="311">((SUM(C312:F312))/4)*1.04</f>
        <v>0</v>
      </c>
      <c r="T308">
        <f t="shared" ref="T308" si="312">((SUM(C314:F314))/4)*1.04</f>
        <v>0</v>
      </c>
      <c r="U308">
        <f t="shared" ref="U308" si="313">((SUM(C316:F316))/4)*1.04</f>
        <v>0</v>
      </c>
      <c r="V308">
        <f t="shared" ref="V308" si="314">((SUM(C308:F316))/20)*1.04</f>
        <v>0</v>
      </c>
      <c r="W308">
        <f t="shared" ref="W308" si="315">(SUM(G308:H316))/10</f>
        <v>42.7</v>
      </c>
      <c r="X308">
        <f t="shared" ref="X308" si="316">(SUM(I308:I316))/5</f>
        <v>2</v>
      </c>
      <c r="Y308">
        <f t="shared" ref="Y308" si="317">SUM(K308:K316)-Z308</f>
        <v>80</v>
      </c>
      <c r="Z308">
        <f t="shared" ref="Z308" si="318">SUM(L308:L316)</f>
        <v>5</v>
      </c>
      <c r="AA308" t="s">
        <v>30</v>
      </c>
    </row>
    <row r="309" spans="1:27" x14ac:dyDescent="0.2">
      <c r="A309" t="s">
        <v>534</v>
      </c>
      <c r="B309" t="s">
        <v>776</v>
      </c>
      <c r="C309" t="s">
        <v>30</v>
      </c>
      <c r="D309" t="s">
        <v>30</v>
      </c>
      <c r="E309" t="s">
        <v>30</v>
      </c>
      <c r="F309" t="s">
        <v>30</v>
      </c>
      <c r="G309" t="s">
        <v>30</v>
      </c>
      <c r="H309" t="s">
        <v>30</v>
      </c>
      <c r="I309" t="s">
        <v>30</v>
      </c>
      <c r="J309" t="s">
        <v>30</v>
      </c>
      <c r="K309">
        <v>14</v>
      </c>
      <c r="L309">
        <v>2</v>
      </c>
      <c r="M309" t="s">
        <v>30</v>
      </c>
      <c r="N309" t="s">
        <v>30</v>
      </c>
      <c r="O309" t="s">
        <v>30</v>
      </c>
      <c r="P309" t="e">
        <f t="shared" si="258"/>
        <v>#VALUE!</v>
      </c>
      <c r="AA309" t="s">
        <v>30</v>
      </c>
    </row>
    <row r="310" spans="1:27" x14ac:dyDescent="0.2">
      <c r="A310" t="s">
        <v>534</v>
      </c>
      <c r="B310" t="s">
        <v>777</v>
      </c>
      <c r="C310" t="s">
        <v>30</v>
      </c>
      <c r="D310" t="s">
        <v>30</v>
      </c>
      <c r="E310" t="s">
        <v>30</v>
      </c>
      <c r="F310" t="s">
        <v>30</v>
      </c>
      <c r="G310">
        <v>75</v>
      </c>
      <c r="H310">
        <v>40</v>
      </c>
      <c r="I310">
        <v>2</v>
      </c>
      <c r="J310" t="s">
        <v>30</v>
      </c>
      <c r="K310" t="s">
        <v>30</v>
      </c>
      <c r="L310" t="s">
        <v>30</v>
      </c>
      <c r="M310" t="s">
        <v>30</v>
      </c>
      <c r="N310" t="s">
        <v>30</v>
      </c>
      <c r="O310" t="s">
        <v>30</v>
      </c>
      <c r="P310" t="e">
        <f t="shared" si="258"/>
        <v>#VALUE!</v>
      </c>
      <c r="AA310" t="s">
        <v>30</v>
      </c>
    </row>
    <row r="311" spans="1:27" x14ac:dyDescent="0.2">
      <c r="A311" t="s">
        <v>534</v>
      </c>
      <c r="B311" t="s">
        <v>778</v>
      </c>
      <c r="C311" t="s">
        <v>30</v>
      </c>
      <c r="D311" t="s">
        <v>30</v>
      </c>
      <c r="E311" t="s">
        <v>30</v>
      </c>
      <c r="F311" t="s">
        <v>30</v>
      </c>
      <c r="G311" t="s">
        <v>30</v>
      </c>
      <c r="H311" t="s">
        <v>30</v>
      </c>
      <c r="I311" t="s">
        <v>30</v>
      </c>
      <c r="J311" t="s">
        <v>30</v>
      </c>
      <c r="K311">
        <v>28</v>
      </c>
      <c r="L311">
        <v>3</v>
      </c>
      <c r="M311" t="s">
        <v>30</v>
      </c>
      <c r="N311" t="s">
        <v>30</v>
      </c>
      <c r="O311" t="s">
        <v>30</v>
      </c>
      <c r="P311" t="e">
        <f t="shared" si="258"/>
        <v>#VALUE!</v>
      </c>
      <c r="AA311" t="s">
        <v>30</v>
      </c>
    </row>
    <row r="312" spans="1:27" x14ac:dyDescent="0.2">
      <c r="A312" t="s">
        <v>534</v>
      </c>
      <c r="B312" t="s">
        <v>779</v>
      </c>
      <c r="C312" t="s">
        <v>30</v>
      </c>
      <c r="D312" t="s">
        <v>30</v>
      </c>
      <c r="E312" t="s">
        <v>30</v>
      </c>
      <c r="F312" t="s">
        <v>30</v>
      </c>
      <c r="G312">
        <v>80</v>
      </c>
      <c r="H312">
        <v>35</v>
      </c>
      <c r="I312">
        <v>2</v>
      </c>
      <c r="J312" t="s">
        <v>30</v>
      </c>
      <c r="K312" t="s">
        <v>30</v>
      </c>
      <c r="L312" t="s">
        <v>30</v>
      </c>
      <c r="M312" t="s">
        <v>30</v>
      </c>
      <c r="N312" t="s">
        <v>30</v>
      </c>
      <c r="O312" t="s">
        <v>30</v>
      </c>
      <c r="P312" t="e">
        <f t="shared" si="258"/>
        <v>#VALUE!</v>
      </c>
      <c r="AA312" t="s">
        <v>30</v>
      </c>
    </row>
    <row r="313" spans="1:27" x14ac:dyDescent="0.2">
      <c r="A313" t="s">
        <v>534</v>
      </c>
      <c r="B313" t="s">
        <v>780</v>
      </c>
      <c r="C313" t="s">
        <v>30</v>
      </c>
      <c r="D313" t="s">
        <v>30</v>
      </c>
      <c r="E313" t="s">
        <v>30</v>
      </c>
      <c r="F313" t="s">
        <v>30</v>
      </c>
      <c r="G313" t="s">
        <v>30</v>
      </c>
      <c r="H313" t="s">
        <v>30</v>
      </c>
      <c r="I313" t="s">
        <v>30</v>
      </c>
      <c r="J313" t="s">
        <v>30</v>
      </c>
      <c r="K313">
        <v>24</v>
      </c>
      <c r="L313">
        <v>0</v>
      </c>
      <c r="M313" t="s">
        <v>30</v>
      </c>
      <c r="N313" t="s">
        <v>30</v>
      </c>
      <c r="O313" t="s">
        <v>30</v>
      </c>
      <c r="P313" t="e">
        <f t="shared" si="258"/>
        <v>#VALUE!</v>
      </c>
      <c r="AA313" t="s">
        <v>30</v>
      </c>
    </row>
    <row r="314" spans="1:27" x14ac:dyDescent="0.2">
      <c r="A314" t="s">
        <v>534</v>
      </c>
      <c r="B314" t="s">
        <v>781</v>
      </c>
      <c r="C314" t="s">
        <v>30</v>
      </c>
      <c r="D314" t="s">
        <v>30</v>
      </c>
      <c r="E314" t="s">
        <v>30</v>
      </c>
      <c r="F314" t="s">
        <v>30</v>
      </c>
      <c r="G314">
        <v>80</v>
      </c>
      <c r="H314">
        <v>50</v>
      </c>
      <c r="I314">
        <v>1</v>
      </c>
      <c r="J314" t="s">
        <v>30</v>
      </c>
      <c r="K314" t="s">
        <v>30</v>
      </c>
      <c r="L314" t="s">
        <v>30</v>
      </c>
      <c r="M314" t="s">
        <v>30</v>
      </c>
      <c r="N314" t="s">
        <v>30</v>
      </c>
      <c r="O314" t="s">
        <v>30</v>
      </c>
      <c r="P314" t="e">
        <f t="shared" si="258"/>
        <v>#VALUE!</v>
      </c>
      <c r="AA314" t="s">
        <v>30</v>
      </c>
    </row>
    <row r="315" spans="1:27" x14ac:dyDescent="0.2">
      <c r="A315" t="s">
        <v>534</v>
      </c>
      <c r="B315" t="s">
        <v>782</v>
      </c>
      <c r="C315" t="s">
        <v>30</v>
      </c>
      <c r="D315" t="s">
        <v>30</v>
      </c>
      <c r="E315" t="s">
        <v>30</v>
      </c>
      <c r="F315" t="s">
        <v>30</v>
      </c>
      <c r="G315" t="s">
        <v>30</v>
      </c>
      <c r="H315" t="s">
        <v>30</v>
      </c>
      <c r="I315" t="s">
        <v>30</v>
      </c>
      <c r="J315" t="s">
        <v>30</v>
      </c>
      <c r="K315">
        <v>19</v>
      </c>
      <c r="L315">
        <v>0</v>
      </c>
      <c r="M315" t="s">
        <v>30</v>
      </c>
      <c r="N315" t="s">
        <v>30</v>
      </c>
      <c r="O315" t="s">
        <v>30</v>
      </c>
      <c r="P315" t="e">
        <f t="shared" si="258"/>
        <v>#VALUE!</v>
      </c>
      <c r="AA315" t="s">
        <v>30</v>
      </c>
    </row>
    <row r="316" spans="1:27" x14ac:dyDescent="0.2">
      <c r="A316" t="s">
        <v>534</v>
      </c>
      <c r="B316" t="s">
        <v>783</v>
      </c>
      <c r="C316" t="s">
        <v>30</v>
      </c>
      <c r="D316" t="s">
        <v>30</v>
      </c>
      <c r="E316" t="s">
        <v>30</v>
      </c>
      <c r="F316" t="s">
        <v>30</v>
      </c>
      <c r="G316">
        <v>20</v>
      </c>
      <c r="H316">
        <v>45</v>
      </c>
      <c r="I316">
        <v>3</v>
      </c>
      <c r="J316" t="s">
        <v>30</v>
      </c>
      <c r="K316" t="s">
        <v>30</v>
      </c>
      <c r="L316" t="s">
        <v>30</v>
      </c>
      <c r="M316" t="s">
        <v>30</v>
      </c>
      <c r="N316" t="s">
        <v>30</v>
      </c>
      <c r="O316" t="s">
        <v>30</v>
      </c>
      <c r="P316" t="e">
        <f t="shared" si="258"/>
        <v>#VALUE!</v>
      </c>
      <c r="AA316" t="s">
        <v>30</v>
      </c>
    </row>
    <row r="317" spans="1:27" x14ac:dyDescent="0.2">
      <c r="A317" t="s">
        <v>666</v>
      </c>
      <c r="B317" t="s">
        <v>774</v>
      </c>
      <c r="C317" t="s">
        <v>30</v>
      </c>
      <c r="D317" t="s">
        <v>30</v>
      </c>
      <c r="E317" t="s">
        <v>30</v>
      </c>
      <c r="F317" t="s">
        <v>30</v>
      </c>
      <c r="G317">
        <v>30</v>
      </c>
      <c r="H317">
        <v>10</v>
      </c>
      <c r="I317">
        <v>3</v>
      </c>
      <c r="J317" t="s">
        <v>30</v>
      </c>
      <c r="K317" t="s">
        <v>30</v>
      </c>
      <c r="L317" t="s">
        <v>30</v>
      </c>
      <c r="M317">
        <v>6</v>
      </c>
      <c r="N317">
        <v>0</v>
      </c>
      <c r="O317" t="s">
        <v>240</v>
      </c>
      <c r="P317">
        <f t="shared" si="258"/>
        <v>60</v>
      </c>
      <c r="Q317">
        <f t="shared" ref="Q317:Q380" si="319">((SUM(C317:F317))/4)*1.04</f>
        <v>0</v>
      </c>
      <c r="R317">
        <f t="shared" ref="R317" si="320">((SUM(C319:F319))/4)*1.04</f>
        <v>0</v>
      </c>
      <c r="S317">
        <f t="shared" ref="S317" si="321">((SUM(C321:F321))/4)*1.04</f>
        <v>0</v>
      </c>
      <c r="T317">
        <f t="shared" ref="T317" si="322">((SUM(C323:F323))/4)*1.04</f>
        <v>0</v>
      </c>
      <c r="U317">
        <f t="shared" ref="U317" si="323">((SUM(C325:F325))/4)*1.04</f>
        <v>0</v>
      </c>
      <c r="V317">
        <f t="shared" ref="V317" si="324">((SUM(C317:F325))/20)*1.04</f>
        <v>0</v>
      </c>
      <c r="W317">
        <f t="shared" ref="W317" si="325">(SUM(G317:H325))/10</f>
        <v>16.5</v>
      </c>
      <c r="X317">
        <f t="shared" ref="X317" si="326">(SUM(I317:I325))/5</f>
        <v>2.8</v>
      </c>
      <c r="Y317">
        <f t="shared" ref="Y317" si="327">SUM(K317:K325)-Z317</f>
        <v>19</v>
      </c>
      <c r="Z317">
        <f t="shared" ref="Z317" si="328">SUM(L317:L325)</f>
        <v>2</v>
      </c>
      <c r="AA317" t="s">
        <v>30</v>
      </c>
    </row>
    <row r="318" spans="1:27" x14ac:dyDescent="0.2">
      <c r="A318" t="s">
        <v>666</v>
      </c>
      <c r="B318" t="s">
        <v>776</v>
      </c>
      <c r="C318" t="s">
        <v>30</v>
      </c>
      <c r="D318" t="s">
        <v>30</v>
      </c>
      <c r="E318" t="s">
        <v>30</v>
      </c>
      <c r="F318" t="s">
        <v>30</v>
      </c>
      <c r="G318" t="s">
        <v>30</v>
      </c>
      <c r="H318" t="s">
        <v>30</v>
      </c>
      <c r="I318" t="s">
        <v>30</v>
      </c>
      <c r="J318" t="s">
        <v>30</v>
      </c>
      <c r="K318">
        <v>4</v>
      </c>
      <c r="L318">
        <v>0</v>
      </c>
      <c r="M318" t="s">
        <v>30</v>
      </c>
      <c r="N318" t="s">
        <v>30</v>
      </c>
      <c r="O318" t="s">
        <v>30</v>
      </c>
      <c r="P318" t="e">
        <f t="shared" si="258"/>
        <v>#VALUE!</v>
      </c>
      <c r="AA318" t="s">
        <v>30</v>
      </c>
    </row>
    <row r="319" spans="1:27" x14ac:dyDescent="0.2">
      <c r="A319" t="s">
        <v>666</v>
      </c>
      <c r="B319" t="s">
        <v>777</v>
      </c>
      <c r="C319" t="s">
        <v>30</v>
      </c>
      <c r="D319" t="s">
        <v>30</v>
      </c>
      <c r="E319" t="s">
        <v>30</v>
      </c>
      <c r="F319" t="s">
        <v>30</v>
      </c>
      <c r="G319">
        <v>10</v>
      </c>
      <c r="H319">
        <v>10</v>
      </c>
      <c r="I319">
        <v>4</v>
      </c>
      <c r="J319" t="s">
        <v>30</v>
      </c>
      <c r="K319" t="s">
        <v>30</v>
      </c>
      <c r="L319" t="s">
        <v>30</v>
      </c>
      <c r="M319" t="s">
        <v>30</v>
      </c>
      <c r="N319" t="s">
        <v>30</v>
      </c>
      <c r="O319" t="s">
        <v>30</v>
      </c>
      <c r="P319" t="e">
        <f t="shared" si="258"/>
        <v>#VALUE!</v>
      </c>
      <c r="AA319" t="s">
        <v>30</v>
      </c>
    </row>
    <row r="320" spans="1:27" x14ac:dyDescent="0.2">
      <c r="A320" t="s">
        <v>666</v>
      </c>
      <c r="B320" t="s">
        <v>778</v>
      </c>
      <c r="C320" t="s">
        <v>30</v>
      </c>
      <c r="D320" t="s">
        <v>30</v>
      </c>
      <c r="E320" t="s">
        <v>30</v>
      </c>
      <c r="F320" t="s">
        <v>30</v>
      </c>
      <c r="G320" t="s">
        <v>30</v>
      </c>
      <c r="H320" t="s">
        <v>30</v>
      </c>
      <c r="I320" t="s">
        <v>30</v>
      </c>
      <c r="J320" t="s">
        <v>30</v>
      </c>
      <c r="K320">
        <v>6</v>
      </c>
      <c r="L320">
        <v>1</v>
      </c>
      <c r="M320" t="s">
        <v>30</v>
      </c>
      <c r="N320" t="s">
        <v>30</v>
      </c>
      <c r="O320" t="s">
        <v>30</v>
      </c>
      <c r="P320" t="e">
        <f t="shared" si="258"/>
        <v>#VALUE!</v>
      </c>
      <c r="AA320" t="s">
        <v>30</v>
      </c>
    </row>
    <row r="321" spans="1:27" x14ac:dyDescent="0.2">
      <c r="A321" t="s">
        <v>666</v>
      </c>
      <c r="B321" t="s">
        <v>779</v>
      </c>
      <c r="C321" t="s">
        <v>30</v>
      </c>
      <c r="D321" t="s">
        <v>30</v>
      </c>
      <c r="E321" t="s">
        <v>30</v>
      </c>
      <c r="F321" t="s">
        <v>30</v>
      </c>
      <c r="G321">
        <v>20</v>
      </c>
      <c r="H321">
        <v>40</v>
      </c>
      <c r="I321">
        <v>5</v>
      </c>
      <c r="J321" t="s">
        <v>30</v>
      </c>
      <c r="K321" t="s">
        <v>30</v>
      </c>
      <c r="L321" t="s">
        <v>30</v>
      </c>
      <c r="M321" t="s">
        <v>30</v>
      </c>
      <c r="N321" t="s">
        <v>30</v>
      </c>
      <c r="O321" t="s">
        <v>30</v>
      </c>
      <c r="P321" t="e">
        <f t="shared" si="258"/>
        <v>#VALUE!</v>
      </c>
      <c r="AA321" t="s">
        <v>30</v>
      </c>
    </row>
    <row r="322" spans="1:27" x14ac:dyDescent="0.2">
      <c r="A322" t="s">
        <v>666</v>
      </c>
      <c r="B322" t="s">
        <v>780</v>
      </c>
      <c r="C322" t="s">
        <v>30</v>
      </c>
      <c r="D322" t="s">
        <v>30</v>
      </c>
      <c r="E322" t="s">
        <v>30</v>
      </c>
      <c r="F322" t="s">
        <v>30</v>
      </c>
      <c r="G322" t="s">
        <v>30</v>
      </c>
      <c r="H322" t="s">
        <v>30</v>
      </c>
      <c r="I322" t="s">
        <v>30</v>
      </c>
      <c r="J322" t="s">
        <v>30</v>
      </c>
      <c r="K322">
        <v>7</v>
      </c>
      <c r="L322">
        <v>1</v>
      </c>
      <c r="M322" t="s">
        <v>30</v>
      </c>
      <c r="N322" t="s">
        <v>30</v>
      </c>
      <c r="O322" t="s">
        <v>30</v>
      </c>
      <c r="P322" t="e">
        <f t="shared" si="258"/>
        <v>#VALUE!</v>
      </c>
      <c r="AA322" t="s">
        <v>30</v>
      </c>
    </row>
    <row r="323" spans="1:27" x14ac:dyDescent="0.2">
      <c r="A323" t="s">
        <v>666</v>
      </c>
      <c r="B323" t="s">
        <v>781</v>
      </c>
      <c r="C323" t="s">
        <v>30</v>
      </c>
      <c r="D323" t="s">
        <v>30</v>
      </c>
      <c r="E323" t="s">
        <v>30</v>
      </c>
      <c r="F323" t="s">
        <v>30</v>
      </c>
      <c r="G323">
        <v>10</v>
      </c>
      <c r="H323">
        <v>5</v>
      </c>
      <c r="I323">
        <v>2</v>
      </c>
      <c r="J323" t="s">
        <v>30</v>
      </c>
      <c r="K323" t="s">
        <v>30</v>
      </c>
      <c r="L323" t="s">
        <v>30</v>
      </c>
      <c r="M323" t="s">
        <v>30</v>
      </c>
      <c r="N323" t="s">
        <v>30</v>
      </c>
      <c r="O323" t="s">
        <v>30</v>
      </c>
      <c r="P323" t="e">
        <f t="shared" ref="P323:P386" si="329">M323*10</f>
        <v>#VALUE!</v>
      </c>
      <c r="AA323" t="s">
        <v>30</v>
      </c>
    </row>
    <row r="324" spans="1:27" x14ac:dyDescent="0.2">
      <c r="A324" t="s">
        <v>666</v>
      </c>
      <c r="B324" t="s">
        <v>782</v>
      </c>
      <c r="C324" t="s">
        <v>30</v>
      </c>
      <c r="D324" t="s">
        <v>30</v>
      </c>
      <c r="E324" t="s">
        <v>30</v>
      </c>
      <c r="F324" t="s">
        <v>30</v>
      </c>
      <c r="G324" t="s">
        <v>30</v>
      </c>
      <c r="H324" t="s">
        <v>30</v>
      </c>
      <c r="I324" t="s">
        <v>30</v>
      </c>
      <c r="J324" t="s">
        <v>30</v>
      </c>
      <c r="K324">
        <v>4</v>
      </c>
      <c r="L324">
        <v>0</v>
      </c>
      <c r="M324" t="s">
        <v>30</v>
      </c>
      <c r="N324" t="s">
        <v>30</v>
      </c>
      <c r="O324" t="s">
        <v>30</v>
      </c>
      <c r="P324" t="e">
        <f t="shared" si="329"/>
        <v>#VALUE!</v>
      </c>
      <c r="AA324" t="s">
        <v>30</v>
      </c>
    </row>
    <row r="325" spans="1:27" x14ac:dyDescent="0.2">
      <c r="A325" t="s">
        <v>666</v>
      </c>
      <c r="B325" t="s">
        <v>783</v>
      </c>
      <c r="C325" t="s">
        <v>30</v>
      </c>
      <c r="D325" t="s">
        <v>30</v>
      </c>
      <c r="E325" t="s">
        <v>30</v>
      </c>
      <c r="F325" t="s">
        <v>30</v>
      </c>
      <c r="G325">
        <v>10</v>
      </c>
      <c r="H325">
        <v>20</v>
      </c>
      <c r="I325">
        <v>0</v>
      </c>
      <c r="J325" t="s">
        <v>30</v>
      </c>
      <c r="K325" t="s">
        <v>30</v>
      </c>
      <c r="L325" t="s">
        <v>30</v>
      </c>
      <c r="M325" t="s">
        <v>30</v>
      </c>
      <c r="N325" t="s">
        <v>30</v>
      </c>
      <c r="O325" t="s">
        <v>30</v>
      </c>
      <c r="P325" t="e">
        <f t="shared" si="329"/>
        <v>#VALUE!</v>
      </c>
      <c r="AA325" t="s">
        <v>30</v>
      </c>
    </row>
    <row r="326" spans="1:27" x14ac:dyDescent="0.2">
      <c r="A326" t="s">
        <v>599</v>
      </c>
      <c r="B326" t="s">
        <v>774</v>
      </c>
      <c r="C326" t="s">
        <v>30</v>
      </c>
      <c r="D326" t="s">
        <v>30</v>
      </c>
      <c r="E326" t="s">
        <v>30</v>
      </c>
      <c r="F326" t="s">
        <v>30</v>
      </c>
      <c r="G326">
        <v>95</v>
      </c>
      <c r="H326">
        <v>10</v>
      </c>
      <c r="I326">
        <v>1</v>
      </c>
      <c r="J326" t="s">
        <v>30</v>
      </c>
      <c r="K326" t="s">
        <v>30</v>
      </c>
      <c r="L326" t="s">
        <v>30</v>
      </c>
      <c r="M326" t="s">
        <v>30</v>
      </c>
      <c r="N326">
        <v>2</v>
      </c>
      <c r="O326" t="s">
        <v>43</v>
      </c>
      <c r="P326" t="e">
        <f t="shared" si="329"/>
        <v>#VALUE!</v>
      </c>
      <c r="Q326">
        <f t="shared" ref="Q326:Q389" si="330">((SUM(C326:F326))/4)*1.04</f>
        <v>0</v>
      </c>
      <c r="R326">
        <f t="shared" ref="R326" si="331">((SUM(C328:F328))/4)*1.04</f>
        <v>0</v>
      </c>
      <c r="S326">
        <f t="shared" ref="S326" si="332">((SUM(C330:F330))/4)*1.04</f>
        <v>0</v>
      </c>
      <c r="T326">
        <f t="shared" ref="T326" si="333">((SUM(C332:F332))/4)*1.04</f>
        <v>0</v>
      </c>
      <c r="U326">
        <f t="shared" ref="U326" si="334">((SUM(C334:F334))/4)*1.04</f>
        <v>0</v>
      </c>
      <c r="V326">
        <f t="shared" ref="V326" si="335">((SUM(C326:F334))/20)*1.04</f>
        <v>0</v>
      </c>
      <c r="W326">
        <f t="shared" ref="W326" si="336">(SUM(G326:H334))/10</f>
        <v>50.5</v>
      </c>
      <c r="X326">
        <f t="shared" ref="X326" si="337">(SUM(I326:I334))/5</f>
        <v>1.6</v>
      </c>
      <c r="Y326">
        <f t="shared" ref="Y326" si="338">SUM(K326:K334)-Z326</f>
        <v>32</v>
      </c>
      <c r="Z326">
        <f t="shared" ref="Z326" si="339">SUM(L326:L334)</f>
        <v>2</v>
      </c>
      <c r="AA326" t="s">
        <v>30</v>
      </c>
    </row>
    <row r="327" spans="1:27" x14ac:dyDescent="0.2">
      <c r="A327" t="s">
        <v>599</v>
      </c>
      <c r="B327" t="s">
        <v>776</v>
      </c>
      <c r="C327" t="s">
        <v>30</v>
      </c>
      <c r="D327" t="s">
        <v>30</v>
      </c>
      <c r="E327" t="s">
        <v>30</v>
      </c>
      <c r="F327" t="s">
        <v>30</v>
      </c>
      <c r="G327" t="s">
        <v>30</v>
      </c>
      <c r="H327" t="s">
        <v>30</v>
      </c>
      <c r="I327" t="s">
        <v>30</v>
      </c>
      <c r="J327" t="s">
        <v>30</v>
      </c>
      <c r="K327">
        <v>11</v>
      </c>
      <c r="L327">
        <v>1</v>
      </c>
      <c r="M327" t="s">
        <v>30</v>
      </c>
      <c r="N327" t="s">
        <v>30</v>
      </c>
      <c r="O327" t="s">
        <v>30</v>
      </c>
      <c r="P327" t="e">
        <f t="shared" si="329"/>
        <v>#VALUE!</v>
      </c>
      <c r="AA327" t="s">
        <v>30</v>
      </c>
    </row>
    <row r="328" spans="1:27" x14ac:dyDescent="0.2">
      <c r="A328" t="s">
        <v>599</v>
      </c>
      <c r="B328" t="s">
        <v>777</v>
      </c>
      <c r="C328" t="s">
        <v>30</v>
      </c>
      <c r="D328" t="s">
        <v>30</v>
      </c>
      <c r="E328" t="s">
        <v>30</v>
      </c>
      <c r="F328" t="s">
        <v>30</v>
      </c>
      <c r="G328">
        <v>10</v>
      </c>
      <c r="H328">
        <v>10</v>
      </c>
      <c r="I328">
        <v>1</v>
      </c>
      <c r="J328" t="s">
        <v>30</v>
      </c>
      <c r="K328" t="s">
        <v>30</v>
      </c>
      <c r="L328" t="s">
        <v>30</v>
      </c>
      <c r="M328" t="s">
        <v>30</v>
      </c>
      <c r="N328" t="s">
        <v>30</v>
      </c>
      <c r="O328" t="s">
        <v>30</v>
      </c>
      <c r="P328" t="e">
        <f t="shared" si="329"/>
        <v>#VALUE!</v>
      </c>
      <c r="AA328" t="s">
        <v>30</v>
      </c>
    </row>
    <row r="329" spans="1:27" x14ac:dyDescent="0.2">
      <c r="A329" t="s">
        <v>599</v>
      </c>
      <c r="B329" t="s">
        <v>778</v>
      </c>
      <c r="C329" t="s">
        <v>30</v>
      </c>
      <c r="D329" t="s">
        <v>30</v>
      </c>
      <c r="E329" t="s">
        <v>30</v>
      </c>
      <c r="F329" t="s">
        <v>30</v>
      </c>
      <c r="G329" t="s">
        <v>30</v>
      </c>
      <c r="H329" t="s">
        <v>30</v>
      </c>
      <c r="I329" t="s">
        <v>30</v>
      </c>
      <c r="J329" t="s">
        <v>30</v>
      </c>
      <c r="K329">
        <v>5</v>
      </c>
      <c r="L329">
        <v>0</v>
      </c>
      <c r="M329" t="s">
        <v>30</v>
      </c>
      <c r="N329" t="s">
        <v>30</v>
      </c>
      <c r="O329" t="s">
        <v>30</v>
      </c>
      <c r="P329" t="e">
        <f t="shared" si="329"/>
        <v>#VALUE!</v>
      </c>
      <c r="AA329" t="s">
        <v>30</v>
      </c>
    </row>
    <row r="330" spans="1:27" x14ac:dyDescent="0.2">
      <c r="A330" t="s">
        <v>599</v>
      </c>
      <c r="B330" t="s">
        <v>779</v>
      </c>
      <c r="C330" t="s">
        <v>30</v>
      </c>
      <c r="D330" t="s">
        <v>30</v>
      </c>
      <c r="E330" t="s">
        <v>30</v>
      </c>
      <c r="F330" t="s">
        <v>30</v>
      </c>
      <c r="G330">
        <v>70</v>
      </c>
      <c r="H330">
        <v>20</v>
      </c>
      <c r="I330">
        <v>1</v>
      </c>
      <c r="J330" t="s">
        <v>30</v>
      </c>
      <c r="K330" t="s">
        <v>30</v>
      </c>
      <c r="L330" t="s">
        <v>30</v>
      </c>
      <c r="M330" t="s">
        <v>30</v>
      </c>
      <c r="N330" t="s">
        <v>30</v>
      </c>
      <c r="O330" t="s">
        <v>30</v>
      </c>
      <c r="P330" t="e">
        <f t="shared" si="329"/>
        <v>#VALUE!</v>
      </c>
      <c r="AA330" t="s">
        <v>30</v>
      </c>
    </row>
    <row r="331" spans="1:27" x14ac:dyDescent="0.2">
      <c r="A331" t="s">
        <v>599</v>
      </c>
      <c r="B331" t="s">
        <v>780</v>
      </c>
      <c r="C331" t="s">
        <v>30</v>
      </c>
      <c r="D331" t="s">
        <v>30</v>
      </c>
      <c r="E331" t="s">
        <v>30</v>
      </c>
      <c r="F331" t="s">
        <v>30</v>
      </c>
      <c r="G331" t="s">
        <v>30</v>
      </c>
      <c r="H331" t="s">
        <v>30</v>
      </c>
      <c r="I331" t="s">
        <v>30</v>
      </c>
      <c r="J331" t="s">
        <v>30</v>
      </c>
      <c r="K331">
        <v>7</v>
      </c>
      <c r="L331">
        <v>0</v>
      </c>
      <c r="M331" t="s">
        <v>30</v>
      </c>
      <c r="N331" t="s">
        <v>30</v>
      </c>
      <c r="O331" t="s">
        <v>30</v>
      </c>
      <c r="P331" t="e">
        <f t="shared" si="329"/>
        <v>#VALUE!</v>
      </c>
      <c r="AA331" t="s">
        <v>30</v>
      </c>
    </row>
    <row r="332" spans="1:27" x14ac:dyDescent="0.2">
      <c r="A332" t="s">
        <v>599</v>
      </c>
      <c r="B332" t="s">
        <v>781</v>
      </c>
      <c r="C332" t="s">
        <v>30</v>
      </c>
      <c r="D332" t="s">
        <v>30</v>
      </c>
      <c r="E332" t="s">
        <v>30</v>
      </c>
      <c r="F332" t="s">
        <v>30</v>
      </c>
      <c r="G332">
        <v>75</v>
      </c>
      <c r="H332">
        <v>40</v>
      </c>
      <c r="I332">
        <v>2</v>
      </c>
      <c r="J332" t="s">
        <v>30</v>
      </c>
      <c r="K332" t="s">
        <v>30</v>
      </c>
      <c r="L332" t="s">
        <v>30</v>
      </c>
      <c r="M332" t="s">
        <v>30</v>
      </c>
      <c r="N332" t="s">
        <v>30</v>
      </c>
      <c r="O332" t="s">
        <v>30</v>
      </c>
      <c r="P332" t="e">
        <f t="shared" si="329"/>
        <v>#VALUE!</v>
      </c>
      <c r="AA332" t="s">
        <v>30</v>
      </c>
    </row>
    <row r="333" spans="1:27" x14ac:dyDescent="0.2">
      <c r="A333" t="s">
        <v>599</v>
      </c>
      <c r="B333" t="s">
        <v>782</v>
      </c>
      <c r="C333" t="s">
        <v>30</v>
      </c>
      <c r="D333" t="s">
        <v>30</v>
      </c>
      <c r="E333" t="s">
        <v>30</v>
      </c>
      <c r="F333" t="s">
        <v>30</v>
      </c>
      <c r="G333" t="s">
        <v>30</v>
      </c>
      <c r="H333" t="s">
        <v>30</v>
      </c>
      <c r="I333" t="s">
        <v>30</v>
      </c>
      <c r="J333" t="s">
        <v>30</v>
      </c>
      <c r="K333">
        <v>11</v>
      </c>
      <c r="L333">
        <v>1</v>
      </c>
      <c r="M333" t="s">
        <v>30</v>
      </c>
      <c r="N333" t="s">
        <v>30</v>
      </c>
      <c r="O333" t="s">
        <v>30</v>
      </c>
      <c r="P333" t="e">
        <f t="shared" si="329"/>
        <v>#VALUE!</v>
      </c>
      <c r="AA333" t="s">
        <v>30</v>
      </c>
    </row>
    <row r="334" spans="1:27" x14ac:dyDescent="0.2">
      <c r="A334" t="s">
        <v>599</v>
      </c>
      <c r="B334" t="s">
        <v>783</v>
      </c>
      <c r="C334" t="s">
        <v>30</v>
      </c>
      <c r="D334" t="s">
        <v>30</v>
      </c>
      <c r="E334" t="s">
        <v>30</v>
      </c>
      <c r="F334" t="s">
        <v>30</v>
      </c>
      <c r="G334">
        <v>95</v>
      </c>
      <c r="H334">
        <v>80</v>
      </c>
      <c r="I334">
        <v>3</v>
      </c>
      <c r="J334" t="s">
        <v>30</v>
      </c>
      <c r="K334" t="s">
        <v>30</v>
      </c>
      <c r="L334" t="s">
        <v>30</v>
      </c>
      <c r="M334" t="s">
        <v>30</v>
      </c>
      <c r="N334" t="s">
        <v>30</v>
      </c>
      <c r="O334" t="s">
        <v>30</v>
      </c>
      <c r="P334" t="e">
        <f t="shared" si="329"/>
        <v>#VALUE!</v>
      </c>
      <c r="AA334" t="s">
        <v>30</v>
      </c>
    </row>
    <row r="335" spans="1:27" x14ac:dyDescent="0.2">
      <c r="A335" t="s">
        <v>327</v>
      </c>
      <c r="B335" t="s">
        <v>774</v>
      </c>
      <c r="C335" t="s">
        <v>30</v>
      </c>
      <c r="D335" t="s">
        <v>30</v>
      </c>
      <c r="E335" t="s">
        <v>30</v>
      </c>
      <c r="F335" t="s">
        <v>30</v>
      </c>
      <c r="G335">
        <v>30</v>
      </c>
      <c r="H335">
        <v>20</v>
      </c>
      <c r="I335">
        <v>1</v>
      </c>
      <c r="J335" t="s">
        <v>30</v>
      </c>
      <c r="K335" t="s">
        <v>30</v>
      </c>
      <c r="L335" t="s">
        <v>30</v>
      </c>
      <c r="M335" t="s">
        <v>30</v>
      </c>
      <c r="N335">
        <v>2</v>
      </c>
      <c r="O335" t="s">
        <v>240</v>
      </c>
      <c r="P335" t="e">
        <f t="shared" si="329"/>
        <v>#VALUE!</v>
      </c>
      <c r="Q335">
        <f t="shared" ref="Q335:Q398" si="340">((SUM(C335:F335))/4)*1.04</f>
        <v>0</v>
      </c>
      <c r="R335">
        <f t="shared" ref="R335" si="341">((SUM(C337:F337))/4)*1.04</f>
        <v>0</v>
      </c>
      <c r="S335">
        <f t="shared" ref="S335" si="342">((SUM(C339:F339))/4)*1.04</f>
        <v>0</v>
      </c>
      <c r="T335">
        <f t="shared" ref="T335" si="343">((SUM(C341:F341))/4)*1.04</f>
        <v>0</v>
      </c>
      <c r="U335">
        <f t="shared" ref="U335" si="344">((SUM(C343:F343))/4)*1.04</f>
        <v>0</v>
      </c>
      <c r="V335">
        <f t="shared" ref="V335" si="345">((SUM(C335:F343))/20)*1.04</f>
        <v>0</v>
      </c>
      <c r="W335">
        <f t="shared" ref="W335" si="346">(SUM(G335:H343))/10</f>
        <v>47</v>
      </c>
      <c r="X335">
        <f t="shared" ref="X335" si="347">(SUM(I335:I343))/5</f>
        <v>1.8</v>
      </c>
      <c r="Y335">
        <f t="shared" ref="Y335" si="348">SUM(K335:K343)-Z335</f>
        <v>24</v>
      </c>
      <c r="Z335">
        <f t="shared" ref="Z335" si="349">SUM(L335:L343)</f>
        <v>0</v>
      </c>
      <c r="AA335" t="s">
        <v>30</v>
      </c>
    </row>
    <row r="336" spans="1:27" x14ac:dyDescent="0.2">
      <c r="A336" t="s">
        <v>327</v>
      </c>
      <c r="B336" t="s">
        <v>776</v>
      </c>
      <c r="C336" t="s">
        <v>30</v>
      </c>
      <c r="D336" t="s">
        <v>30</v>
      </c>
      <c r="E336" t="s">
        <v>30</v>
      </c>
      <c r="F336" t="s">
        <v>30</v>
      </c>
      <c r="G336" t="s">
        <v>30</v>
      </c>
      <c r="H336" t="s">
        <v>30</v>
      </c>
      <c r="I336" t="s">
        <v>30</v>
      </c>
      <c r="J336" t="s">
        <v>30</v>
      </c>
      <c r="K336">
        <v>7</v>
      </c>
      <c r="L336">
        <v>0</v>
      </c>
      <c r="M336" t="s">
        <v>30</v>
      </c>
      <c r="N336" t="s">
        <v>30</v>
      </c>
      <c r="O336" t="s">
        <v>30</v>
      </c>
      <c r="P336" t="e">
        <f t="shared" si="329"/>
        <v>#VALUE!</v>
      </c>
      <c r="AA336" t="s">
        <v>30</v>
      </c>
    </row>
    <row r="337" spans="1:27" x14ac:dyDescent="0.2">
      <c r="A337" t="s">
        <v>327</v>
      </c>
      <c r="B337" t="s">
        <v>777</v>
      </c>
      <c r="C337" t="s">
        <v>30</v>
      </c>
      <c r="D337" t="s">
        <v>30</v>
      </c>
      <c r="E337" t="s">
        <v>30</v>
      </c>
      <c r="F337" t="s">
        <v>30</v>
      </c>
      <c r="G337">
        <v>40</v>
      </c>
      <c r="H337">
        <v>20</v>
      </c>
      <c r="I337">
        <v>1</v>
      </c>
      <c r="J337" t="s">
        <v>30</v>
      </c>
      <c r="K337" t="s">
        <v>30</v>
      </c>
      <c r="L337" t="s">
        <v>30</v>
      </c>
      <c r="M337" t="s">
        <v>30</v>
      </c>
      <c r="N337" t="s">
        <v>30</v>
      </c>
      <c r="O337" t="s">
        <v>30</v>
      </c>
      <c r="P337" t="e">
        <f t="shared" si="329"/>
        <v>#VALUE!</v>
      </c>
      <c r="AA337" t="s">
        <v>30</v>
      </c>
    </row>
    <row r="338" spans="1:27" x14ac:dyDescent="0.2">
      <c r="A338" t="s">
        <v>327</v>
      </c>
      <c r="B338" t="s">
        <v>778</v>
      </c>
      <c r="C338" t="s">
        <v>30</v>
      </c>
      <c r="D338" t="s">
        <v>30</v>
      </c>
      <c r="E338" t="s">
        <v>30</v>
      </c>
      <c r="F338" t="s">
        <v>30</v>
      </c>
      <c r="G338" t="s">
        <v>30</v>
      </c>
      <c r="H338" t="s">
        <v>30</v>
      </c>
      <c r="I338" t="s">
        <v>30</v>
      </c>
      <c r="J338" t="s">
        <v>30</v>
      </c>
      <c r="K338">
        <v>10</v>
      </c>
      <c r="L338">
        <v>0</v>
      </c>
      <c r="M338" t="s">
        <v>30</v>
      </c>
      <c r="N338" t="s">
        <v>30</v>
      </c>
      <c r="O338" t="s">
        <v>30</v>
      </c>
      <c r="P338" t="e">
        <f t="shared" si="329"/>
        <v>#VALUE!</v>
      </c>
      <c r="AA338" t="s">
        <v>30</v>
      </c>
    </row>
    <row r="339" spans="1:27" x14ac:dyDescent="0.2">
      <c r="A339" t="s">
        <v>327</v>
      </c>
      <c r="B339" t="s">
        <v>779</v>
      </c>
      <c r="C339" t="s">
        <v>30</v>
      </c>
      <c r="D339" t="s">
        <v>30</v>
      </c>
      <c r="E339" t="s">
        <v>30</v>
      </c>
      <c r="F339" t="s">
        <v>30</v>
      </c>
      <c r="G339">
        <v>80</v>
      </c>
      <c r="H339">
        <v>20</v>
      </c>
      <c r="I339">
        <v>1</v>
      </c>
      <c r="J339" t="s">
        <v>30</v>
      </c>
      <c r="K339" t="s">
        <v>30</v>
      </c>
      <c r="L339" t="s">
        <v>30</v>
      </c>
      <c r="M339" t="s">
        <v>30</v>
      </c>
      <c r="N339" t="s">
        <v>30</v>
      </c>
      <c r="O339" t="s">
        <v>30</v>
      </c>
      <c r="P339" t="e">
        <f t="shared" si="329"/>
        <v>#VALUE!</v>
      </c>
      <c r="AA339" t="s">
        <v>30</v>
      </c>
    </row>
    <row r="340" spans="1:27" x14ac:dyDescent="0.2">
      <c r="A340" t="s">
        <v>327</v>
      </c>
      <c r="B340" t="s">
        <v>780</v>
      </c>
      <c r="C340" t="s">
        <v>30</v>
      </c>
      <c r="D340" t="s">
        <v>30</v>
      </c>
      <c r="E340" t="s">
        <v>30</v>
      </c>
      <c r="F340" t="s">
        <v>30</v>
      </c>
      <c r="G340" t="s">
        <v>30</v>
      </c>
      <c r="H340" t="s">
        <v>30</v>
      </c>
      <c r="I340" t="s">
        <v>30</v>
      </c>
      <c r="J340" t="s">
        <v>30</v>
      </c>
      <c r="K340">
        <v>3</v>
      </c>
      <c r="L340">
        <v>0</v>
      </c>
      <c r="M340" t="s">
        <v>30</v>
      </c>
      <c r="N340" t="s">
        <v>30</v>
      </c>
      <c r="O340" t="s">
        <v>30</v>
      </c>
      <c r="P340" t="e">
        <f t="shared" si="329"/>
        <v>#VALUE!</v>
      </c>
      <c r="AA340" t="s">
        <v>30</v>
      </c>
    </row>
    <row r="341" spans="1:27" x14ac:dyDescent="0.2">
      <c r="A341" t="s">
        <v>327</v>
      </c>
      <c r="B341" t="s">
        <v>781</v>
      </c>
      <c r="C341" t="s">
        <v>30</v>
      </c>
      <c r="D341" t="s">
        <v>30</v>
      </c>
      <c r="E341" t="s">
        <v>30</v>
      </c>
      <c r="F341" t="s">
        <v>30</v>
      </c>
      <c r="G341">
        <v>90</v>
      </c>
      <c r="H341">
        <v>60</v>
      </c>
      <c r="I341">
        <v>3</v>
      </c>
      <c r="J341" t="s">
        <v>30</v>
      </c>
      <c r="K341" t="s">
        <v>30</v>
      </c>
      <c r="L341" t="s">
        <v>30</v>
      </c>
      <c r="M341" t="s">
        <v>30</v>
      </c>
      <c r="N341" t="s">
        <v>30</v>
      </c>
      <c r="O341" t="s">
        <v>30</v>
      </c>
      <c r="P341" t="e">
        <f t="shared" si="329"/>
        <v>#VALUE!</v>
      </c>
      <c r="AA341" t="s">
        <v>30</v>
      </c>
    </row>
    <row r="342" spans="1:27" x14ac:dyDescent="0.2">
      <c r="A342" t="s">
        <v>327</v>
      </c>
      <c r="B342" t="s">
        <v>782</v>
      </c>
      <c r="C342" t="s">
        <v>30</v>
      </c>
      <c r="D342" t="s">
        <v>30</v>
      </c>
      <c r="E342" t="s">
        <v>30</v>
      </c>
      <c r="F342" t="s">
        <v>30</v>
      </c>
      <c r="G342" t="s">
        <v>30</v>
      </c>
      <c r="H342" t="s">
        <v>30</v>
      </c>
      <c r="I342" t="s">
        <v>30</v>
      </c>
      <c r="J342" t="s">
        <v>30</v>
      </c>
      <c r="K342">
        <v>4</v>
      </c>
      <c r="L342">
        <v>0</v>
      </c>
      <c r="M342" t="s">
        <v>30</v>
      </c>
      <c r="N342" t="s">
        <v>30</v>
      </c>
      <c r="O342" t="s">
        <v>30</v>
      </c>
      <c r="P342" t="e">
        <f t="shared" si="329"/>
        <v>#VALUE!</v>
      </c>
      <c r="AA342" t="s">
        <v>30</v>
      </c>
    </row>
    <row r="343" spans="1:27" x14ac:dyDescent="0.2">
      <c r="A343" t="s">
        <v>327</v>
      </c>
      <c r="B343" t="s">
        <v>783</v>
      </c>
      <c r="C343" t="s">
        <v>30</v>
      </c>
      <c r="D343" t="s">
        <v>30</v>
      </c>
      <c r="E343" t="s">
        <v>30</v>
      </c>
      <c r="F343" t="s">
        <v>30</v>
      </c>
      <c r="G343">
        <v>80</v>
      </c>
      <c r="H343">
        <v>30</v>
      </c>
      <c r="I343">
        <v>3</v>
      </c>
      <c r="J343" t="s">
        <v>30</v>
      </c>
      <c r="K343" t="s">
        <v>30</v>
      </c>
      <c r="L343" t="s">
        <v>30</v>
      </c>
      <c r="M343" t="s">
        <v>30</v>
      </c>
      <c r="N343" t="s">
        <v>30</v>
      </c>
      <c r="O343" t="s">
        <v>30</v>
      </c>
      <c r="P343" t="e">
        <f t="shared" si="329"/>
        <v>#VALUE!</v>
      </c>
      <c r="AA343" t="s">
        <v>30</v>
      </c>
    </row>
    <row r="344" spans="1:27" x14ac:dyDescent="0.2">
      <c r="A344" t="s">
        <v>557</v>
      </c>
      <c r="B344" t="s">
        <v>774</v>
      </c>
      <c r="C344" t="s">
        <v>30</v>
      </c>
      <c r="D344" t="s">
        <v>30</v>
      </c>
      <c r="E344" t="s">
        <v>30</v>
      </c>
      <c r="F344" t="s">
        <v>30</v>
      </c>
      <c r="G344">
        <v>2</v>
      </c>
      <c r="H344">
        <v>3</v>
      </c>
      <c r="I344">
        <v>3</v>
      </c>
      <c r="J344" t="s">
        <v>30</v>
      </c>
      <c r="K344" t="s">
        <v>30</v>
      </c>
      <c r="L344" t="s">
        <v>30</v>
      </c>
      <c r="M344">
        <v>10</v>
      </c>
      <c r="N344">
        <v>1</v>
      </c>
      <c r="O344" t="s">
        <v>43</v>
      </c>
      <c r="P344">
        <f t="shared" si="329"/>
        <v>100</v>
      </c>
      <c r="Q344">
        <f t="shared" ref="Q344:Q407" si="350">((SUM(C344:F344))/4)*1.04</f>
        <v>0</v>
      </c>
      <c r="R344">
        <f t="shared" ref="R344" si="351">((SUM(C346:F346))/4)*1.04</f>
        <v>0</v>
      </c>
      <c r="S344">
        <f t="shared" ref="S344" si="352">((SUM(C348:F348))/4)*1.04</f>
        <v>0</v>
      </c>
      <c r="T344">
        <f t="shared" ref="T344" si="353">((SUM(C350:F350))/4)*1.04</f>
        <v>0</v>
      </c>
      <c r="U344">
        <f t="shared" ref="U344" si="354">((SUM(C352:F352))/4)*1.04</f>
        <v>0</v>
      </c>
      <c r="V344">
        <f t="shared" ref="V344" si="355">((SUM(C344:F352))/20)*1.04</f>
        <v>0</v>
      </c>
      <c r="W344">
        <f t="shared" ref="W344" si="356">(SUM(G344:H352))/10</f>
        <v>1.7</v>
      </c>
      <c r="X344">
        <f t="shared" ref="X344" si="357">(SUM(I344:I352))/5</f>
        <v>2.8</v>
      </c>
      <c r="Y344">
        <f t="shared" ref="Y344" si="358">SUM(K344:K352)-Z344</f>
        <v>62</v>
      </c>
      <c r="Z344">
        <f t="shared" ref="Z344" si="359">SUM(L344:L352)</f>
        <v>7</v>
      </c>
      <c r="AA344" t="s">
        <v>30</v>
      </c>
    </row>
    <row r="345" spans="1:27" x14ac:dyDescent="0.2">
      <c r="A345" t="s">
        <v>557</v>
      </c>
      <c r="B345" t="s">
        <v>776</v>
      </c>
      <c r="C345" t="s">
        <v>30</v>
      </c>
      <c r="D345" t="s">
        <v>30</v>
      </c>
      <c r="E345" t="s">
        <v>30</v>
      </c>
      <c r="F345" t="s">
        <v>30</v>
      </c>
      <c r="G345" t="s">
        <v>30</v>
      </c>
      <c r="H345" t="s">
        <v>30</v>
      </c>
      <c r="I345" t="s">
        <v>30</v>
      </c>
      <c r="J345" t="s">
        <v>30</v>
      </c>
      <c r="K345">
        <v>19</v>
      </c>
      <c r="L345">
        <v>2</v>
      </c>
      <c r="M345" t="s">
        <v>30</v>
      </c>
      <c r="N345" t="s">
        <v>30</v>
      </c>
      <c r="O345" t="s">
        <v>30</v>
      </c>
      <c r="P345" t="e">
        <f t="shared" si="329"/>
        <v>#VALUE!</v>
      </c>
      <c r="AA345" t="s">
        <v>30</v>
      </c>
    </row>
    <row r="346" spans="1:27" x14ac:dyDescent="0.2">
      <c r="A346" t="s">
        <v>557</v>
      </c>
      <c r="B346" t="s">
        <v>777</v>
      </c>
      <c r="C346" t="s">
        <v>30</v>
      </c>
      <c r="D346" t="s">
        <v>30</v>
      </c>
      <c r="E346" t="s">
        <v>30</v>
      </c>
      <c r="F346" t="s">
        <v>30</v>
      </c>
      <c r="G346">
        <v>0</v>
      </c>
      <c r="H346">
        <v>0</v>
      </c>
      <c r="I346">
        <v>4</v>
      </c>
      <c r="J346" t="s">
        <v>30</v>
      </c>
      <c r="K346" t="s">
        <v>30</v>
      </c>
      <c r="L346" t="s">
        <v>30</v>
      </c>
      <c r="M346" t="s">
        <v>30</v>
      </c>
      <c r="N346" t="s">
        <v>30</v>
      </c>
      <c r="O346" t="s">
        <v>30</v>
      </c>
      <c r="P346" t="e">
        <f t="shared" si="329"/>
        <v>#VALUE!</v>
      </c>
      <c r="AA346" t="s">
        <v>30</v>
      </c>
    </row>
    <row r="347" spans="1:27" x14ac:dyDescent="0.2">
      <c r="A347" t="s">
        <v>557</v>
      </c>
      <c r="B347" t="s">
        <v>778</v>
      </c>
      <c r="C347" t="s">
        <v>30</v>
      </c>
      <c r="D347" t="s">
        <v>30</v>
      </c>
      <c r="E347" t="s">
        <v>30</v>
      </c>
      <c r="F347" t="s">
        <v>30</v>
      </c>
      <c r="G347" t="s">
        <v>30</v>
      </c>
      <c r="H347" t="s">
        <v>30</v>
      </c>
      <c r="I347" t="s">
        <v>30</v>
      </c>
      <c r="J347" t="s">
        <v>30</v>
      </c>
      <c r="K347">
        <v>14</v>
      </c>
      <c r="L347">
        <v>0</v>
      </c>
      <c r="M347" t="s">
        <v>30</v>
      </c>
      <c r="N347" t="s">
        <v>30</v>
      </c>
      <c r="O347" t="s">
        <v>30</v>
      </c>
      <c r="P347" t="e">
        <f t="shared" si="329"/>
        <v>#VALUE!</v>
      </c>
      <c r="AA347" t="s">
        <v>30</v>
      </c>
    </row>
    <row r="348" spans="1:27" x14ac:dyDescent="0.2">
      <c r="A348" t="s">
        <v>557</v>
      </c>
      <c r="B348" t="s">
        <v>779</v>
      </c>
      <c r="C348" t="s">
        <v>30</v>
      </c>
      <c r="D348" t="s">
        <v>30</v>
      </c>
      <c r="E348" t="s">
        <v>30</v>
      </c>
      <c r="F348" t="s">
        <v>30</v>
      </c>
      <c r="G348">
        <v>0</v>
      </c>
      <c r="H348">
        <v>10</v>
      </c>
      <c r="I348">
        <v>3</v>
      </c>
      <c r="J348" t="s">
        <v>30</v>
      </c>
      <c r="K348" t="s">
        <v>30</v>
      </c>
      <c r="L348" t="s">
        <v>30</v>
      </c>
      <c r="M348" t="s">
        <v>30</v>
      </c>
      <c r="N348" t="s">
        <v>30</v>
      </c>
      <c r="O348" t="s">
        <v>30</v>
      </c>
      <c r="P348" t="e">
        <f t="shared" si="329"/>
        <v>#VALUE!</v>
      </c>
      <c r="AA348" t="s">
        <v>30</v>
      </c>
    </row>
    <row r="349" spans="1:27" x14ac:dyDescent="0.2">
      <c r="A349" t="s">
        <v>557</v>
      </c>
      <c r="B349" t="s">
        <v>780</v>
      </c>
      <c r="C349" t="s">
        <v>30</v>
      </c>
      <c r="D349" t="s">
        <v>30</v>
      </c>
      <c r="E349" t="s">
        <v>30</v>
      </c>
      <c r="F349" t="s">
        <v>30</v>
      </c>
      <c r="G349" t="s">
        <v>30</v>
      </c>
      <c r="H349" t="s">
        <v>30</v>
      </c>
      <c r="I349" t="s">
        <v>30</v>
      </c>
      <c r="J349" t="s">
        <v>30</v>
      </c>
      <c r="K349">
        <v>14</v>
      </c>
      <c r="L349">
        <v>4</v>
      </c>
      <c r="M349" t="s">
        <v>30</v>
      </c>
      <c r="N349" t="s">
        <v>30</v>
      </c>
      <c r="O349" t="s">
        <v>30</v>
      </c>
      <c r="P349" t="e">
        <f t="shared" si="329"/>
        <v>#VALUE!</v>
      </c>
      <c r="AA349" t="s">
        <v>30</v>
      </c>
    </row>
    <row r="350" spans="1:27" x14ac:dyDescent="0.2">
      <c r="A350" t="s">
        <v>557</v>
      </c>
      <c r="B350" t="s">
        <v>781</v>
      </c>
      <c r="C350" t="s">
        <v>30</v>
      </c>
      <c r="D350" t="s">
        <v>30</v>
      </c>
      <c r="E350" t="s">
        <v>30</v>
      </c>
      <c r="F350" t="s">
        <v>30</v>
      </c>
      <c r="G350">
        <v>0</v>
      </c>
      <c r="H350">
        <v>0</v>
      </c>
      <c r="I350">
        <v>1</v>
      </c>
      <c r="J350" t="s">
        <v>30</v>
      </c>
      <c r="K350" t="s">
        <v>30</v>
      </c>
      <c r="L350" t="s">
        <v>30</v>
      </c>
      <c r="M350" t="s">
        <v>30</v>
      </c>
      <c r="N350" t="s">
        <v>30</v>
      </c>
      <c r="O350" t="s">
        <v>30</v>
      </c>
      <c r="P350" t="e">
        <f t="shared" si="329"/>
        <v>#VALUE!</v>
      </c>
      <c r="AA350" t="s">
        <v>30</v>
      </c>
    </row>
    <row r="351" spans="1:27" x14ac:dyDescent="0.2">
      <c r="A351" t="s">
        <v>557</v>
      </c>
      <c r="B351" t="s">
        <v>782</v>
      </c>
      <c r="C351" t="s">
        <v>30</v>
      </c>
      <c r="D351" t="s">
        <v>30</v>
      </c>
      <c r="E351" t="s">
        <v>30</v>
      </c>
      <c r="F351" t="s">
        <v>30</v>
      </c>
      <c r="G351" t="s">
        <v>30</v>
      </c>
      <c r="H351" t="s">
        <v>30</v>
      </c>
      <c r="I351" t="s">
        <v>30</v>
      </c>
      <c r="J351" t="s">
        <v>30</v>
      </c>
      <c r="K351">
        <v>22</v>
      </c>
      <c r="L351">
        <v>1</v>
      </c>
      <c r="M351" t="s">
        <v>30</v>
      </c>
      <c r="N351" t="s">
        <v>30</v>
      </c>
      <c r="O351" t="s">
        <v>30</v>
      </c>
      <c r="P351" t="e">
        <f t="shared" si="329"/>
        <v>#VALUE!</v>
      </c>
      <c r="AA351" t="s">
        <v>30</v>
      </c>
    </row>
    <row r="352" spans="1:27" x14ac:dyDescent="0.2">
      <c r="A352" t="s">
        <v>557</v>
      </c>
      <c r="B352" t="s">
        <v>783</v>
      </c>
      <c r="C352" t="s">
        <v>30</v>
      </c>
      <c r="D352" t="s">
        <v>30</v>
      </c>
      <c r="E352" t="s">
        <v>30</v>
      </c>
      <c r="F352" t="s">
        <v>30</v>
      </c>
      <c r="G352">
        <v>2</v>
      </c>
      <c r="H352">
        <v>0</v>
      </c>
      <c r="I352">
        <v>3</v>
      </c>
      <c r="J352" t="s">
        <v>30</v>
      </c>
      <c r="K352" t="s">
        <v>30</v>
      </c>
      <c r="L352" t="s">
        <v>30</v>
      </c>
      <c r="M352" t="s">
        <v>30</v>
      </c>
      <c r="N352" t="s">
        <v>30</v>
      </c>
      <c r="O352" t="s">
        <v>30</v>
      </c>
      <c r="P352" t="e">
        <f t="shared" si="329"/>
        <v>#VALUE!</v>
      </c>
      <c r="AA352" t="s">
        <v>30</v>
      </c>
    </row>
    <row r="353" spans="1:27" x14ac:dyDescent="0.2">
      <c r="A353" t="s">
        <v>517</v>
      </c>
      <c r="B353" t="s">
        <v>774</v>
      </c>
      <c r="C353" t="s">
        <v>30</v>
      </c>
      <c r="D353" t="s">
        <v>30</v>
      </c>
      <c r="E353" t="s">
        <v>30</v>
      </c>
      <c r="F353" t="s">
        <v>30</v>
      </c>
      <c r="G353">
        <v>0</v>
      </c>
      <c r="H353">
        <v>0</v>
      </c>
      <c r="I353">
        <v>3</v>
      </c>
      <c r="J353" t="s">
        <v>30</v>
      </c>
      <c r="K353" t="s">
        <v>30</v>
      </c>
      <c r="L353" t="s">
        <v>30</v>
      </c>
      <c r="M353">
        <v>9</v>
      </c>
      <c r="N353">
        <v>2</v>
      </c>
      <c r="O353" t="s">
        <v>43</v>
      </c>
      <c r="P353">
        <f t="shared" si="329"/>
        <v>90</v>
      </c>
      <c r="Q353">
        <f t="shared" ref="Q353:Q416" si="360">((SUM(C353:F353))/4)*1.04</f>
        <v>0</v>
      </c>
      <c r="R353">
        <f t="shared" ref="R353" si="361">((SUM(C355:F355))/4)*1.04</f>
        <v>0</v>
      </c>
      <c r="S353">
        <f t="shared" ref="S353" si="362">((SUM(C357:F357))/4)*1.04</f>
        <v>0</v>
      </c>
      <c r="T353">
        <f t="shared" ref="T353" si="363">((SUM(C359:F359))/4)*1.04</f>
        <v>0</v>
      </c>
      <c r="U353">
        <f t="shared" ref="U353" si="364">((SUM(C361:F361))/4)*1.04</f>
        <v>0</v>
      </c>
      <c r="V353">
        <f t="shared" ref="V353" si="365">((SUM(C353:F361))/20)*1.04</f>
        <v>0</v>
      </c>
      <c r="W353">
        <f t="shared" ref="W353" si="366">(SUM(G353:H361))/10</f>
        <v>2.4</v>
      </c>
      <c r="X353">
        <f t="shared" ref="X353" si="367">(SUM(I353:I361))/5</f>
        <v>3.8</v>
      </c>
      <c r="Y353">
        <f t="shared" ref="Y353" si="368">SUM(K353:K361)-Z353</f>
        <v>54</v>
      </c>
      <c r="Z353">
        <f t="shared" ref="Z353" si="369">SUM(L353:L361)</f>
        <v>6</v>
      </c>
      <c r="AA353" t="s">
        <v>30</v>
      </c>
    </row>
    <row r="354" spans="1:27" x14ac:dyDescent="0.2">
      <c r="A354" t="s">
        <v>517</v>
      </c>
      <c r="B354" t="s">
        <v>776</v>
      </c>
      <c r="C354" t="s">
        <v>30</v>
      </c>
      <c r="D354" t="s">
        <v>30</v>
      </c>
      <c r="E354" t="s">
        <v>30</v>
      </c>
      <c r="F354" t="s">
        <v>30</v>
      </c>
      <c r="G354" t="s">
        <v>30</v>
      </c>
      <c r="H354" t="s">
        <v>30</v>
      </c>
      <c r="I354" t="s">
        <v>30</v>
      </c>
      <c r="J354" t="s">
        <v>30</v>
      </c>
      <c r="K354">
        <v>13</v>
      </c>
      <c r="L354">
        <v>2</v>
      </c>
      <c r="M354" t="s">
        <v>30</v>
      </c>
      <c r="N354" t="s">
        <v>30</v>
      </c>
      <c r="O354" t="s">
        <v>30</v>
      </c>
      <c r="P354" t="e">
        <f t="shared" si="329"/>
        <v>#VALUE!</v>
      </c>
      <c r="AA354" t="s">
        <v>30</v>
      </c>
    </row>
    <row r="355" spans="1:27" x14ac:dyDescent="0.2">
      <c r="A355" t="s">
        <v>517</v>
      </c>
      <c r="B355" t="s">
        <v>777</v>
      </c>
      <c r="C355" t="s">
        <v>30</v>
      </c>
      <c r="D355" t="s">
        <v>30</v>
      </c>
      <c r="E355" t="s">
        <v>30</v>
      </c>
      <c r="F355" t="s">
        <v>30</v>
      </c>
      <c r="G355">
        <v>4</v>
      </c>
      <c r="H355">
        <v>0</v>
      </c>
      <c r="I355">
        <v>4</v>
      </c>
      <c r="J355" t="s">
        <v>30</v>
      </c>
      <c r="K355" t="s">
        <v>30</v>
      </c>
      <c r="L355" t="s">
        <v>30</v>
      </c>
      <c r="M355" t="s">
        <v>30</v>
      </c>
      <c r="N355" t="s">
        <v>30</v>
      </c>
      <c r="O355" t="s">
        <v>30</v>
      </c>
      <c r="P355" t="e">
        <f t="shared" si="329"/>
        <v>#VALUE!</v>
      </c>
      <c r="AA355" t="s">
        <v>30</v>
      </c>
    </row>
    <row r="356" spans="1:27" x14ac:dyDescent="0.2">
      <c r="A356" t="s">
        <v>517</v>
      </c>
      <c r="B356" t="s">
        <v>778</v>
      </c>
      <c r="C356" t="s">
        <v>30</v>
      </c>
      <c r="D356" t="s">
        <v>30</v>
      </c>
      <c r="E356" t="s">
        <v>30</v>
      </c>
      <c r="F356" t="s">
        <v>30</v>
      </c>
      <c r="G356" t="s">
        <v>30</v>
      </c>
      <c r="H356" t="s">
        <v>30</v>
      </c>
      <c r="I356" t="s">
        <v>30</v>
      </c>
      <c r="J356" t="s">
        <v>30</v>
      </c>
      <c r="K356">
        <v>17</v>
      </c>
      <c r="L356">
        <v>0</v>
      </c>
      <c r="M356" t="s">
        <v>30</v>
      </c>
      <c r="N356" t="s">
        <v>30</v>
      </c>
      <c r="O356" t="s">
        <v>30</v>
      </c>
      <c r="P356" t="e">
        <f t="shared" si="329"/>
        <v>#VALUE!</v>
      </c>
      <c r="AA356" t="s">
        <v>30</v>
      </c>
    </row>
    <row r="357" spans="1:27" x14ac:dyDescent="0.2">
      <c r="A357" t="s">
        <v>517</v>
      </c>
      <c r="B357" t="s">
        <v>779</v>
      </c>
      <c r="C357" t="s">
        <v>30</v>
      </c>
      <c r="D357" t="s">
        <v>30</v>
      </c>
      <c r="E357" t="s">
        <v>30</v>
      </c>
      <c r="F357" t="s">
        <v>30</v>
      </c>
      <c r="G357">
        <v>2</v>
      </c>
      <c r="H357">
        <v>0</v>
      </c>
      <c r="I357">
        <v>4</v>
      </c>
      <c r="J357" t="s">
        <v>30</v>
      </c>
      <c r="K357" t="s">
        <v>30</v>
      </c>
      <c r="L357" t="s">
        <v>30</v>
      </c>
      <c r="M357" t="s">
        <v>30</v>
      </c>
      <c r="N357" t="s">
        <v>30</v>
      </c>
      <c r="O357" t="s">
        <v>30</v>
      </c>
      <c r="P357" t="e">
        <f t="shared" si="329"/>
        <v>#VALUE!</v>
      </c>
      <c r="AA357" t="s">
        <v>30</v>
      </c>
    </row>
    <row r="358" spans="1:27" x14ac:dyDescent="0.2">
      <c r="A358" t="s">
        <v>517</v>
      </c>
      <c r="B358" t="s">
        <v>780</v>
      </c>
      <c r="C358" t="s">
        <v>30</v>
      </c>
      <c r="D358" t="s">
        <v>30</v>
      </c>
      <c r="E358" t="s">
        <v>30</v>
      </c>
      <c r="F358" t="s">
        <v>30</v>
      </c>
      <c r="G358" t="s">
        <v>30</v>
      </c>
      <c r="H358" t="s">
        <v>30</v>
      </c>
      <c r="I358" t="s">
        <v>30</v>
      </c>
      <c r="J358" t="s">
        <v>30</v>
      </c>
      <c r="K358">
        <v>14</v>
      </c>
      <c r="L358">
        <v>1</v>
      </c>
      <c r="M358" t="s">
        <v>30</v>
      </c>
      <c r="N358" t="s">
        <v>30</v>
      </c>
      <c r="O358" t="s">
        <v>30</v>
      </c>
      <c r="P358" t="e">
        <f t="shared" si="329"/>
        <v>#VALUE!</v>
      </c>
      <c r="AA358" t="s">
        <v>30</v>
      </c>
    </row>
    <row r="359" spans="1:27" x14ac:dyDescent="0.2">
      <c r="A359" t="s">
        <v>517</v>
      </c>
      <c r="B359" t="s">
        <v>781</v>
      </c>
      <c r="C359" t="s">
        <v>30</v>
      </c>
      <c r="D359" t="s">
        <v>30</v>
      </c>
      <c r="E359" t="s">
        <v>30</v>
      </c>
      <c r="F359" t="s">
        <v>30</v>
      </c>
      <c r="G359">
        <v>3</v>
      </c>
      <c r="H359">
        <v>5</v>
      </c>
      <c r="I359">
        <v>4</v>
      </c>
      <c r="J359" t="s">
        <v>30</v>
      </c>
      <c r="K359" t="s">
        <v>30</v>
      </c>
      <c r="L359" t="s">
        <v>30</v>
      </c>
      <c r="M359" t="s">
        <v>30</v>
      </c>
      <c r="N359" t="s">
        <v>30</v>
      </c>
      <c r="O359" t="s">
        <v>30</v>
      </c>
      <c r="P359" t="e">
        <f t="shared" si="329"/>
        <v>#VALUE!</v>
      </c>
      <c r="AA359" t="s">
        <v>30</v>
      </c>
    </row>
    <row r="360" spans="1:27" x14ac:dyDescent="0.2">
      <c r="A360" t="s">
        <v>517</v>
      </c>
      <c r="B360" t="s">
        <v>782</v>
      </c>
      <c r="C360" t="s">
        <v>30</v>
      </c>
      <c r="D360" t="s">
        <v>30</v>
      </c>
      <c r="E360" t="s">
        <v>30</v>
      </c>
      <c r="F360" t="s">
        <v>30</v>
      </c>
      <c r="G360" t="s">
        <v>30</v>
      </c>
      <c r="H360" t="s">
        <v>30</v>
      </c>
      <c r="I360" t="s">
        <v>30</v>
      </c>
      <c r="J360" t="s">
        <v>30</v>
      </c>
      <c r="K360">
        <v>16</v>
      </c>
      <c r="L360">
        <v>3</v>
      </c>
      <c r="M360" t="s">
        <v>30</v>
      </c>
      <c r="N360" t="s">
        <v>30</v>
      </c>
      <c r="O360" t="s">
        <v>30</v>
      </c>
      <c r="P360" t="e">
        <f t="shared" si="329"/>
        <v>#VALUE!</v>
      </c>
      <c r="AA360" t="s">
        <v>30</v>
      </c>
    </row>
    <row r="361" spans="1:27" x14ac:dyDescent="0.2">
      <c r="A361" t="s">
        <v>517</v>
      </c>
      <c r="B361" t="s">
        <v>783</v>
      </c>
      <c r="C361" t="s">
        <v>30</v>
      </c>
      <c r="D361" t="s">
        <v>30</v>
      </c>
      <c r="E361" t="s">
        <v>30</v>
      </c>
      <c r="F361" t="s">
        <v>30</v>
      </c>
      <c r="G361">
        <v>5</v>
      </c>
      <c r="H361">
        <v>5</v>
      </c>
      <c r="I361">
        <v>4</v>
      </c>
      <c r="J361" t="s">
        <v>30</v>
      </c>
      <c r="K361" t="s">
        <v>30</v>
      </c>
      <c r="L361" t="s">
        <v>30</v>
      </c>
      <c r="M361" t="s">
        <v>30</v>
      </c>
      <c r="N361" t="s">
        <v>30</v>
      </c>
      <c r="O361" t="s">
        <v>30</v>
      </c>
      <c r="P361" t="e">
        <f t="shared" si="329"/>
        <v>#VALUE!</v>
      </c>
      <c r="AA361" t="s">
        <v>30</v>
      </c>
    </row>
    <row r="362" spans="1:27" x14ac:dyDescent="0.2">
      <c r="A362" t="s">
        <v>608</v>
      </c>
      <c r="B362" t="s">
        <v>774</v>
      </c>
      <c r="C362" t="s">
        <v>30</v>
      </c>
      <c r="D362" t="s">
        <v>30</v>
      </c>
      <c r="E362" t="s">
        <v>30</v>
      </c>
      <c r="F362" t="s">
        <v>30</v>
      </c>
      <c r="G362">
        <v>20</v>
      </c>
      <c r="H362">
        <v>30</v>
      </c>
      <c r="I362">
        <v>3</v>
      </c>
      <c r="J362" t="s">
        <v>30</v>
      </c>
      <c r="K362" t="s">
        <v>30</v>
      </c>
      <c r="L362" t="s">
        <v>30</v>
      </c>
      <c r="M362">
        <v>5</v>
      </c>
      <c r="N362">
        <v>6</v>
      </c>
      <c r="O362" t="s">
        <v>29</v>
      </c>
      <c r="P362">
        <f t="shared" si="329"/>
        <v>50</v>
      </c>
      <c r="Q362">
        <f t="shared" ref="Q362:Q425" si="370">((SUM(C362:F362))/4)*1.04</f>
        <v>0</v>
      </c>
      <c r="R362">
        <f t="shared" ref="R362" si="371">((SUM(C364:F364))/4)*1.04</f>
        <v>0</v>
      </c>
      <c r="S362">
        <f t="shared" ref="S362" si="372">((SUM(C366:F366))/4)*1.04</f>
        <v>0</v>
      </c>
      <c r="T362">
        <f t="shared" ref="T362" si="373">((SUM(C368:F368))/4)*1.04</f>
        <v>0</v>
      </c>
      <c r="U362">
        <f t="shared" ref="U362" si="374">((SUM(C370:F370))/4)*1.04</f>
        <v>0</v>
      </c>
      <c r="V362">
        <f t="shared" ref="V362" si="375">((SUM(C362:F370))/20)*1.04</f>
        <v>0</v>
      </c>
      <c r="W362">
        <f t="shared" ref="W362" si="376">(SUM(G362:H370))/10</f>
        <v>18.100000000000001</v>
      </c>
      <c r="X362">
        <f t="shared" ref="X362" si="377">(SUM(I362:I370))/5</f>
        <v>2.4</v>
      </c>
      <c r="Y362">
        <f t="shared" ref="Y362" si="378">SUM(K362:K370)-Z362</f>
        <v>60</v>
      </c>
      <c r="Z362">
        <f t="shared" ref="Z362" si="379">SUM(L362:L370)</f>
        <v>8</v>
      </c>
      <c r="AA362" t="s">
        <v>30</v>
      </c>
    </row>
    <row r="363" spans="1:27" x14ac:dyDescent="0.2">
      <c r="A363" t="s">
        <v>608</v>
      </c>
      <c r="B363" t="s">
        <v>776</v>
      </c>
      <c r="C363" t="s">
        <v>30</v>
      </c>
      <c r="D363" t="s">
        <v>30</v>
      </c>
      <c r="E363" t="s">
        <v>30</v>
      </c>
      <c r="F363" t="s">
        <v>30</v>
      </c>
      <c r="G363" t="s">
        <v>30</v>
      </c>
      <c r="H363" t="s">
        <v>30</v>
      </c>
      <c r="I363" t="s">
        <v>30</v>
      </c>
      <c r="J363" t="s">
        <v>30</v>
      </c>
      <c r="K363">
        <v>11</v>
      </c>
      <c r="L363">
        <v>2</v>
      </c>
      <c r="M363" t="s">
        <v>30</v>
      </c>
      <c r="N363" t="s">
        <v>30</v>
      </c>
      <c r="O363" t="s">
        <v>30</v>
      </c>
      <c r="P363" t="e">
        <f t="shared" si="329"/>
        <v>#VALUE!</v>
      </c>
      <c r="AA363" t="s">
        <v>30</v>
      </c>
    </row>
    <row r="364" spans="1:27" x14ac:dyDescent="0.2">
      <c r="A364" t="s">
        <v>608</v>
      </c>
      <c r="B364" t="s">
        <v>777</v>
      </c>
      <c r="C364" t="s">
        <v>30</v>
      </c>
      <c r="D364" t="s">
        <v>30</v>
      </c>
      <c r="E364" t="s">
        <v>30</v>
      </c>
      <c r="F364" t="s">
        <v>30</v>
      </c>
      <c r="G364">
        <v>25</v>
      </c>
      <c r="H364">
        <v>35</v>
      </c>
      <c r="I364">
        <v>1</v>
      </c>
      <c r="J364" t="s">
        <v>30</v>
      </c>
      <c r="K364" t="s">
        <v>30</v>
      </c>
      <c r="L364" t="s">
        <v>30</v>
      </c>
      <c r="M364" t="s">
        <v>30</v>
      </c>
      <c r="N364" t="s">
        <v>30</v>
      </c>
      <c r="O364" t="s">
        <v>30</v>
      </c>
      <c r="P364" t="e">
        <f t="shared" si="329"/>
        <v>#VALUE!</v>
      </c>
      <c r="AA364" t="s">
        <v>30</v>
      </c>
    </row>
    <row r="365" spans="1:27" x14ac:dyDescent="0.2">
      <c r="A365" t="s">
        <v>608</v>
      </c>
      <c r="B365" t="s">
        <v>778</v>
      </c>
      <c r="C365" t="s">
        <v>30</v>
      </c>
      <c r="D365" t="s">
        <v>30</v>
      </c>
      <c r="E365" t="s">
        <v>30</v>
      </c>
      <c r="F365" t="s">
        <v>30</v>
      </c>
      <c r="G365" t="s">
        <v>30</v>
      </c>
      <c r="H365" t="s">
        <v>30</v>
      </c>
      <c r="I365" t="s">
        <v>30</v>
      </c>
      <c r="J365" t="s">
        <v>30</v>
      </c>
      <c r="K365">
        <v>12</v>
      </c>
      <c r="L365">
        <v>0</v>
      </c>
      <c r="M365" t="s">
        <v>30</v>
      </c>
      <c r="N365" t="s">
        <v>30</v>
      </c>
      <c r="O365" t="s">
        <v>30</v>
      </c>
      <c r="P365" t="e">
        <f t="shared" si="329"/>
        <v>#VALUE!</v>
      </c>
      <c r="AA365" t="s">
        <v>30</v>
      </c>
    </row>
    <row r="366" spans="1:27" x14ac:dyDescent="0.2">
      <c r="A366" t="s">
        <v>608</v>
      </c>
      <c r="B366" t="s">
        <v>779</v>
      </c>
      <c r="C366" t="s">
        <v>30</v>
      </c>
      <c r="D366" t="s">
        <v>30</v>
      </c>
      <c r="E366" t="s">
        <v>30</v>
      </c>
      <c r="F366" t="s">
        <v>30</v>
      </c>
      <c r="G366">
        <v>10</v>
      </c>
      <c r="H366">
        <v>15</v>
      </c>
      <c r="I366">
        <v>4</v>
      </c>
      <c r="J366" t="s">
        <v>30</v>
      </c>
      <c r="K366" t="s">
        <v>30</v>
      </c>
      <c r="L366" t="s">
        <v>30</v>
      </c>
      <c r="M366" t="s">
        <v>30</v>
      </c>
      <c r="N366" t="s">
        <v>30</v>
      </c>
      <c r="O366" t="s">
        <v>30</v>
      </c>
      <c r="P366" t="e">
        <f t="shared" si="329"/>
        <v>#VALUE!</v>
      </c>
      <c r="AA366" t="s">
        <v>30</v>
      </c>
    </row>
    <row r="367" spans="1:27" x14ac:dyDescent="0.2">
      <c r="A367" t="s">
        <v>608</v>
      </c>
      <c r="B367" t="s">
        <v>780</v>
      </c>
      <c r="C367" t="s">
        <v>30</v>
      </c>
      <c r="D367" t="s">
        <v>30</v>
      </c>
      <c r="E367" t="s">
        <v>30</v>
      </c>
      <c r="F367" t="s">
        <v>30</v>
      </c>
      <c r="G367" t="s">
        <v>30</v>
      </c>
      <c r="H367" t="s">
        <v>30</v>
      </c>
      <c r="I367" t="s">
        <v>30</v>
      </c>
      <c r="J367" t="s">
        <v>30</v>
      </c>
      <c r="K367">
        <v>20</v>
      </c>
      <c r="L367">
        <v>3</v>
      </c>
      <c r="M367" t="s">
        <v>30</v>
      </c>
      <c r="N367" t="s">
        <v>30</v>
      </c>
      <c r="O367" t="s">
        <v>30</v>
      </c>
      <c r="P367" t="e">
        <f t="shared" si="329"/>
        <v>#VALUE!</v>
      </c>
      <c r="AA367" t="s">
        <v>30</v>
      </c>
    </row>
    <row r="368" spans="1:27" x14ac:dyDescent="0.2">
      <c r="A368" t="s">
        <v>608</v>
      </c>
      <c r="B368" t="s">
        <v>781</v>
      </c>
      <c r="C368" t="s">
        <v>30</v>
      </c>
      <c r="D368" t="s">
        <v>30</v>
      </c>
      <c r="E368" t="s">
        <v>30</v>
      </c>
      <c r="F368" t="s">
        <v>30</v>
      </c>
      <c r="G368">
        <v>5</v>
      </c>
      <c r="H368">
        <v>10</v>
      </c>
      <c r="I368">
        <v>3</v>
      </c>
      <c r="J368" t="s">
        <v>30</v>
      </c>
      <c r="K368" t="s">
        <v>30</v>
      </c>
      <c r="L368" t="s">
        <v>30</v>
      </c>
      <c r="M368" t="s">
        <v>30</v>
      </c>
      <c r="N368" t="s">
        <v>30</v>
      </c>
      <c r="O368" t="s">
        <v>30</v>
      </c>
      <c r="P368" t="e">
        <f t="shared" si="329"/>
        <v>#VALUE!</v>
      </c>
      <c r="AA368" t="s">
        <v>30</v>
      </c>
    </row>
    <row r="369" spans="1:27" x14ac:dyDescent="0.2">
      <c r="A369" t="s">
        <v>608</v>
      </c>
      <c r="B369" t="s">
        <v>782</v>
      </c>
      <c r="C369" t="s">
        <v>30</v>
      </c>
      <c r="D369" t="s">
        <v>30</v>
      </c>
      <c r="E369" t="s">
        <v>30</v>
      </c>
      <c r="F369" t="s">
        <v>30</v>
      </c>
      <c r="G369" t="s">
        <v>30</v>
      </c>
      <c r="H369" t="s">
        <v>30</v>
      </c>
      <c r="I369" t="s">
        <v>30</v>
      </c>
      <c r="J369" t="s">
        <v>30</v>
      </c>
      <c r="K369">
        <v>25</v>
      </c>
      <c r="L369">
        <v>3</v>
      </c>
      <c r="M369" t="s">
        <v>30</v>
      </c>
      <c r="N369" t="s">
        <v>30</v>
      </c>
      <c r="O369" t="s">
        <v>30</v>
      </c>
      <c r="P369" t="e">
        <f t="shared" si="329"/>
        <v>#VALUE!</v>
      </c>
      <c r="AA369" t="s">
        <v>30</v>
      </c>
    </row>
    <row r="370" spans="1:27" x14ac:dyDescent="0.2">
      <c r="A370" t="s">
        <v>608</v>
      </c>
      <c r="B370" t="s">
        <v>783</v>
      </c>
      <c r="C370" t="s">
        <v>30</v>
      </c>
      <c r="D370" t="s">
        <v>30</v>
      </c>
      <c r="E370" t="s">
        <v>30</v>
      </c>
      <c r="F370" t="s">
        <v>30</v>
      </c>
      <c r="G370">
        <v>30</v>
      </c>
      <c r="H370">
        <v>1</v>
      </c>
      <c r="I370">
        <v>1</v>
      </c>
      <c r="J370" t="s">
        <v>30</v>
      </c>
      <c r="K370" t="s">
        <v>30</v>
      </c>
      <c r="L370" t="s">
        <v>30</v>
      </c>
      <c r="M370" t="s">
        <v>30</v>
      </c>
      <c r="N370" t="s">
        <v>30</v>
      </c>
      <c r="O370" t="s">
        <v>30</v>
      </c>
      <c r="P370" t="e">
        <f t="shared" si="329"/>
        <v>#VALUE!</v>
      </c>
      <c r="AA370" t="s">
        <v>30</v>
      </c>
    </row>
    <row r="371" spans="1:27" x14ac:dyDescent="0.2">
      <c r="A371" t="s">
        <v>588</v>
      </c>
      <c r="B371" t="s">
        <v>774</v>
      </c>
      <c r="C371" t="s">
        <v>30</v>
      </c>
      <c r="D371" t="s">
        <v>30</v>
      </c>
      <c r="E371" t="s">
        <v>30</v>
      </c>
      <c r="F371" t="s">
        <v>30</v>
      </c>
      <c r="G371">
        <v>99</v>
      </c>
      <c r="H371">
        <v>99</v>
      </c>
      <c r="I371">
        <v>1</v>
      </c>
      <c r="J371" t="s">
        <v>30</v>
      </c>
      <c r="K371" t="s">
        <v>30</v>
      </c>
      <c r="L371" t="s">
        <v>30</v>
      </c>
      <c r="M371">
        <v>10</v>
      </c>
      <c r="N371">
        <v>2</v>
      </c>
      <c r="O371" t="s">
        <v>29</v>
      </c>
      <c r="P371">
        <f t="shared" si="329"/>
        <v>100</v>
      </c>
      <c r="Q371">
        <f t="shared" ref="Q371:Q434" si="380">((SUM(C371:F371))/4)*1.04</f>
        <v>0</v>
      </c>
      <c r="R371">
        <f t="shared" ref="R371" si="381">((SUM(C373:F373))/4)*1.04</f>
        <v>0</v>
      </c>
      <c r="S371">
        <f t="shared" ref="S371" si="382">((SUM(C375:F375))/4)*1.04</f>
        <v>0</v>
      </c>
      <c r="T371">
        <f t="shared" ref="T371" si="383">((SUM(C377:F377))/4)*1.04</f>
        <v>0</v>
      </c>
      <c r="U371">
        <f t="shared" ref="U371" si="384">((SUM(C379:F379))/4)*1.04</f>
        <v>0</v>
      </c>
      <c r="V371">
        <f t="shared" ref="V371" si="385">((SUM(C371:F379))/20)*1.04</f>
        <v>0</v>
      </c>
      <c r="W371">
        <f t="shared" ref="W371" si="386">(SUM(G371:H379))/10</f>
        <v>88.7</v>
      </c>
      <c r="X371">
        <f t="shared" ref="X371" si="387">(SUM(I371:I379))/5</f>
        <v>1</v>
      </c>
      <c r="Y371">
        <f t="shared" ref="Y371" si="388">SUM(K371:K379)-Z371</f>
        <v>33</v>
      </c>
      <c r="Z371">
        <f t="shared" ref="Z371" si="389">SUM(L371:L379)</f>
        <v>6</v>
      </c>
      <c r="AA371" t="s">
        <v>30</v>
      </c>
    </row>
    <row r="372" spans="1:27" x14ac:dyDescent="0.2">
      <c r="A372" t="s">
        <v>588</v>
      </c>
      <c r="B372" t="s">
        <v>776</v>
      </c>
      <c r="C372" t="s">
        <v>30</v>
      </c>
      <c r="D372" t="s">
        <v>30</v>
      </c>
      <c r="E372" t="s">
        <v>30</v>
      </c>
      <c r="F372" t="s">
        <v>30</v>
      </c>
      <c r="G372" t="s">
        <v>30</v>
      </c>
      <c r="H372" t="s">
        <v>30</v>
      </c>
      <c r="I372" t="s">
        <v>30</v>
      </c>
      <c r="J372" t="s">
        <v>30</v>
      </c>
      <c r="K372">
        <v>3</v>
      </c>
      <c r="L372">
        <v>0</v>
      </c>
      <c r="M372" t="s">
        <v>30</v>
      </c>
      <c r="N372" t="s">
        <v>30</v>
      </c>
      <c r="O372" t="s">
        <v>30</v>
      </c>
      <c r="P372" t="e">
        <f t="shared" si="329"/>
        <v>#VALUE!</v>
      </c>
      <c r="AA372" t="s">
        <v>30</v>
      </c>
    </row>
    <row r="373" spans="1:27" x14ac:dyDescent="0.2">
      <c r="A373" t="s">
        <v>588</v>
      </c>
      <c r="B373" t="s">
        <v>777</v>
      </c>
      <c r="C373" t="s">
        <v>30</v>
      </c>
      <c r="D373" t="s">
        <v>30</v>
      </c>
      <c r="E373" t="s">
        <v>30</v>
      </c>
      <c r="F373" t="s">
        <v>30</v>
      </c>
      <c r="G373">
        <v>80</v>
      </c>
      <c r="H373">
        <v>99</v>
      </c>
      <c r="I373">
        <v>1</v>
      </c>
      <c r="J373" t="s">
        <v>30</v>
      </c>
      <c r="K373" t="s">
        <v>30</v>
      </c>
      <c r="L373" t="s">
        <v>30</v>
      </c>
      <c r="M373" t="s">
        <v>30</v>
      </c>
      <c r="N373" t="s">
        <v>30</v>
      </c>
      <c r="O373" t="s">
        <v>30</v>
      </c>
      <c r="P373" t="e">
        <f t="shared" si="329"/>
        <v>#VALUE!</v>
      </c>
      <c r="AA373" t="s">
        <v>30</v>
      </c>
    </row>
    <row r="374" spans="1:27" x14ac:dyDescent="0.2">
      <c r="A374" t="s">
        <v>588</v>
      </c>
      <c r="B374" t="s">
        <v>778</v>
      </c>
      <c r="C374" t="s">
        <v>30</v>
      </c>
      <c r="D374" t="s">
        <v>30</v>
      </c>
      <c r="E374" t="s">
        <v>30</v>
      </c>
      <c r="F374" t="s">
        <v>30</v>
      </c>
      <c r="G374" t="s">
        <v>30</v>
      </c>
      <c r="H374" t="s">
        <v>30</v>
      </c>
      <c r="I374" t="s">
        <v>30</v>
      </c>
      <c r="J374" t="s">
        <v>30</v>
      </c>
      <c r="K374">
        <v>11</v>
      </c>
      <c r="L374">
        <v>1</v>
      </c>
      <c r="M374" t="s">
        <v>30</v>
      </c>
      <c r="N374" t="s">
        <v>30</v>
      </c>
      <c r="O374" t="s">
        <v>30</v>
      </c>
      <c r="P374" t="e">
        <f t="shared" si="329"/>
        <v>#VALUE!</v>
      </c>
      <c r="AA374" t="s">
        <v>30</v>
      </c>
    </row>
    <row r="375" spans="1:27" x14ac:dyDescent="0.2">
      <c r="A375" t="s">
        <v>588</v>
      </c>
      <c r="B375" t="s">
        <v>779</v>
      </c>
      <c r="C375" t="s">
        <v>30</v>
      </c>
      <c r="D375" t="s">
        <v>30</v>
      </c>
      <c r="E375" t="s">
        <v>30</v>
      </c>
      <c r="F375" t="s">
        <v>30</v>
      </c>
      <c r="G375">
        <v>85</v>
      </c>
      <c r="H375">
        <v>95</v>
      </c>
      <c r="I375">
        <v>1</v>
      </c>
      <c r="J375" t="s">
        <v>30</v>
      </c>
      <c r="K375" t="s">
        <v>30</v>
      </c>
      <c r="L375" t="s">
        <v>30</v>
      </c>
      <c r="M375" t="s">
        <v>30</v>
      </c>
      <c r="N375" t="s">
        <v>30</v>
      </c>
      <c r="O375" t="s">
        <v>30</v>
      </c>
      <c r="P375" t="e">
        <f t="shared" si="329"/>
        <v>#VALUE!</v>
      </c>
      <c r="AA375" t="s">
        <v>30</v>
      </c>
    </row>
    <row r="376" spans="1:27" x14ac:dyDescent="0.2">
      <c r="A376" t="s">
        <v>588</v>
      </c>
      <c r="B376" t="s">
        <v>780</v>
      </c>
      <c r="C376" t="s">
        <v>30</v>
      </c>
      <c r="D376" t="s">
        <v>30</v>
      </c>
      <c r="E376" t="s">
        <v>30</v>
      </c>
      <c r="F376" t="s">
        <v>30</v>
      </c>
      <c r="G376" t="s">
        <v>30</v>
      </c>
      <c r="H376" t="s">
        <v>30</v>
      </c>
      <c r="I376" t="s">
        <v>30</v>
      </c>
      <c r="J376" t="s">
        <v>30</v>
      </c>
      <c r="K376">
        <v>15</v>
      </c>
      <c r="L376">
        <v>3</v>
      </c>
      <c r="M376" t="s">
        <v>30</v>
      </c>
      <c r="N376" t="s">
        <v>30</v>
      </c>
      <c r="O376" t="s">
        <v>30</v>
      </c>
      <c r="P376" t="e">
        <f t="shared" si="329"/>
        <v>#VALUE!</v>
      </c>
      <c r="AA376" t="s">
        <v>30</v>
      </c>
    </row>
    <row r="377" spans="1:27" x14ac:dyDescent="0.2">
      <c r="A377" t="s">
        <v>588</v>
      </c>
      <c r="B377" t="s">
        <v>781</v>
      </c>
      <c r="C377" t="s">
        <v>30</v>
      </c>
      <c r="D377" t="s">
        <v>30</v>
      </c>
      <c r="E377" t="s">
        <v>30</v>
      </c>
      <c r="F377" t="s">
        <v>30</v>
      </c>
      <c r="G377">
        <v>75</v>
      </c>
      <c r="H377">
        <v>80</v>
      </c>
      <c r="I377">
        <v>1</v>
      </c>
      <c r="J377" t="s">
        <v>30</v>
      </c>
      <c r="K377" t="s">
        <v>30</v>
      </c>
      <c r="L377" t="s">
        <v>30</v>
      </c>
      <c r="M377" t="s">
        <v>30</v>
      </c>
      <c r="N377" t="s">
        <v>30</v>
      </c>
      <c r="O377" t="s">
        <v>30</v>
      </c>
      <c r="P377" t="e">
        <f t="shared" si="329"/>
        <v>#VALUE!</v>
      </c>
      <c r="AA377" t="s">
        <v>30</v>
      </c>
    </row>
    <row r="378" spans="1:27" x14ac:dyDescent="0.2">
      <c r="A378" t="s">
        <v>588</v>
      </c>
      <c r="B378" t="s">
        <v>782</v>
      </c>
      <c r="C378" t="s">
        <v>30</v>
      </c>
      <c r="D378" t="s">
        <v>30</v>
      </c>
      <c r="E378" t="s">
        <v>30</v>
      </c>
      <c r="F378" t="s">
        <v>30</v>
      </c>
      <c r="G378" t="s">
        <v>30</v>
      </c>
      <c r="H378" t="s">
        <v>30</v>
      </c>
      <c r="I378" t="s">
        <v>30</v>
      </c>
      <c r="J378" t="s">
        <v>30</v>
      </c>
      <c r="K378">
        <v>10</v>
      </c>
      <c r="L378">
        <v>2</v>
      </c>
      <c r="M378" t="s">
        <v>30</v>
      </c>
      <c r="N378" t="s">
        <v>30</v>
      </c>
      <c r="O378" t="s">
        <v>30</v>
      </c>
      <c r="P378" t="e">
        <f t="shared" si="329"/>
        <v>#VALUE!</v>
      </c>
      <c r="AA378" t="s">
        <v>30</v>
      </c>
    </row>
    <row r="379" spans="1:27" x14ac:dyDescent="0.2">
      <c r="A379" t="s">
        <v>588</v>
      </c>
      <c r="B379" t="s">
        <v>783</v>
      </c>
      <c r="C379" t="s">
        <v>30</v>
      </c>
      <c r="D379" t="s">
        <v>30</v>
      </c>
      <c r="E379" t="s">
        <v>30</v>
      </c>
      <c r="F379" t="s">
        <v>30</v>
      </c>
      <c r="G379">
        <v>90</v>
      </c>
      <c r="H379">
        <v>85</v>
      </c>
      <c r="I379">
        <v>1</v>
      </c>
      <c r="J379" t="s">
        <v>30</v>
      </c>
      <c r="K379" t="s">
        <v>30</v>
      </c>
      <c r="L379" t="s">
        <v>30</v>
      </c>
      <c r="M379" t="s">
        <v>30</v>
      </c>
      <c r="N379" t="s">
        <v>30</v>
      </c>
      <c r="O379" t="s">
        <v>30</v>
      </c>
      <c r="P379" t="e">
        <f t="shared" si="329"/>
        <v>#VALUE!</v>
      </c>
      <c r="AA379" t="s">
        <v>30</v>
      </c>
    </row>
    <row r="380" spans="1:27" x14ac:dyDescent="0.2">
      <c r="A380" t="s">
        <v>185</v>
      </c>
      <c r="B380" t="s">
        <v>774</v>
      </c>
      <c r="C380" t="s">
        <v>30</v>
      </c>
      <c r="D380" t="s">
        <v>30</v>
      </c>
      <c r="E380" t="s">
        <v>30</v>
      </c>
      <c r="F380" t="s">
        <v>30</v>
      </c>
      <c r="G380">
        <v>2</v>
      </c>
      <c r="H380">
        <v>3</v>
      </c>
      <c r="I380">
        <v>4</v>
      </c>
      <c r="J380" t="s">
        <v>30</v>
      </c>
      <c r="K380" t="s">
        <v>30</v>
      </c>
      <c r="L380" t="s">
        <v>30</v>
      </c>
      <c r="M380">
        <v>10</v>
      </c>
      <c r="N380">
        <v>7</v>
      </c>
      <c r="O380" t="s">
        <v>67</v>
      </c>
      <c r="P380">
        <f t="shared" si="329"/>
        <v>100</v>
      </c>
      <c r="Q380">
        <f t="shared" ref="Q380:Q443" si="390">((SUM(C380:F380))/4)*1.04</f>
        <v>0</v>
      </c>
      <c r="R380">
        <f t="shared" ref="R380" si="391">((SUM(C382:F382))/4)*1.04</f>
        <v>0</v>
      </c>
      <c r="S380">
        <f t="shared" ref="S380" si="392">((SUM(C384:F384))/4)*1.04</f>
        <v>0</v>
      </c>
      <c r="T380">
        <f t="shared" ref="T380" si="393">((SUM(C386:F386))/4)*1.04</f>
        <v>0</v>
      </c>
      <c r="U380">
        <f t="shared" ref="U380" si="394">((SUM(C388:F388))/4)*1.04</f>
        <v>0</v>
      </c>
      <c r="V380">
        <f t="shared" ref="V380" si="395">((SUM(C380:F388))/20)*1.04</f>
        <v>0</v>
      </c>
      <c r="W380">
        <f t="shared" ref="W380" si="396">(SUM(G380:H388))/10</f>
        <v>35.1</v>
      </c>
      <c r="X380">
        <f t="shared" ref="X380" si="397">(SUM(I380:I388))/5</f>
        <v>2</v>
      </c>
      <c r="Y380">
        <f t="shared" ref="Y380" si="398">SUM(K380:K388)-Z380</f>
        <v>57</v>
      </c>
      <c r="Z380">
        <f t="shared" ref="Z380" si="399">SUM(L380:L388)</f>
        <v>5</v>
      </c>
      <c r="AA380" t="s">
        <v>30</v>
      </c>
    </row>
    <row r="381" spans="1:27" x14ac:dyDescent="0.2">
      <c r="A381" t="s">
        <v>185</v>
      </c>
      <c r="B381" t="s">
        <v>776</v>
      </c>
      <c r="C381" t="s">
        <v>30</v>
      </c>
      <c r="D381" t="s">
        <v>30</v>
      </c>
      <c r="E381" t="s">
        <v>30</v>
      </c>
      <c r="F381" t="s">
        <v>30</v>
      </c>
      <c r="G381" t="s">
        <v>30</v>
      </c>
      <c r="H381" t="s">
        <v>30</v>
      </c>
      <c r="I381" t="s">
        <v>30</v>
      </c>
      <c r="J381" t="s">
        <v>30</v>
      </c>
      <c r="K381">
        <v>16</v>
      </c>
      <c r="L381">
        <v>1</v>
      </c>
      <c r="M381" t="s">
        <v>30</v>
      </c>
      <c r="N381" t="s">
        <v>30</v>
      </c>
      <c r="O381" t="s">
        <v>30</v>
      </c>
      <c r="P381" t="e">
        <f t="shared" si="329"/>
        <v>#VALUE!</v>
      </c>
      <c r="AA381" t="s">
        <v>30</v>
      </c>
    </row>
    <row r="382" spans="1:27" x14ac:dyDescent="0.2">
      <c r="A382" t="s">
        <v>185</v>
      </c>
      <c r="B382" t="s">
        <v>777</v>
      </c>
      <c r="C382" t="s">
        <v>30</v>
      </c>
      <c r="D382" t="s">
        <v>30</v>
      </c>
      <c r="E382" t="s">
        <v>30</v>
      </c>
      <c r="F382" t="s">
        <v>30</v>
      </c>
      <c r="G382">
        <v>15</v>
      </c>
      <c r="H382">
        <v>40</v>
      </c>
      <c r="I382">
        <v>2</v>
      </c>
      <c r="J382" t="s">
        <v>30</v>
      </c>
      <c r="K382" t="s">
        <v>30</v>
      </c>
      <c r="L382" t="s">
        <v>30</v>
      </c>
      <c r="M382" t="s">
        <v>30</v>
      </c>
      <c r="N382" t="s">
        <v>30</v>
      </c>
      <c r="O382" t="s">
        <v>30</v>
      </c>
      <c r="P382" t="e">
        <f t="shared" si="329"/>
        <v>#VALUE!</v>
      </c>
      <c r="AA382" t="s">
        <v>30</v>
      </c>
    </row>
    <row r="383" spans="1:27" x14ac:dyDescent="0.2">
      <c r="A383" t="s">
        <v>185</v>
      </c>
      <c r="B383" t="s">
        <v>778</v>
      </c>
      <c r="C383" t="s">
        <v>30</v>
      </c>
      <c r="D383" t="s">
        <v>30</v>
      </c>
      <c r="E383" t="s">
        <v>30</v>
      </c>
      <c r="F383" t="s">
        <v>30</v>
      </c>
      <c r="G383" t="s">
        <v>30</v>
      </c>
      <c r="H383" t="s">
        <v>30</v>
      </c>
      <c r="I383" t="s">
        <v>30</v>
      </c>
      <c r="J383" t="s">
        <v>30</v>
      </c>
      <c r="K383">
        <v>17</v>
      </c>
      <c r="L383">
        <v>1</v>
      </c>
      <c r="M383" t="s">
        <v>30</v>
      </c>
      <c r="N383" t="s">
        <v>30</v>
      </c>
      <c r="O383" t="s">
        <v>30</v>
      </c>
      <c r="P383" t="e">
        <f t="shared" si="329"/>
        <v>#VALUE!</v>
      </c>
      <c r="AA383" t="s">
        <v>30</v>
      </c>
    </row>
    <row r="384" spans="1:27" x14ac:dyDescent="0.2">
      <c r="A384" t="s">
        <v>185</v>
      </c>
      <c r="B384" t="s">
        <v>779</v>
      </c>
      <c r="C384" t="s">
        <v>30</v>
      </c>
      <c r="D384" t="s">
        <v>30</v>
      </c>
      <c r="E384" t="s">
        <v>30</v>
      </c>
      <c r="F384" t="s">
        <v>30</v>
      </c>
      <c r="G384">
        <v>1</v>
      </c>
      <c r="H384">
        <v>80</v>
      </c>
      <c r="I384">
        <v>1</v>
      </c>
      <c r="J384" t="s">
        <v>30</v>
      </c>
      <c r="K384" t="s">
        <v>30</v>
      </c>
      <c r="L384" t="s">
        <v>30</v>
      </c>
      <c r="M384" t="s">
        <v>30</v>
      </c>
      <c r="N384" t="s">
        <v>30</v>
      </c>
      <c r="O384" t="s">
        <v>30</v>
      </c>
      <c r="P384" t="e">
        <f t="shared" si="329"/>
        <v>#VALUE!</v>
      </c>
      <c r="AA384" t="s">
        <v>30</v>
      </c>
    </row>
    <row r="385" spans="1:27" x14ac:dyDescent="0.2">
      <c r="A385" t="s">
        <v>185</v>
      </c>
      <c r="B385" t="s">
        <v>780</v>
      </c>
      <c r="C385" t="s">
        <v>30</v>
      </c>
      <c r="D385" t="s">
        <v>30</v>
      </c>
      <c r="E385" t="s">
        <v>30</v>
      </c>
      <c r="F385" t="s">
        <v>30</v>
      </c>
      <c r="G385" t="s">
        <v>30</v>
      </c>
      <c r="H385" t="s">
        <v>30</v>
      </c>
      <c r="I385" t="s">
        <v>30</v>
      </c>
      <c r="J385" t="s">
        <v>30</v>
      </c>
      <c r="K385">
        <v>7</v>
      </c>
      <c r="L385">
        <v>1</v>
      </c>
      <c r="M385" t="s">
        <v>30</v>
      </c>
      <c r="N385" t="s">
        <v>30</v>
      </c>
      <c r="O385" t="s">
        <v>30</v>
      </c>
      <c r="P385" t="e">
        <f t="shared" si="329"/>
        <v>#VALUE!</v>
      </c>
      <c r="AA385" t="s">
        <v>30</v>
      </c>
    </row>
    <row r="386" spans="1:27" x14ac:dyDescent="0.2">
      <c r="A386" t="s">
        <v>185</v>
      </c>
      <c r="B386" t="s">
        <v>781</v>
      </c>
      <c r="C386" t="s">
        <v>30</v>
      </c>
      <c r="D386" t="s">
        <v>30</v>
      </c>
      <c r="E386" t="s">
        <v>30</v>
      </c>
      <c r="F386" t="s">
        <v>30</v>
      </c>
      <c r="G386">
        <v>85</v>
      </c>
      <c r="H386">
        <v>20</v>
      </c>
      <c r="I386">
        <v>1</v>
      </c>
      <c r="J386" t="s">
        <v>30</v>
      </c>
      <c r="K386" t="s">
        <v>30</v>
      </c>
      <c r="L386" t="s">
        <v>30</v>
      </c>
      <c r="M386" t="s">
        <v>30</v>
      </c>
      <c r="N386" t="s">
        <v>30</v>
      </c>
      <c r="O386" t="s">
        <v>30</v>
      </c>
      <c r="P386" t="e">
        <f t="shared" si="329"/>
        <v>#VALUE!</v>
      </c>
      <c r="AA386" t="s">
        <v>30</v>
      </c>
    </row>
    <row r="387" spans="1:27" x14ac:dyDescent="0.2">
      <c r="A387" t="s">
        <v>185</v>
      </c>
      <c r="B387" t="s">
        <v>782</v>
      </c>
      <c r="C387" t="s">
        <v>30</v>
      </c>
      <c r="D387" t="s">
        <v>30</v>
      </c>
      <c r="E387" t="s">
        <v>30</v>
      </c>
      <c r="F387" t="s">
        <v>30</v>
      </c>
      <c r="G387" t="s">
        <v>30</v>
      </c>
      <c r="H387" t="s">
        <v>30</v>
      </c>
      <c r="I387" t="s">
        <v>30</v>
      </c>
      <c r="J387" t="s">
        <v>30</v>
      </c>
      <c r="K387">
        <v>22</v>
      </c>
      <c r="L387">
        <v>2</v>
      </c>
      <c r="M387" t="s">
        <v>30</v>
      </c>
      <c r="N387" t="s">
        <v>30</v>
      </c>
      <c r="O387" t="s">
        <v>30</v>
      </c>
      <c r="P387" t="e">
        <f t="shared" ref="P387:P450" si="400">M387*10</f>
        <v>#VALUE!</v>
      </c>
      <c r="AA387" t="s">
        <v>30</v>
      </c>
    </row>
    <row r="388" spans="1:27" x14ac:dyDescent="0.2">
      <c r="A388" t="s">
        <v>185</v>
      </c>
      <c r="B388" t="s">
        <v>783</v>
      </c>
      <c r="C388" t="s">
        <v>30</v>
      </c>
      <c r="D388" t="s">
        <v>30</v>
      </c>
      <c r="E388" t="s">
        <v>30</v>
      </c>
      <c r="F388" t="s">
        <v>30</v>
      </c>
      <c r="G388">
        <v>90</v>
      </c>
      <c r="H388">
        <v>15</v>
      </c>
      <c r="I388">
        <v>2</v>
      </c>
      <c r="J388" t="s">
        <v>30</v>
      </c>
      <c r="K388" t="s">
        <v>30</v>
      </c>
      <c r="L388" t="s">
        <v>30</v>
      </c>
      <c r="M388" t="s">
        <v>30</v>
      </c>
      <c r="N388" t="s">
        <v>30</v>
      </c>
      <c r="O388" t="s">
        <v>30</v>
      </c>
      <c r="P388" t="e">
        <f t="shared" si="400"/>
        <v>#VALUE!</v>
      </c>
      <c r="AA388" t="s">
        <v>30</v>
      </c>
    </row>
    <row r="389" spans="1:27" x14ac:dyDescent="0.2">
      <c r="A389" t="s">
        <v>550</v>
      </c>
      <c r="B389" t="s">
        <v>774</v>
      </c>
      <c r="C389" t="s">
        <v>30</v>
      </c>
      <c r="D389" t="s">
        <v>30</v>
      </c>
      <c r="E389" t="s">
        <v>30</v>
      </c>
      <c r="F389" t="s">
        <v>30</v>
      </c>
      <c r="G389">
        <v>2</v>
      </c>
      <c r="H389">
        <v>5</v>
      </c>
      <c r="I389">
        <v>1</v>
      </c>
      <c r="J389" t="s">
        <v>30</v>
      </c>
      <c r="K389" t="s">
        <v>30</v>
      </c>
      <c r="L389" t="s">
        <v>30</v>
      </c>
      <c r="M389" t="s">
        <v>30</v>
      </c>
      <c r="N389">
        <v>10</v>
      </c>
      <c r="O389" t="s">
        <v>29</v>
      </c>
      <c r="P389" t="e">
        <f t="shared" si="400"/>
        <v>#VALUE!</v>
      </c>
      <c r="Q389">
        <f t="shared" ref="Q389:Q452" si="401">((SUM(C389:F389))/4)*1.04</f>
        <v>0</v>
      </c>
      <c r="R389">
        <f t="shared" ref="R389" si="402">((SUM(C391:F391))/4)*1.04</f>
        <v>0</v>
      </c>
      <c r="S389">
        <f t="shared" ref="S389" si="403">((SUM(C393:F393))/4)*1.04</f>
        <v>0</v>
      </c>
      <c r="T389">
        <f t="shared" ref="T389" si="404">((SUM(C395:F395))/4)*1.04</f>
        <v>0</v>
      </c>
      <c r="U389">
        <f t="shared" ref="U389" si="405">((SUM(C397:F397))/4)*1.04</f>
        <v>0</v>
      </c>
      <c r="V389">
        <f t="shared" ref="V389" si="406">((SUM(C389:F397))/20)*1.04</f>
        <v>0</v>
      </c>
      <c r="W389">
        <f t="shared" ref="W389" si="407">(SUM(G389:H397))/10</f>
        <v>1.7</v>
      </c>
      <c r="X389">
        <f t="shared" ref="X389" si="408">(SUM(I389:I397))/5</f>
        <v>2.4</v>
      </c>
      <c r="Y389">
        <f t="shared" ref="Y389" si="409">SUM(K389:K397)-Z389</f>
        <v>84</v>
      </c>
      <c r="Z389">
        <f t="shared" ref="Z389" si="410">SUM(L389:L397)</f>
        <v>11</v>
      </c>
      <c r="AA389" t="s">
        <v>30</v>
      </c>
    </row>
    <row r="390" spans="1:27" x14ac:dyDescent="0.2">
      <c r="A390" t="s">
        <v>550</v>
      </c>
      <c r="B390" t="s">
        <v>776</v>
      </c>
      <c r="C390" t="s">
        <v>30</v>
      </c>
      <c r="D390" t="s">
        <v>30</v>
      </c>
      <c r="E390" t="s">
        <v>30</v>
      </c>
      <c r="F390" t="s">
        <v>30</v>
      </c>
      <c r="G390" t="s">
        <v>30</v>
      </c>
      <c r="H390" t="s">
        <v>30</v>
      </c>
      <c r="I390" t="s">
        <v>30</v>
      </c>
      <c r="J390" t="s">
        <v>30</v>
      </c>
      <c r="K390">
        <v>22</v>
      </c>
      <c r="L390">
        <v>1</v>
      </c>
      <c r="M390" t="s">
        <v>30</v>
      </c>
      <c r="N390" t="s">
        <v>30</v>
      </c>
      <c r="O390" t="s">
        <v>30</v>
      </c>
      <c r="P390" t="e">
        <f t="shared" si="400"/>
        <v>#VALUE!</v>
      </c>
      <c r="AA390" t="s">
        <v>30</v>
      </c>
    </row>
    <row r="391" spans="1:27" x14ac:dyDescent="0.2">
      <c r="A391" t="s">
        <v>550</v>
      </c>
      <c r="B391" t="s">
        <v>777</v>
      </c>
      <c r="C391" t="s">
        <v>30</v>
      </c>
      <c r="D391" t="s">
        <v>30</v>
      </c>
      <c r="E391" t="s">
        <v>30</v>
      </c>
      <c r="F391" t="s">
        <v>30</v>
      </c>
      <c r="G391">
        <v>5</v>
      </c>
      <c r="H391">
        <v>2</v>
      </c>
      <c r="I391">
        <v>2</v>
      </c>
      <c r="J391" t="s">
        <v>30</v>
      </c>
      <c r="K391" t="s">
        <v>30</v>
      </c>
      <c r="L391" t="s">
        <v>30</v>
      </c>
      <c r="M391" t="s">
        <v>30</v>
      </c>
      <c r="N391" t="s">
        <v>30</v>
      </c>
      <c r="O391" t="s">
        <v>30</v>
      </c>
      <c r="P391" t="e">
        <f t="shared" si="400"/>
        <v>#VALUE!</v>
      </c>
      <c r="AA391" t="s">
        <v>30</v>
      </c>
    </row>
    <row r="392" spans="1:27" x14ac:dyDescent="0.2">
      <c r="A392" t="s">
        <v>550</v>
      </c>
      <c r="B392" t="s">
        <v>778</v>
      </c>
      <c r="C392" t="s">
        <v>30</v>
      </c>
      <c r="D392" t="s">
        <v>30</v>
      </c>
      <c r="E392" t="s">
        <v>30</v>
      </c>
      <c r="F392" t="s">
        <v>30</v>
      </c>
      <c r="G392" t="s">
        <v>30</v>
      </c>
      <c r="H392" t="s">
        <v>30</v>
      </c>
      <c r="I392" t="s">
        <v>30</v>
      </c>
      <c r="J392" t="s">
        <v>30</v>
      </c>
      <c r="K392">
        <v>16</v>
      </c>
      <c r="L392">
        <v>3</v>
      </c>
      <c r="M392" t="s">
        <v>30</v>
      </c>
      <c r="N392" t="s">
        <v>30</v>
      </c>
      <c r="O392" t="s">
        <v>30</v>
      </c>
      <c r="P392" t="e">
        <f t="shared" si="400"/>
        <v>#VALUE!</v>
      </c>
      <c r="AA392" t="s">
        <v>30</v>
      </c>
    </row>
    <row r="393" spans="1:27" x14ac:dyDescent="0.2">
      <c r="A393" t="s">
        <v>550</v>
      </c>
      <c r="B393" t="s">
        <v>779</v>
      </c>
      <c r="C393" t="s">
        <v>30</v>
      </c>
      <c r="D393" t="s">
        <v>30</v>
      </c>
      <c r="E393" t="s">
        <v>30</v>
      </c>
      <c r="F393" t="s">
        <v>30</v>
      </c>
      <c r="G393">
        <v>0</v>
      </c>
      <c r="H393">
        <v>1</v>
      </c>
      <c r="I393">
        <v>3</v>
      </c>
      <c r="J393" t="s">
        <v>30</v>
      </c>
      <c r="K393" t="s">
        <v>30</v>
      </c>
      <c r="L393" t="s">
        <v>30</v>
      </c>
      <c r="M393" t="s">
        <v>30</v>
      </c>
      <c r="N393" t="s">
        <v>30</v>
      </c>
      <c r="O393" t="s">
        <v>30</v>
      </c>
      <c r="P393" t="e">
        <f t="shared" si="400"/>
        <v>#VALUE!</v>
      </c>
      <c r="AA393" t="s">
        <v>30</v>
      </c>
    </row>
    <row r="394" spans="1:27" x14ac:dyDescent="0.2">
      <c r="A394" t="s">
        <v>550</v>
      </c>
      <c r="B394" t="s">
        <v>780</v>
      </c>
      <c r="C394" t="s">
        <v>30</v>
      </c>
      <c r="D394" t="s">
        <v>30</v>
      </c>
      <c r="E394" t="s">
        <v>30</v>
      </c>
      <c r="F394" t="s">
        <v>30</v>
      </c>
      <c r="G394" t="s">
        <v>30</v>
      </c>
      <c r="H394" t="s">
        <v>30</v>
      </c>
      <c r="I394" t="s">
        <v>30</v>
      </c>
      <c r="J394" t="s">
        <v>30</v>
      </c>
      <c r="K394">
        <v>29</v>
      </c>
      <c r="L394">
        <v>3</v>
      </c>
      <c r="M394" t="s">
        <v>30</v>
      </c>
      <c r="N394" t="s">
        <v>30</v>
      </c>
      <c r="O394" t="s">
        <v>30</v>
      </c>
      <c r="P394" t="e">
        <f t="shared" si="400"/>
        <v>#VALUE!</v>
      </c>
      <c r="AA394" t="s">
        <v>30</v>
      </c>
    </row>
    <row r="395" spans="1:27" x14ac:dyDescent="0.2">
      <c r="A395" t="s">
        <v>550</v>
      </c>
      <c r="B395" t="s">
        <v>781</v>
      </c>
      <c r="C395" t="s">
        <v>30</v>
      </c>
      <c r="D395" t="s">
        <v>30</v>
      </c>
      <c r="E395" t="s">
        <v>30</v>
      </c>
      <c r="F395" t="s">
        <v>30</v>
      </c>
      <c r="G395">
        <v>0</v>
      </c>
      <c r="H395">
        <v>0</v>
      </c>
      <c r="I395">
        <v>3</v>
      </c>
      <c r="J395" t="s">
        <v>30</v>
      </c>
      <c r="K395" t="s">
        <v>30</v>
      </c>
      <c r="L395" t="s">
        <v>30</v>
      </c>
      <c r="M395" t="s">
        <v>30</v>
      </c>
      <c r="N395" t="s">
        <v>30</v>
      </c>
      <c r="O395" t="s">
        <v>30</v>
      </c>
      <c r="P395" t="e">
        <f t="shared" si="400"/>
        <v>#VALUE!</v>
      </c>
      <c r="AA395" t="s">
        <v>30</v>
      </c>
    </row>
    <row r="396" spans="1:27" x14ac:dyDescent="0.2">
      <c r="A396" t="s">
        <v>550</v>
      </c>
      <c r="B396" t="s">
        <v>782</v>
      </c>
      <c r="C396" t="s">
        <v>30</v>
      </c>
      <c r="D396" t="s">
        <v>30</v>
      </c>
      <c r="E396" t="s">
        <v>30</v>
      </c>
      <c r="F396" t="s">
        <v>30</v>
      </c>
      <c r="G396" t="s">
        <v>30</v>
      </c>
      <c r="H396" t="s">
        <v>30</v>
      </c>
      <c r="I396" t="s">
        <v>30</v>
      </c>
      <c r="J396" t="s">
        <v>30</v>
      </c>
      <c r="K396">
        <v>28</v>
      </c>
      <c r="L396">
        <v>4</v>
      </c>
      <c r="M396" t="s">
        <v>30</v>
      </c>
      <c r="N396" t="s">
        <v>30</v>
      </c>
      <c r="O396" t="s">
        <v>30</v>
      </c>
      <c r="P396" t="e">
        <f t="shared" si="400"/>
        <v>#VALUE!</v>
      </c>
      <c r="AA396" t="s">
        <v>30</v>
      </c>
    </row>
    <row r="397" spans="1:27" x14ac:dyDescent="0.2">
      <c r="A397" t="s">
        <v>550</v>
      </c>
      <c r="B397" t="s">
        <v>783</v>
      </c>
      <c r="C397" t="s">
        <v>30</v>
      </c>
      <c r="D397" t="s">
        <v>30</v>
      </c>
      <c r="E397" t="s">
        <v>30</v>
      </c>
      <c r="F397" t="s">
        <v>30</v>
      </c>
      <c r="G397">
        <v>2</v>
      </c>
      <c r="H397">
        <v>0</v>
      </c>
      <c r="I397">
        <v>3</v>
      </c>
      <c r="J397" t="s">
        <v>30</v>
      </c>
      <c r="K397" t="s">
        <v>30</v>
      </c>
      <c r="L397" t="s">
        <v>30</v>
      </c>
      <c r="M397" t="s">
        <v>30</v>
      </c>
      <c r="N397" t="s">
        <v>30</v>
      </c>
      <c r="O397" t="s">
        <v>30</v>
      </c>
      <c r="P397" t="e">
        <f t="shared" si="400"/>
        <v>#VALUE!</v>
      </c>
      <c r="AA397" t="s">
        <v>30</v>
      </c>
    </row>
    <row r="398" spans="1:27" x14ac:dyDescent="0.2">
      <c r="A398" t="s">
        <v>178</v>
      </c>
      <c r="B398" t="s">
        <v>774</v>
      </c>
      <c r="C398" t="s">
        <v>30</v>
      </c>
      <c r="D398" t="s">
        <v>30</v>
      </c>
      <c r="E398" t="s">
        <v>30</v>
      </c>
      <c r="F398" t="s">
        <v>30</v>
      </c>
      <c r="G398">
        <v>30</v>
      </c>
      <c r="H398">
        <v>50</v>
      </c>
      <c r="I398">
        <v>3</v>
      </c>
      <c r="J398" t="s">
        <v>30</v>
      </c>
      <c r="K398" t="s">
        <v>30</v>
      </c>
      <c r="L398" t="s">
        <v>30</v>
      </c>
      <c r="M398">
        <v>4</v>
      </c>
      <c r="N398">
        <v>0</v>
      </c>
      <c r="O398" t="s">
        <v>43</v>
      </c>
      <c r="P398">
        <f t="shared" si="400"/>
        <v>40</v>
      </c>
      <c r="Q398">
        <f t="shared" ref="Q398:Q461" si="411">((SUM(C398:F398))/4)*1.04</f>
        <v>0</v>
      </c>
      <c r="R398">
        <f t="shared" ref="R398" si="412">((SUM(C400:F400))/4)*1.04</f>
        <v>0</v>
      </c>
      <c r="S398">
        <f t="shared" ref="S398" si="413">((SUM(C402:F402))/4)*1.04</f>
        <v>0</v>
      </c>
      <c r="T398">
        <f t="shared" ref="T398" si="414">((SUM(C404:F404))/4)*1.04</f>
        <v>0</v>
      </c>
      <c r="U398">
        <f t="shared" ref="U398" si="415">((SUM(C406:F406))/4)*1.04</f>
        <v>0</v>
      </c>
      <c r="V398">
        <f t="shared" ref="V398" si="416">((SUM(C398:F406))/20)*1.04</f>
        <v>0</v>
      </c>
      <c r="W398">
        <f t="shared" ref="W398" si="417">(SUM(G398:H406))/10</f>
        <v>19.7</v>
      </c>
      <c r="X398">
        <f t="shared" ref="X398" si="418">(SUM(I398:I406))/5</f>
        <v>3.6</v>
      </c>
      <c r="Y398">
        <f t="shared" ref="Y398" si="419">SUM(K398:K406)-Z398</f>
        <v>68</v>
      </c>
      <c r="Z398">
        <f t="shared" ref="Z398" si="420">SUM(L398:L406)</f>
        <v>2</v>
      </c>
      <c r="AA398" t="s">
        <v>30</v>
      </c>
    </row>
    <row r="399" spans="1:27" x14ac:dyDescent="0.2">
      <c r="A399" t="s">
        <v>178</v>
      </c>
      <c r="B399" t="s">
        <v>776</v>
      </c>
      <c r="C399" t="s">
        <v>30</v>
      </c>
      <c r="D399" t="s">
        <v>30</v>
      </c>
      <c r="E399" t="s">
        <v>30</v>
      </c>
      <c r="F399" t="s">
        <v>30</v>
      </c>
      <c r="G399" t="s">
        <v>30</v>
      </c>
      <c r="H399" t="s">
        <v>30</v>
      </c>
      <c r="I399" t="s">
        <v>30</v>
      </c>
      <c r="J399" t="s">
        <v>30</v>
      </c>
      <c r="K399">
        <v>24</v>
      </c>
      <c r="L399">
        <v>0</v>
      </c>
      <c r="M399" t="s">
        <v>30</v>
      </c>
      <c r="N399" t="s">
        <v>30</v>
      </c>
      <c r="O399" t="s">
        <v>30</v>
      </c>
      <c r="P399" t="e">
        <f t="shared" si="400"/>
        <v>#VALUE!</v>
      </c>
      <c r="AA399" t="s">
        <v>30</v>
      </c>
    </row>
    <row r="400" spans="1:27" x14ac:dyDescent="0.2">
      <c r="A400" t="s">
        <v>178</v>
      </c>
      <c r="B400" t="s">
        <v>777</v>
      </c>
      <c r="C400" t="s">
        <v>30</v>
      </c>
      <c r="D400" t="s">
        <v>30</v>
      </c>
      <c r="E400" t="s">
        <v>30</v>
      </c>
      <c r="F400" t="s">
        <v>30</v>
      </c>
      <c r="G400">
        <v>5</v>
      </c>
      <c r="H400">
        <v>15</v>
      </c>
      <c r="I400">
        <v>4</v>
      </c>
      <c r="J400" t="s">
        <v>30</v>
      </c>
      <c r="K400" t="s">
        <v>30</v>
      </c>
      <c r="L400" t="s">
        <v>30</v>
      </c>
      <c r="M400" t="s">
        <v>30</v>
      </c>
      <c r="N400" t="s">
        <v>30</v>
      </c>
      <c r="O400" t="s">
        <v>30</v>
      </c>
      <c r="P400" t="e">
        <f t="shared" si="400"/>
        <v>#VALUE!</v>
      </c>
      <c r="AA400" t="s">
        <v>30</v>
      </c>
    </row>
    <row r="401" spans="1:27" x14ac:dyDescent="0.2">
      <c r="A401" t="s">
        <v>178</v>
      </c>
      <c r="B401" t="s">
        <v>778</v>
      </c>
      <c r="C401" t="s">
        <v>30</v>
      </c>
      <c r="D401" t="s">
        <v>30</v>
      </c>
      <c r="E401" t="s">
        <v>30</v>
      </c>
      <c r="F401" t="s">
        <v>30</v>
      </c>
      <c r="G401" t="s">
        <v>30</v>
      </c>
      <c r="H401" t="s">
        <v>30</v>
      </c>
      <c r="I401" t="s">
        <v>30</v>
      </c>
      <c r="J401" t="s">
        <v>30</v>
      </c>
      <c r="K401">
        <v>13</v>
      </c>
      <c r="L401">
        <v>0</v>
      </c>
      <c r="M401" t="s">
        <v>30</v>
      </c>
      <c r="N401" t="s">
        <v>30</v>
      </c>
      <c r="O401" t="s">
        <v>30</v>
      </c>
      <c r="P401" t="e">
        <f t="shared" si="400"/>
        <v>#VALUE!</v>
      </c>
      <c r="AA401" t="s">
        <v>30</v>
      </c>
    </row>
    <row r="402" spans="1:27" x14ac:dyDescent="0.2">
      <c r="A402" t="s">
        <v>178</v>
      </c>
      <c r="B402" t="s">
        <v>779</v>
      </c>
      <c r="C402" t="s">
        <v>30</v>
      </c>
      <c r="D402" t="s">
        <v>30</v>
      </c>
      <c r="E402" t="s">
        <v>30</v>
      </c>
      <c r="F402" t="s">
        <v>30</v>
      </c>
      <c r="G402">
        <v>10</v>
      </c>
      <c r="H402">
        <v>5</v>
      </c>
      <c r="I402">
        <v>4</v>
      </c>
      <c r="J402" t="s">
        <v>30</v>
      </c>
      <c r="K402" t="s">
        <v>30</v>
      </c>
      <c r="L402" t="s">
        <v>30</v>
      </c>
      <c r="M402" t="s">
        <v>30</v>
      </c>
      <c r="N402" t="s">
        <v>30</v>
      </c>
      <c r="O402" t="s">
        <v>30</v>
      </c>
      <c r="P402" t="e">
        <f t="shared" si="400"/>
        <v>#VALUE!</v>
      </c>
      <c r="AA402" t="s">
        <v>30</v>
      </c>
    </row>
    <row r="403" spans="1:27" x14ac:dyDescent="0.2">
      <c r="A403" t="s">
        <v>178</v>
      </c>
      <c r="B403" t="s">
        <v>780</v>
      </c>
      <c r="C403" t="s">
        <v>30</v>
      </c>
      <c r="D403" t="s">
        <v>30</v>
      </c>
      <c r="E403" t="s">
        <v>30</v>
      </c>
      <c r="F403" t="s">
        <v>30</v>
      </c>
      <c r="G403" t="s">
        <v>30</v>
      </c>
      <c r="H403" t="s">
        <v>30</v>
      </c>
      <c r="I403" t="s">
        <v>30</v>
      </c>
      <c r="J403" t="s">
        <v>30</v>
      </c>
      <c r="K403">
        <v>21</v>
      </c>
      <c r="L403">
        <v>2</v>
      </c>
      <c r="M403" t="s">
        <v>30</v>
      </c>
      <c r="N403" t="s">
        <v>30</v>
      </c>
      <c r="O403" t="s">
        <v>30</v>
      </c>
      <c r="P403" t="e">
        <f t="shared" si="400"/>
        <v>#VALUE!</v>
      </c>
      <c r="AA403" t="s">
        <v>30</v>
      </c>
    </row>
    <row r="404" spans="1:27" x14ac:dyDescent="0.2">
      <c r="A404" t="s">
        <v>178</v>
      </c>
      <c r="B404" t="s">
        <v>781</v>
      </c>
      <c r="C404" t="s">
        <v>30</v>
      </c>
      <c r="D404" t="s">
        <v>30</v>
      </c>
      <c r="E404" t="s">
        <v>30</v>
      </c>
      <c r="F404" t="s">
        <v>30</v>
      </c>
      <c r="G404">
        <v>20</v>
      </c>
      <c r="H404">
        <v>10</v>
      </c>
      <c r="I404">
        <v>4</v>
      </c>
      <c r="J404" t="s">
        <v>30</v>
      </c>
      <c r="K404" t="s">
        <v>30</v>
      </c>
      <c r="L404" t="s">
        <v>30</v>
      </c>
      <c r="M404" t="s">
        <v>30</v>
      </c>
      <c r="N404" t="s">
        <v>30</v>
      </c>
      <c r="O404" t="s">
        <v>30</v>
      </c>
      <c r="P404" t="e">
        <f t="shared" si="400"/>
        <v>#VALUE!</v>
      </c>
      <c r="AA404" t="s">
        <v>30</v>
      </c>
    </row>
    <row r="405" spans="1:27" x14ac:dyDescent="0.2">
      <c r="A405" t="s">
        <v>178</v>
      </c>
      <c r="B405" t="s">
        <v>782</v>
      </c>
      <c r="C405" t="s">
        <v>30</v>
      </c>
      <c r="D405" t="s">
        <v>30</v>
      </c>
      <c r="E405" t="s">
        <v>30</v>
      </c>
      <c r="F405" t="s">
        <v>30</v>
      </c>
      <c r="G405" t="s">
        <v>30</v>
      </c>
      <c r="H405" t="s">
        <v>30</v>
      </c>
      <c r="I405" t="s">
        <v>30</v>
      </c>
      <c r="J405" t="s">
        <v>30</v>
      </c>
      <c r="K405">
        <v>12</v>
      </c>
      <c r="L405">
        <v>0</v>
      </c>
      <c r="M405" t="s">
        <v>30</v>
      </c>
      <c r="N405" t="s">
        <v>30</v>
      </c>
      <c r="O405" t="s">
        <v>30</v>
      </c>
      <c r="P405" t="e">
        <f t="shared" si="400"/>
        <v>#VALUE!</v>
      </c>
      <c r="AA405" t="s">
        <v>30</v>
      </c>
    </row>
    <row r="406" spans="1:27" x14ac:dyDescent="0.2">
      <c r="A406" t="s">
        <v>178</v>
      </c>
      <c r="B406" t="s">
        <v>783</v>
      </c>
      <c r="C406" t="s">
        <v>30</v>
      </c>
      <c r="D406" t="s">
        <v>30</v>
      </c>
      <c r="E406" t="s">
        <v>30</v>
      </c>
      <c r="F406" t="s">
        <v>30</v>
      </c>
      <c r="G406">
        <v>40</v>
      </c>
      <c r="H406">
        <v>12</v>
      </c>
      <c r="I406">
        <v>3</v>
      </c>
      <c r="J406" t="s">
        <v>30</v>
      </c>
      <c r="K406" t="s">
        <v>30</v>
      </c>
      <c r="L406" t="s">
        <v>30</v>
      </c>
      <c r="M406" t="s">
        <v>30</v>
      </c>
      <c r="N406" t="s">
        <v>30</v>
      </c>
      <c r="O406" t="s">
        <v>30</v>
      </c>
      <c r="P406" t="e">
        <f t="shared" si="400"/>
        <v>#VALUE!</v>
      </c>
      <c r="AA406" t="s">
        <v>30</v>
      </c>
    </row>
    <row r="407" spans="1:27" x14ac:dyDescent="0.2">
      <c r="A407" t="s">
        <v>254</v>
      </c>
      <c r="B407" t="s">
        <v>774</v>
      </c>
      <c r="C407" t="s">
        <v>30</v>
      </c>
      <c r="D407" t="s">
        <v>30</v>
      </c>
      <c r="E407" t="s">
        <v>30</v>
      </c>
      <c r="F407" t="s">
        <v>30</v>
      </c>
      <c r="G407">
        <v>20</v>
      </c>
      <c r="H407">
        <v>15</v>
      </c>
      <c r="I407">
        <v>2</v>
      </c>
      <c r="J407" t="s">
        <v>30</v>
      </c>
      <c r="K407" t="s">
        <v>30</v>
      </c>
      <c r="L407" t="s">
        <v>30</v>
      </c>
      <c r="M407">
        <v>4</v>
      </c>
      <c r="N407">
        <v>0</v>
      </c>
      <c r="O407" t="s">
        <v>67</v>
      </c>
      <c r="P407">
        <f t="shared" si="400"/>
        <v>40</v>
      </c>
      <c r="Q407">
        <f t="shared" ref="Q407:Q470" si="421">((SUM(C407:F407))/4)*1.04</f>
        <v>0</v>
      </c>
      <c r="R407">
        <f t="shared" ref="R407" si="422">((SUM(C409:F409))/4)*1.04</f>
        <v>0</v>
      </c>
      <c r="S407">
        <f t="shared" ref="S407" si="423">((SUM(C411:F411))/4)*1.04</f>
        <v>0</v>
      </c>
      <c r="T407">
        <f t="shared" ref="T407" si="424">((SUM(C413:F413))/4)*1.04</f>
        <v>0</v>
      </c>
      <c r="U407">
        <f t="shared" ref="U407" si="425">((SUM(C415:F415))/4)*1.04</f>
        <v>0</v>
      </c>
      <c r="V407">
        <f t="shared" ref="V407" si="426">((SUM(C407:F415))/20)*1.04</f>
        <v>0</v>
      </c>
      <c r="W407">
        <f t="shared" ref="W407" si="427">(SUM(G407:H415))/10</f>
        <v>41.3</v>
      </c>
      <c r="X407">
        <f t="shared" ref="X407" si="428">(SUM(I407:I415))/5</f>
        <v>2.4</v>
      </c>
      <c r="Y407">
        <f t="shared" ref="Y407" si="429">SUM(K407:K415)-Z407</f>
        <v>81</v>
      </c>
      <c r="Z407">
        <f t="shared" ref="Z407" si="430">SUM(L407:L415)</f>
        <v>12</v>
      </c>
      <c r="AA407" t="s">
        <v>30</v>
      </c>
    </row>
    <row r="408" spans="1:27" x14ac:dyDescent="0.2">
      <c r="A408" t="s">
        <v>254</v>
      </c>
      <c r="B408" t="s">
        <v>776</v>
      </c>
      <c r="C408" t="s">
        <v>30</v>
      </c>
      <c r="D408" t="s">
        <v>30</v>
      </c>
      <c r="E408" t="s">
        <v>30</v>
      </c>
      <c r="F408" t="s">
        <v>30</v>
      </c>
      <c r="G408" t="s">
        <v>30</v>
      </c>
      <c r="H408" t="s">
        <v>30</v>
      </c>
      <c r="I408" t="s">
        <v>30</v>
      </c>
      <c r="J408" t="s">
        <v>30</v>
      </c>
      <c r="K408">
        <v>24</v>
      </c>
      <c r="L408">
        <v>2</v>
      </c>
      <c r="M408" t="s">
        <v>30</v>
      </c>
      <c r="N408" t="s">
        <v>30</v>
      </c>
      <c r="O408" t="s">
        <v>30</v>
      </c>
      <c r="P408" t="e">
        <f t="shared" si="400"/>
        <v>#VALUE!</v>
      </c>
      <c r="AA408" t="s">
        <v>30</v>
      </c>
    </row>
    <row r="409" spans="1:27" x14ac:dyDescent="0.2">
      <c r="A409" t="s">
        <v>254</v>
      </c>
      <c r="B409" t="s">
        <v>777</v>
      </c>
      <c r="C409" t="s">
        <v>30</v>
      </c>
      <c r="D409" t="s">
        <v>30</v>
      </c>
      <c r="E409" t="s">
        <v>30</v>
      </c>
      <c r="F409" t="s">
        <v>30</v>
      </c>
      <c r="G409">
        <v>15</v>
      </c>
      <c r="H409">
        <v>30</v>
      </c>
      <c r="I409">
        <v>1</v>
      </c>
      <c r="J409" t="s">
        <v>30</v>
      </c>
      <c r="K409" t="s">
        <v>30</v>
      </c>
      <c r="L409" t="s">
        <v>30</v>
      </c>
      <c r="M409" t="s">
        <v>30</v>
      </c>
      <c r="N409" t="s">
        <v>30</v>
      </c>
      <c r="O409" t="s">
        <v>30</v>
      </c>
      <c r="P409" t="e">
        <f t="shared" si="400"/>
        <v>#VALUE!</v>
      </c>
      <c r="AA409" t="s">
        <v>30</v>
      </c>
    </row>
    <row r="410" spans="1:27" x14ac:dyDescent="0.2">
      <c r="A410" t="s">
        <v>254</v>
      </c>
      <c r="B410" t="s">
        <v>778</v>
      </c>
      <c r="C410" t="s">
        <v>30</v>
      </c>
      <c r="D410" t="s">
        <v>30</v>
      </c>
      <c r="E410" t="s">
        <v>30</v>
      </c>
      <c r="F410" t="s">
        <v>30</v>
      </c>
      <c r="G410" t="s">
        <v>30</v>
      </c>
      <c r="H410" t="s">
        <v>30</v>
      </c>
      <c r="I410" t="s">
        <v>30</v>
      </c>
      <c r="J410" t="s">
        <v>30</v>
      </c>
      <c r="K410">
        <v>31</v>
      </c>
      <c r="L410">
        <v>3</v>
      </c>
      <c r="M410" t="s">
        <v>30</v>
      </c>
      <c r="N410" t="s">
        <v>30</v>
      </c>
      <c r="O410" t="s">
        <v>30</v>
      </c>
      <c r="P410" t="e">
        <f t="shared" si="400"/>
        <v>#VALUE!</v>
      </c>
      <c r="AA410" t="s">
        <v>30</v>
      </c>
    </row>
    <row r="411" spans="1:27" x14ac:dyDescent="0.2">
      <c r="A411" t="s">
        <v>254</v>
      </c>
      <c r="B411" t="s">
        <v>779</v>
      </c>
      <c r="C411" t="s">
        <v>30</v>
      </c>
      <c r="D411" t="s">
        <v>30</v>
      </c>
      <c r="E411" t="s">
        <v>30</v>
      </c>
      <c r="F411" t="s">
        <v>30</v>
      </c>
      <c r="G411">
        <v>1</v>
      </c>
      <c r="H411">
        <v>2</v>
      </c>
      <c r="I411">
        <v>4</v>
      </c>
      <c r="J411" t="s">
        <v>30</v>
      </c>
      <c r="K411" t="s">
        <v>30</v>
      </c>
      <c r="L411" t="s">
        <v>30</v>
      </c>
      <c r="M411" t="s">
        <v>30</v>
      </c>
      <c r="N411" t="s">
        <v>30</v>
      </c>
      <c r="O411" t="s">
        <v>30</v>
      </c>
      <c r="P411" t="e">
        <f t="shared" si="400"/>
        <v>#VALUE!</v>
      </c>
      <c r="AA411" t="s">
        <v>30</v>
      </c>
    </row>
    <row r="412" spans="1:27" x14ac:dyDescent="0.2">
      <c r="A412" t="s">
        <v>254</v>
      </c>
      <c r="B412" t="s">
        <v>780</v>
      </c>
      <c r="C412" t="s">
        <v>30</v>
      </c>
      <c r="D412" t="s">
        <v>30</v>
      </c>
      <c r="E412" t="s">
        <v>30</v>
      </c>
      <c r="F412" t="s">
        <v>30</v>
      </c>
      <c r="G412" t="s">
        <v>30</v>
      </c>
      <c r="H412" t="s">
        <v>30</v>
      </c>
      <c r="I412" t="s">
        <v>30</v>
      </c>
      <c r="J412" t="s">
        <v>30</v>
      </c>
      <c r="K412">
        <v>18</v>
      </c>
      <c r="L412">
        <v>5</v>
      </c>
      <c r="M412" t="s">
        <v>30</v>
      </c>
      <c r="N412" t="s">
        <v>30</v>
      </c>
      <c r="O412" t="s">
        <v>30</v>
      </c>
      <c r="P412" t="e">
        <f t="shared" si="400"/>
        <v>#VALUE!</v>
      </c>
      <c r="AA412" t="s">
        <v>30</v>
      </c>
    </row>
    <row r="413" spans="1:27" x14ac:dyDescent="0.2">
      <c r="A413" t="s">
        <v>254</v>
      </c>
      <c r="B413" t="s">
        <v>781</v>
      </c>
      <c r="C413" t="s">
        <v>30</v>
      </c>
      <c r="D413" t="s">
        <v>30</v>
      </c>
      <c r="E413" t="s">
        <v>30</v>
      </c>
      <c r="F413" t="s">
        <v>30</v>
      </c>
      <c r="G413">
        <v>95</v>
      </c>
      <c r="H413">
        <v>90</v>
      </c>
      <c r="I413">
        <v>3</v>
      </c>
      <c r="J413" t="s">
        <v>30</v>
      </c>
      <c r="K413" t="s">
        <v>30</v>
      </c>
      <c r="L413" t="s">
        <v>30</v>
      </c>
      <c r="M413" t="s">
        <v>30</v>
      </c>
      <c r="N413" t="s">
        <v>30</v>
      </c>
      <c r="O413" t="s">
        <v>30</v>
      </c>
      <c r="P413" t="e">
        <f t="shared" si="400"/>
        <v>#VALUE!</v>
      </c>
      <c r="AA413" t="s">
        <v>30</v>
      </c>
    </row>
    <row r="414" spans="1:27" x14ac:dyDescent="0.2">
      <c r="A414" t="s">
        <v>254</v>
      </c>
      <c r="B414" t="s">
        <v>782</v>
      </c>
      <c r="C414" t="s">
        <v>30</v>
      </c>
      <c r="D414" t="s">
        <v>30</v>
      </c>
      <c r="E414" t="s">
        <v>30</v>
      </c>
      <c r="F414" t="s">
        <v>30</v>
      </c>
      <c r="G414" t="s">
        <v>30</v>
      </c>
      <c r="H414" t="s">
        <v>30</v>
      </c>
      <c r="I414" t="s">
        <v>30</v>
      </c>
      <c r="J414" t="s">
        <v>30</v>
      </c>
      <c r="K414">
        <v>20</v>
      </c>
      <c r="L414">
        <v>2</v>
      </c>
      <c r="M414" t="s">
        <v>30</v>
      </c>
      <c r="N414" t="s">
        <v>30</v>
      </c>
      <c r="O414" t="s">
        <v>30</v>
      </c>
      <c r="P414" t="e">
        <f t="shared" si="400"/>
        <v>#VALUE!</v>
      </c>
      <c r="AA414" t="s">
        <v>30</v>
      </c>
    </row>
    <row r="415" spans="1:27" x14ac:dyDescent="0.2">
      <c r="A415" t="s">
        <v>254</v>
      </c>
      <c r="B415" t="s">
        <v>783</v>
      </c>
      <c r="C415" t="s">
        <v>30</v>
      </c>
      <c r="D415" t="s">
        <v>30</v>
      </c>
      <c r="E415" t="s">
        <v>30</v>
      </c>
      <c r="F415" t="s">
        <v>30</v>
      </c>
      <c r="G415">
        <v>90</v>
      </c>
      <c r="H415">
        <v>55</v>
      </c>
      <c r="I415">
        <v>2</v>
      </c>
      <c r="J415" t="s">
        <v>30</v>
      </c>
      <c r="K415" t="s">
        <v>30</v>
      </c>
      <c r="L415" t="s">
        <v>30</v>
      </c>
      <c r="M415" t="s">
        <v>30</v>
      </c>
      <c r="N415" t="s">
        <v>30</v>
      </c>
      <c r="O415" t="s">
        <v>30</v>
      </c>
      <c r="P415" t="e">
        <f t="shared" si="400"/>
        <v>#VALUE!</v>
      </c>
      <c r="AA415" t="s">
        <v>30</v>
      </c>
    </row>
    <row r="416" spans="1:27" x14ac:dyDescent="0.2">
      <c r="A416" t="s">
        <v>580</v>
      </c>
      <c r="B416" t="s">
        <v>774</v>
      </c>
      <c r="C416">
        <v>29</v>
      </c>
      <c r="D416">
        <v>25</v>
      </c>
      <c r="E416">
        <v>37</v>
      </c>
      <c r="F416">
        <v>54</v>
      </c>
      <c r="G416">
        <v>60</v>
      </c>
      <c r="H416">
        <v>10</v>
      </c>
      <c r="I416">
        <v>0</v>
      </c>
      <c r="J416" t="s">
        <v>30</v>
      </c>
      <c r="K416" t="s">
        <v>30</v>
      </c>
      <c r="L416" t="s">
        <v>30</v>
      </c>
      <c r="M416" t="s">
        <v>30</v>
      </c>
      <c r="N416">
        <v>0</v>
      </c>
      <c r="O416" t="s">
        <v>560</v>
      </c>
      <c r="P416" t="e">
        <f t="shared" si="400"/>
        <v>#VALUE!</v>
      </c>
      <c r="Q416">
        <f t="shared" ref="Q416:Q479" si="431">((SUM(C416:F416))/4)*1.04</f>
        <v>37.700000000000003</v>
      </c>
      <c r="R416">
        <f t="shared" ref="R416" si="432">((SUM(C418:F418))/4)*1.04</f>
        <v>18.46</v>
      </c>
      <c r="S416">
        <f t="shared" ref="S416" si="433">((SUM(C420:F420))/4)*1.04</f>
        <v>5.2</v>
      </c>
      <c r="T416">
        <f t="shared" ref="T416" si="434">((SUM(C422:F422))/4)*1.04</f>
        <v>7.8000000000000007</v>
      </c>
      <c r="U416">
        <f t="shared" ref="U416" si="435">((SUM(C424:F424))/4)*1.04</f>
        <v>11.96</v>
      </c>
      <c r="V416">
        <f t="shared" ref="V416" si="436">((SUM(C416:F424))/20)*1.04</f>
        <v>16.224</v>
      </c>
      <c r="W416">
        <f t="shared" ref="W416" si="437">(SUM(G416:H424))/10</f>
        <v>19.5</v>
      </c>
      <c r="X416">
        <f t="shared" ref="X416" si="438">(SUM(I416:I424))/5</f>
        <v>1.8</v>
      </c>
      <c r="Y416">
        <f t="shared" ref="Y416" si="439">SUM(K416:K424)-Z416</f>
        <v>36</v>
      </c>
      <c r="Z416">
        <f t="shared" ref="Z416" si="440">SUM(L416:L424)</f>
        <v>3</v>
      </c>
      <c r="AA416" t="s">
        <v>30</v>
      </c>
    </row>
    <row r="417" spans="1:27" x14ac:dyDescent="0.2">
      <c r="A417" t="s">
        <v>580</v>
      </c>
      <c r="B417" t="s">
        <v>776</v>
      </c>
      <c r="C417" t="s">
        <v>30</v>
      </c>
      <c r="D417" t="s">
        <v>30</v>
      </c>
      <c r="E417" t="s">
        <v>30</v>
      </c>
      <c r="F417" t="s">
        <v>30</v>
      </c>
      <c r="G417" t="s">
        <v>30</v>
      </c>
      <c r="H417" t="s">
        <v>30</v>
      </c>
      <c r="I417" t="s">
        <v>30</v>
      </c>
      <c r="J417" t="s">
        <v>30</v>
      </c>
      <c r="K417">
        <v>5</v>
      </c>
      <c r="L417">
        <v>0</v>
      </c>
      <c r="M417" t="s">
        <v>30</v>
      </c>
      <c r="N417" t="s">
        <v>30</v>
      </c>
      <c r="O417" t="s">
        <v>30</v>
      </c>
      <c r="P417" t="e">
        <f t="shared" si="400"/>
        <v>#VALUE!</v>
      </c>
      <c r="AA417" t="s">
        <v>30</v>
      </c>
    </row>
    <row r="418" spans="1:27" x14ac:dyDescent="0.2">
      <c r="A418" t="s">
        <v>580</v>
      </c>
      <c r="B418" t="s">
        <v>777</v>
      </c>
      <c r="C418">
        <v>7</v>
      </c>
      <c r="D418">
        <v>6</v>
      </c>
      <c r="E418">
        <v>37</v>
      </c>
      <c r="F418">
        <v>21</v>
      </c>
      <c r="G418">
        <v>40</v>
      </c>
      <c r="H418">
        <v>30</v>
      </c>
      <c r="I418">
        <v>1</v>
      </c>
      <c r="J418" t="s">
        <v>30</v>
      </c>
      <c r="K418" t="s">
        <v>30</v>
      </c>
      <c r="L418" t="s">
        <v>30</v>
      </c>
      <c r="M418" t="s">
        <v>30</v>
      </c>
      <c r="N418" t="s">
        <v>30</v>
      </c>
      <c r="O418" t="s">
        <v>30</v>
      </c>
      <c r="P418" t="e">
        <f t="shared" si="400"/>
        <v>#VALUE!</v>
      </c>
      <c r="AA418" t="s">
        <v>30</v>
      </c>
    </row>
    <row r="419" spans="1:27" x14ac:dyDescent="0.2">
      <c r="A419" t="s">
        <v>580</v>
      </c>
      <c r="B419" t="s">
        <v>778</v>
      </c>
      <c r="C419" t="s">
        <v>30</v>
      </c>
      <c r="D419" t="s">
        <v>30</v>
      </c>
      <c r="E419" t="s">
        <v>30</v>
      </c>
      <c r="F419" t="s">
        <v>30</v>
      </c>
      <c r="G419" t="s">
        <v>30</v>
      </c>
      <c r="H419" t="s">
        <v>30</v>
      </c>
      <c r="I419" t="s">
        <v>30</v>
      </c>
      <c r="J419" t="s">
        <v>30</v>
      </c>
      <c r="K419">
        <v>17</v>
      </c>
      <c r="L419">
        <v>2</v>
      </c>
      <c r="M419" t="s">
        <v>30</v>
      </c>
      <c r="N419" t="s">
        <v>30</v>
      </c>
      <c r="O419" t="s">
        <v>30</v>
      </c>
      <c r="P419" t="e">
        <f t="shared" si="400"/>
        <v>#VALUE!</v>
      </c>
      <c r="AA419" t="s">
        <v>30</v>
      </c>
    </row>
    <row r="420" spans="1:27" x14ac:dyDescent="0.2">
      <c r="A420" t="s">
        <v>580</v>
      </c>
      <c r="B420" t="s">
        <v>779</v>
      </c>
      <c r="C420">
        <v>4</v>
      </c>
      <c r="D420">
        <v>6</v>
      </c>
      <c r="E420">
        <v>3</v>
      </c>
      <c r="F420">
        <v>7</v>
      </c>
      <c r="G420">
        <v>5</v>
      </c>
      <c r="H420">
        <v>20</v>
      </c>
      <c r="I420">
        <v>3</v>
      </c>
      <c r="J420" t="s">
        <v>30</v>
      </c>
      <c r="K420" t="s">
        <v>30</v>
      </c>
      <c r="L420" t="s">
        <v>30</v>
      </c>
      <c r="M420" t="s">
        <v>30</v>
      </c>
      <c r="N420" t="s">
        <v>30</v>
      </c>
      <c r="O420" t="s">
        <v>30</v>
      </c>
      <c r="P420" t="e">
        <f t="shared" si="400"/>
        <v>#VALUE!</v>
      </c>
      <c r="AA420" t="s">
        <v>30</v>
      </c>
    </row>
    <row r="421" spans="1:27" x14ac:dyDescent="0.2">
      <c r="A421" t="s">
        <v>580</v>
      </c>
      <c r="B421" t="s">
        <v>780</v>
      </c>
      <c r="C421" t="s">
        <v>30</v>
      </c>
      <c r="D421" t="s">
        <v>30</v>
      </c>
      <c r="E421" t="s">
        <v>30</v>
      </c>
      <c r="F421" t="s">
        <v>30</v>
      </c>
      <c r="G421" t="s">
        <v>30</v>
      </c>
      <c r="H421" t="s">
        <v>30</v>
      </c>
      <c r="I421" t="s">
        <v>30</v>
      </c>
      <c r="J421" t="s">
        <v>30</v>
      </c>
      <c r="K421">
        <v>11</v>
      </c>
      <c r="L421">
        <v>1</v>
      </c>
      <c r="M421" t="s">
        <v>30</v>
      </c>
      <c r="N421" t="s">
        <v>30</v>
      </c>
      <c r="O421" t="s">
        <v>30</v>
      </c>
      <c r="P421" t="e">
        <f t="shared" si="400"/>
        <v>#VALUE!</v>
      </c>
      <c r="AA421" t="s">
        <v>30</v>
      </c>
    </row>
    <row r="422" spans="1:27" x14ac:dyDescent="0.2">
      <c r="A422" t="s">
        <v>580</v>
      </c>
      <c r="B422" t="s">
        <v>781</v>
      </c>
      <c r="C422">
        <v>10</v>
      </c>
      <c r="D422">
        <v>4</v>
      </c>
      <c r="E422">
        <v>12</v>
      </c>
      <c r="F422">
        <v>4</v>
      </c>
      <c r="G422">
        <v>10</v>
      </c>
      <c r="H422">
        <v>5</v>
      </c>
      <c r="I422">
        <v>3</v>
      </c>
      <c r="J422" t="s">
        <v>30</v>
      </c>
      <c r="K422" t="s">
        <v>30</v>
      </c>
      <c r="L422" t="s">
        <v>30</v>
      </c>
      <c r="M422" t="s">
        <v>30</v>
      </c>
      <c r="N422" t="s">
        <v>30</v>
      </c>
      <c r="O422" t="s">
        <v>30</v>
      </c>
      <c r="P422" t="e">
        <f t="shared" si="400"/>
        <v>#VALUE!</v>
      </c>
      <c r="AA422" t="s">
        <v>30</v>
      </c>
    </row>
    <row r="423" spans="1:27" x14ac:dyDescent="0.2">
      <c r="A423" t="s">
        <v>580</v>
      </c>
      <c r="B423" t="s">
        <v>782</v>
      </c>
      <c r="C423" t="s">
        <v>30</v>
      </c>
      <c r="D423" t="s">
        <v>30</v>
      </c>
      <c r="E423" t="s">
        <v>30</v>
      </c>
      <c r="F423" t="s">
        <v>30</v>
      </c>
      <c r="G423" t="s">
        <v>30</v>
      </c>
      <c r="H423" t="s">
        <v>30</v>
      </c>
      <c r="I423" t="s">
        <v>30</v>
      </c>
      <c r="J423" t="s">
        <v>30</v>
      </c>
      <c r="K423">
        <v>6</v>
      </c>
      <c r="L423">
        <v>0</v>
      </c>
      <c r="M423" t="s">
        <v>30</v>
      </c>
      <c r="N423" t="s">
        <v>30</v>
      </c>
      <c r="O423" t="s">
        <v>30</v>
      </c>
      <c r="P423" t="e">
        <f t="shared" si="400"/>
        <v>#VALUE!</v>
      </c>
      <c r="AA423" t="s">
        <v>30</v>
      </c>
    </row>
    <row r="424" spans="1:27" x14ac:dyDescent="0.2">
      <c r="A424" t="s">
        <v>580</v>
      </c>
      <c r="B424" t="s">
        <v>783</v>
      </c>
      <c r="C424">
        <v>7</v>
      </c>
      <c r="D424">
        <v>6</v>
      </c>
      <c r="E424">
        <v>20</v>
      </c>
      <c r="F424">
        <v>13</v>
      </c>
      <c r="G424">
        <v>5</v>
      </c>
      <c r="H424">
        <v>10</v>
      </c>
      <c r="I424">
        <v>2</v>
      </c>
      <c r="J424" t="s">
        <v>30</v>
      </c>
      <c r="K424" t="s">
        <v>30</v>
      </c>
      <c r="L424" t="s">
        <v>30</v>
      </c>
      <c r="M424" t="s">
        <v>30</v>
      </c>
      <c r="N424" t="s">
        <v>30</v>
      </c>
      <c r="O424" t="s">
        <v>30</v>
      </c>
      <c r="P424" t="e">
        <f t="shared" si="400"/>
        <v>#VALUE!</v>
      </c>
      <c r="AA424" t="s">
        <v>30</v>
      </c>
    </row>
    <row r="425" spans="1:27" x14ac:dyDescent="0.2">
      <c r="A425" t="s">
        <v>585</v>
      </c>
      <c r="B425" t="s">
        <v>774</v>
      </c>
      <c r="C425" t="s">
        <v>30</v>
      </c>
      <c r="D425" t="s">
        <v>30</v>
      </c>
      <c r="E425" t="s">
        <v>30</v>
      </c>
      <c r="F425" t="s">
        <v>30</v>
      </c>
      <c r="G425">
        <v>20</v>
      </c>
      <c r="H425">
        <v>5</v>
      </c>
      <c r="I425">
        <v>2</v>
      </c>
      <c r="J425" t="s">
        <v>30</v>
      </c>
      <c r="K425" t="s">
        <v>30</v>
      </c>
      <c r="L425" t="s">
        <v>30</v>
      </c>
      <c r="M425" t="s">
        <v>30</v>
      </c>
      <c r="N425">
        <v>2</v>
      </c>
      <c r="O425" t="s">
        <v>560</v>
      </c>
      <c r="P425" t="e">
        <f t="shared" si="400"/>
        <v>#VALUE!</v>
      </c>
      <c r="Q425">
        <f t="shared" ref="Q425:Q488" si="441">((SUM(C425:F425))/4)*1.04</f>
        <v>0</v>
      </c>
      <c r="R425">
        <f t="shared" ref="R425" si="442">((SUM(C427:F427))/4)*1.04</f>
        <v>0</v>
      </c>
      <c r="S425">
        <f t="shared" ref="S425" si="443">((SUM(C429:F429))/4)*1.04</f>
        <v>0</v>
      </c>
      <c r="T425">
        <f t="shared" ref="T425" si="444">((SUM(C431:F431))/4)*1.04</f>
        <v>0</v>
      </c>
      <c r="U425">
        <f t="shared" ref="U425" si="445">((SUM(C433:F433))/4)*1.04</f>
        <v>0</v>
      </c>
      <c r="V425">
        <f t="shared" ref="V425" si="446">((SUM(C425:F433))/20)*1.04</f>
        <v>0</v>
      </c>
      <c r="W425">
        <f t="shared" ref="W425" si="447">(SUM(G425:H433))/10</f>
        <v>26.2</v>
      </c>
      <c r="X425">
        <f t="shared" ref="X425" si="448">(SUM(I425:I433))/5</f>
        <v>1.8</v>
      </c>
      <c r="Y425">
        <f t="shared" ref="Y425" si="449">SUM(K425:K433)-Z425</f>
        <v>32</v>
      </c>
      <c r="Z425">
        <f t="shared" ref="Z425" si="450">SUM(L425:L433)</f>
        <v>1</v>
      </c>
      <c r="AA425" t="s">
        <v>30</v>
      </c>
    </row>
    <row r="426" spans="1:27" x14ac:dyDescent="0.2">
      <c r="A426" t="s">
        <v>585</v>
      </c>
      <c r="B426" t="s">
        <v>776</v>
      </c>
      <c r="C426" t="s">
        <v>30</v>
      </c>
      <c r="D426" t="s">
        <v>30</v>
      </c>
      <c r="E426" t="s">
        <v>30</v>
      </c>
      <c r="F426" t="s">
        <v>30</v>
      </c>
      <c r="G426" t="s">
        <v>30</v>
      </c>
      <c r="H426" t="s">
        <v>30</v>
      </c>
      <c r="I426" t="s">
        <v>30</v>
      </c>
      <c r="J426" t="s">
        <v>30</v>
      </c>
      <c r="K426">
        <v>7</v>
      </c>
      <c r="L426">
        <v>0</v>
      </c>
      <c r="M426" t="s">
        <v>30</v>
      </c>
      <c r="N426" t="s">
        <v>30</v>
      </c>
      <c r="O426" t="s">
        <v>30</v>
      </c>
      <c r="P426" t="e">
        <f t="shared" si="400"/>
        <v>#VALUE!</v>
      </c>
      <c r="AA426" t="s">
        <v>30</v>
      </c>
    </row>
    <row r="427" spans="1:27" x14ac:dyDescent="0.2">
      <c r="A427" t="s">
        <v>585</v>
      </c>
      <c r="B427" t="s">
        <v>777</v>
      </c>
      <c r="C427" t="s">
        <v>30</v>
      </c>
      <c r="D427" t="s">
        <v>30</v>
      </c>
      <c r="E427" t="s">
        <v>30</v>
      </c>
      <c r="F427" t="s">
        <v>30</v>
      </c>
      <c r="G427">
        <v>5</v>
      </c>
      <c r="H427">
        <v>10</v>
      </c>
      <c r="I427">
        <v>3</v>
      </c>
      <c r="J427" t="s">
        <v>30</v>
      </c>
      <c r="K427" t="s">
        <v>30</v>
      </c>
      <c r="L427" t="s">
        <v>30</v>
      </c>
      <c r="M427" t="s">
        <v>30</v>
      </c>
      <c r="N427" t="s">
        <v>30</v>
      </c>
      <c r="O427" t="s">
        <v>30</v>
      </c>
      <c r="P427" t="e">
        <f t="shared" si="400"/>
        <v>#VALUE!</v>
      </c>
      <c r="AA427" t="s">
        <v>30</v>
      </c>
    </row>
    <row r="428" spans="1:27" x14ac:dyDescent="0.2">
      <c r="A428" t="s">
        <v>585</v>
      </c>
      <c r="B428" t="s">
        <v>778</v>
      </c>
      <c r="C428" t="s">
        <v>30</v>
      </c>
      <c r="D428" t="s">
        <v>30</v>
      </c>
      <c r="E428" t="s">
        <v>30</v>
      </c>
      <c r="F428" t="s">
        <v>30</v>
      </c>
      <c r="G428" t="s">
        <v>30</v>
      </c>
      <c r="H428" t="s">
        <v>30</v>
      </c>
      <c r="I428" t="s">
        <v>30</v>
      </c>
      <c r="J428" t="s">
        <v>30</v>
      </c>
      <c r="K428">
        <v>9</v>
      </c>
      <c r="L428">
        <v>0</v>
      </c>
      <c r="M428" t="s">
        <v>30</v>
      </c>
      <c r="N428" t="s">
        <v>30</v>
      </c>
      <c r="O428" t="s">
        <v>30</v>
      </c>
      <c r="P428" t="e">
        <f t="shared" si="400"/>
        <v>#VALUE!</v>
      </c>
      <c r="AA428" t="s">
        <v>30</v>
      </c>
    </row>
    <row r="429" spans="1:27" x14ac:dyDescent="0.2">
      <c r="A429" t="s">
        <v>585</v>
      </c>
      <c r="B429" t="s">
        <v>779</v>
      </c>
      <c r="C429" t="s">
        <v>30</v>
      </c>
      <c r="D429" t="s">
        <v>30</v>
      </c>
      <c r="E429" t="s">
        <v>30</v>
      </c>
      <c r="F429" t="s">
        <v>30</v>
      </c>
      <c r="G429">
        <v>40</v>
      </c>
      <c r="H429">
        <v>50</v>
      </c>
      <c r="I429">
        <v>2</v>
      </c>
      <c r="J429" t="s">
        <v>30</v>
      </c>
      <c r="K429" t="s">
        <v>30</v>
      </c>
      <c r="L429" t="s">
        <v>30</v>
      </c>
      <c r="M429" t="s">
        <v>30</v>
      </c>
      <c r="N429" t="s">
        <v>30</v>
      </c>
      <c r="O429" t="s">
        <v>30</v>
      </c>
      <c r="P429" t="e">
        <f t="shared" si="400"/>
        <v>#VALUE!</v>
      </c>
      <c r="AA429" t="s">
        <v>30</v>
      </c>
    </row>
    <row r="430" spans="1:27" x14ac:dyDescent="0.2">
      <c r="A430" t="s">
        <v>585</v>
      </c>
      <c r="B430" t="s">
        <v>780</v>
      </c>
      <c r="C430" t="s">
        <v>30</v>
      </c>
      <c r="D430" t="s">
        <v>30</v>
      </c>
      <c r="E430" t="s">
        <v>30</v>
      </c>
      <c r="F430" t="s">
        <v>30</v>
      </c>
      <c r="G430" t="s">
        <v>30</v>
      </c>
      <c r="H430" t="s">
        <v>30</v>
      </c>
      <c r="I430" t="s">
        <v>30</v>
      </c>
      <c r="J430" t="s">
        <v>30</v>
      </c>
      <c r="K430">
        <v>6</v>
      </c>
      <c r="L430">
        <v>0</v>
      </c>
      <c r="M430" t="s">
        <v>30</v>
      </c>
      <c r="N430" t="s">
        <v>30</v>
      </c>
      <c r="O430" t="s">
        <v>30</v>
      </c>
      <c r="P430" t="e">
        <f t="shared" si="400"/>
        <v>#VALUE!</v>
      </c>
      <c r="AA430" t="s">
        <v>30</v>
      </c>
    </row>
    <row r="431" spans="1:27" x14ac:dyDescent="0.2">
      <c r="A431" t="s">
        <v>585</v>
      </c>
      <c r="B431" t="s">
        <v>781</v>
      </c>
      <c r="C431" t="s">
        <v>30</v>
      </c>
      <c r="D431" t="s">
        <v>30</v>
      </c>
      <c r="E431" t="s">
        <v>30</v>
      </c>
      <c r="F431" t="s">
        <v>30</v>
      </c>
      <c r="G431">
        <v>2</v>
      </c>
      <c r="H431">
        <v>90</v>
      </c>
      <c r="I431">
        <v>1</v>
      </c>
      <c r="J431" t="s">
        <v>30</v>
      </c>
      <c r="K431" t="s">
        <v>30</v>
      </c>
      <c r="L431" t="s">
        <v>30</v>
      </c>
      <c r="M431" t="s">
        <v>30</v>
      </c>
      <c r="N431" t="s">
        <v>30</v>
      </c>
      <c r="O431" t="s">
        <v>30</v>
      </c>
      <c r="P431" t="e">
        <f t="shared" si="400"/>
        <v>#VALUE!</v>
      </c>
      <c r="AA431" t="s">
        <v>30</v>
      </c>
    </row>
    <row r="432" spans="1:27" x14ac:dyDescent="0.2">
      <c r="A432" t="s">
        <v>585</v>
      </c>
      <c r="B432" t="s">
        <v>782</v>
      </c>
      <c r="C432" t="s">
        <v>30</v>
      </c>
      <c r="D432" t="s">
        <v>30</v>
      </c>
      <c r="E432" t="s">
        <v>30</v>
      </c>
      <c r="F432" t="s">
        <v>30</v>
      </c>
      <c r="G432" t="s">
        <v>30</v>
      </c>
      <c r="H432" t="s">
        <v>30</v>
      </c>
      <c r="I432" t="s">
        <v>30</v>
      </c>
      <c r="J432" t="s">
        <v>30</v>
      </c>
      <c r="K432">
        <v>11</v>
      </c>
      <c r="L432">
        <v>1</v>
      </c>
      <c r="M432" t="s">
        <v>30</v>
      </c>
      <c r="N432" t="s">
        <v>30</v>
      </c>
      <c r="O432" t="s">
        <v>30</v>
      </c>
      <c r="P432" t="e">
        <f t="shared" si="400"/>
        <v>#VALUE!</v>
      </c>
      <c r="AA432" t="s">
        <v>30</v>
      </c>
    </row>
    <row r="433" spans="1:27" x14ac:dyDescent="0.2">
      <c r="A433" t="s">
        <v>585</v>
      </c>
      <c r="B433" t="s">
        <v>783</v>
      </c>
      <c r="C433" t="s">
        <v>30</v>
      </c>
      <c r="D433" t="s">
        <v>30</v>
      </c>
      <c r="E433" t="s">
        <v>30</v>
      </c>
      <c r="F433" t="s">
        <v>30</v>
      </c>
      <c r="G433">
        <v>30</v>
      </c>
      <c r="H433">
        <v>10</v>
      </c>
      <c r="I433">
        <v>1</v>
      </c>
      <c r="J433" t="s">
        <v>30</v>
      </c>
      <c r="K433" t="s">
        <v>30</v>
      </c>
      <c r="L433" t="s">
        <v>30</v>
      </c>
      <c r="M433" t="s">
        <v>30</v>
      </c>
      <c r="N433" t="s">
        <v>30</v>
      </c>
      <c r="O433" t="s">
        <v>30</v>
      </c>
      <c r="P433" t="e">
        <f t="shared" si="400"/>
        <v>#VALUE!</v>
      </c>
      <c r="AA433" t="s">
        <v>30</v>
      </c>
    </row>
    <row r="434" spans="1:27" x14ac:dyDescent="0.2">
      <c r="A434" t="s">
        <v>444</v>
      </c>
      <c r="B434" t="s">
        <v>774</v>
      </c>
      <c r="C434" t="s">
        <v>30</v>
      </c>
      <c r="D434" t="s">
        <v>30</v>
      </c>
      <c r="E434" t="s">
        <v>30</v>
      </c>
      <c r="F434" t="s">
        <v>30</v>
      </c>
      <c r="G434">
        <v>20</v>
      </c>
      <c r="H434">
        <v>20</v>
      </c>
      <c r="I434">
        <v>1</v>
      </c>
      <c r="J434" t="s">
        <v>30</v>
      </c>
      <c r="K434" t="s">
        <v>30</v>
      </c>
      <c r="L434" t="s">
        <v>30</v>
      </c>
      <c r="M434">
        <v>2</v>
      </c>
      <c r="N434">
        <v>1</v>
      </c>
      <c r="O434" t="s">
        <v>240</v>
      </c>
      <c r="P434">
        <f t="shared" si="400"/>
        <v>20</v>
      </c>
      <c r="Q434">
        <f t="shared" ref="Q434:Q497" si="451">((SUM(C434:F434))/4)*1.04</f>
        <v>0</v>
      </c>
      <c r="R434">
        <f t="shared" ref="R434" si="452">((SUM(C436:F436))/4)*1.04</f>
        <v>0</v>
      </c>
      <c r="S434">
        <f t="shared" ref="S434" si="453">((SUM(C438:F438))/4)*1.04</f>
        <v>0</v>
      </c>
      <c r="T434">
        <f t="shared" ref="T434" si="454">((SUM(C440:F440))/4)*1.04</f>
        <v>0</v>
      </c>
      <c r="U434">
        <f t="shared" ref="U434" si="455">((SUM(C442:F442))/4)*1.04</f>
        <v>0</v>
      </c>
      <c r="V434">
        <f t="shared" ref="V434" si="456">((SUM(C434:F442))/20)*1.04</f>
        <v>0</v>
      </c>
      <c r="W434">
        <f t="shared" ref="W434" si="457">(SUM(G434:H442))/10</f>
        <v>10.5</v>
      </c>
      <c r="X434">
        <f t="shared" ref="X434" si="458">(SUM(I434:I442))/5</f>
        <v>2.2000000000000002</v>
      </c>
      <c r="Y434">
        <f t="shared" ref="Y434" si="459">SUM(K434:K442)-Z434</f>
        <v>15</v>
      </c>
      <c r="Z434">
        <f t="shared" ref="Z434" si="460">SUM(L434:L442)</f>
        <v>3</v>
      </c>
      <c r="AA434" t="s">
        <v>30</v>
      </c>
    </row>
    <row r="435" spans="1:27" x14ac:dyDescent="0.2">
      <c r="A435" t="s">
        <v>444</v>
      </c>
      <c r="B435" t="s">
        <v>776</v>
      </c>
      <c r="C435" t="s">
        <v>30</v>
      </c>
      <c r="D435" t="s">
        <v>30</v>
      </c>
      <c r="E435" t="s">
        <v>30</v>
      </c>
      <c r="F435" t="s">
        <v>30</v>
      </c>
      <c r="G435" t="s">
        <v>30</v>
      </c>
      <c r="H435" t="s">
        <v>30</v>
      </c>
      <c r="I435" t="s">
        <v>30</v>
      </c>
      <c r="J435" t="s">
        <v>30</v>
      </c>
      <c r="K435">
        <v>4</v>
      </c>
      <c r="L435">
        <v>1</v>
      </c>
      <c r="M435" t="s">
        <v>30</v>
      </c>
      <c r="N435" t="s">
        <v>30</v>
      </c>
      <c r="O435" t="s">
        <v>30</v>
      </c>
      <c r="P435" t="e">
        <f t="shared" si="400"/>
        <v>#VALUE!</v>
      </c>
      <c r="AA435" t="s">
        <v>30</v>
      </c>
    </row>
    <row r="436" spans="1:27" x14ac:dyDescent="0.2">
      <c r="A436" t="s">
        <v>444</v>
      </c>
      <c r="B436" t="s">
        <v>777</v>
      </c>
      <c r="C436" t="s">
        <v>30</v>
      </c>
      <c r="D436" t="s">
        <v>30</v>
      </c>
      <c r="E436" t="s">
        <v>30</v>
      </c>
      <c r="F436" t="s">
        <v>30</v>
      </c>
      <c r="G436">
        <v>0</v>
      </c>
      <c r="H436">
        <v>0</v>
      </c>
      <c r="I436">
        <v>3</v>
      </c>
      <c r="J436" t="s">
        <v>30</v>
      </c>
      <c r="K436" t="s">
        <v>30</v>
      </c>
      <c r="L436" t="s">
        <v>30</v>
      </c>
      <c r="M436" t="s">
        <v>30</v>
      </c>
      <c r="N436" t="s">
        <v>30</v>
      </c>
      <c r="O436" t="s">
        <v>30</v>
      </c>
      <c r="P436" t="e">
        <f t="shared" si="400"/>
        <v>#VALUE!</v>
      </c>
      <c r="AA436" t="s">
        <v>30</v>
      </c>
    </row>
    <row r="437" spans="1:27" x14ac:dyDescent="0.2">
      <c r="A437" t="s">
        <v>444</v>
      </c>
      <c r="B437" t="s">
        <v>778</v>
      </c>
      <c r="C437" t="s">
        <v>30</v>
      </c>
      <c r="D437" t="s">
        <v>30</v>
      </c>
      <c r="E437" t="s">
        <v>30</v>
      </c>
      <c r="F437" t="s">
        <v>30</v>
      </c>
      <c r="G437" t="s">
        <v>30</v>
      </c>
      <c r="H437" t="s">
        <v>30</v>
      </c>
      <c r="I437" t="s">
        <v>30</v>
      </c>
      <c r="J437" t="s">
        <v>30</v>
      </c>
      <c r="K437">
        <v>3</v>
      </c>
      <c r="L437">
        <v>0</v>
      </c>
      <c r="M437" t="s">
        <v>30</v>
      </c>
      <c r="N437" t="s">
        <v>30</v>
      </c>
      <c r="O437" t="s">
        <v>30</v>
      </c>
      <c r="P437" t="e">
        <f t="shared" si="400"/>
        <v>#VALUE!</v>
      </c>
      <c r="AA437" t="s">
        <v>30</v>
      </c>
    </row>
    <row r="438" spans="1:27" x14ac:dyDescent="0.2">
      <c r="A438" t="s">
        <v>444</v>
      </c>
      <c r="B438" t="s">
        <v>779</v>
      </c>
      <c r="C438" t="s">
        <v>30</v>
      </c>
      <c r="D438" t="s">
        <v>30</v>
      </c>
      <c r="E438" t="s">
        <v>30</v>
      </c>
      <c r="F438" t="s">
        <v>30</v>
      </c>
      <c r="G438">
        <v>5</v>
      </c>
      <c r="H438">
        <v>20</v>
      </c>
      <c r="I438">
        <v>4</v>
      </c>
      <c r="J438" t="s">
        <v>30</v>
      </c>
      <c r="K438" t="s">
        <v>30</v>
      </c>
      <c r="L438" t="s">
        <v>30</v>
      </c>
      <c r="M438" t="s">
        <v>30</v>
      </c>
      <c r="N438" t="s">
        <v>30</v>
      </c>
      <c r="O438" t="s">
        <v>30</v>
      </c>
      <c r="P438" t="e">
        <f t="shared" si="400"/>
        <v>#VALUE!</v>
      </c>
      <c r="AA438" t="s">
        <v>30</v>
      </c>
    </row>
    <row r="439" spans="1:27" x14ac:dyDescent="0.2">
      <c r="A439" t="s">
        <v>444</v>
      </c>
      <c r="B439" t="s">
        <v>780</v>
      </c>
      <c r="C439" t="s">
        <v>30</v>
      </c>
      <c r="D439" t="s">
        <v>30</v>
      </c>
      <c r="E439" t="s">
        <v>30</v>
      </c>
      <c r="F439" t="s">
        <v>30</v>
      </c>
      <c r="G439" t="s">
        <v>30</v>
      </c>
      <c r="H439" t="s">
        <v>30</v>
      </c>
      <c r="I439" t="s">
        <v>30</v>
      </c>
      <c r="J439" t="s">
        <v>30</v>
      </c>
      <c r="K439">
        <v>6</v>
      </c>
      <c r="L439">
        <v>1</v>
      </c>
      <c r="M439" t="s">
        <v>30</v>
      </c>
      <c r="N439" t="s">
        <v>30</v>
      </c>
      <c r="O439" t="s">
        <v>30</v>
      </c>
      <c r="P439" t="e">
        <f t="shared" si="400"/>
        <v>#VALUE!</v>
      </c>
      <c r="AA439" t="s">
        <v>30</v>
      </c>
    </row>
    <row r="440" spans="1:27" x14ac:dyDescent="0.2">
      <c r="A440" t="s">
        <v>444</v>
      </c>
      <c r="B440" t="s">
        <v>781</v>
      </c>
      <c r="C440" t="s">
        <v>30</v>
      </c>
      <c r="D440" t="s">
        <v>30</v>
      </c>
      <c r="E440" t="s">
        <v>30</v>
      </c>
      <c r="F440" t="s">
        <v>30</v>
      </c>
      <c r="G440">
        <v>10</v>
      </c>
      <c r="H440">
        <v>20</v>
      </c>
      <c r="I440">
        <v>2</v>
      </c>
      <c r="J440" t="s">
        <v>30</v>
      </c>
      <c r="K440" t="s">
        <v>30</v>
      </c>
      <c r="L440" t="s">
        <v>30</v>
      </c>
      <c r="M440" t="s">
        <v>30</v>
      </c>
      <c r="N440" t="s">
        <v>30</v>
      </c>
      <c r="O440" t="s">
        <v>30</v>
      </c>
      <c r="P440" t="e">
        <f t="shared" si="400"/>
        <v>#VALUE!</v>
      </c>
      <c r="AA440" t="s">
        <v>30</v>
      </c>
    </row>
    <row r="441" spans="1:27" x14ac:dyDescent="0.2">
      <c r="A441" t="s">
        <v>444</v>
      </c>
      <c r="B441" t="s">
        <v>782</v>
      </c>
      <c r="C441" t="s">
        <v>30</v>
      </c>
      <c r="D441" t="s">
        <v>30</v>
      </c>
      <c r="E441" t="s">
        <v>30</v>
      </c>
      <c r="F441" t="s">
        <v>30</v>
      </c>
      <c r="G441" t="s">
        <v>30</v>
      </c>
      <c r="H441" t="s">
        <v>30</v>
      </c>
      <c r="I441" t="s">
        <v>30</v>
      </c>
      <c r="J441" t="s">
        <v>30</v>
      </c>
      <c r="K441">
        <v>5</v>
      </c>
      <c r="L441">
        <v>1</v>
      </c>
      <c r="M441" t="s">
        <v>30</v>
      </c>
      <c r="N441" t="s">
        <v>30</v>
      </c>
      <c r="O441" t="s">
        <v>30</v>
      </c>
      <c r="P441" t="e">
        <f t="shared" si="400"/>
        <v>#VALUE!</v>
      </c>
      <c r="AA441" t="s">
        <v>30</v>
      </c>
    </row>
    <row r="442" spans="1:27" x14ac:dyDescent="0.2">
      <c r="A442" t="s">
        <v>444</v>
      </c>
      <c r="B442" t="s">
        <v>783</v>
      </c>
      <c r="C442" t="s">
        <v>30</v>
      </c>
      <c r="D442" t="s">
        <v>30</v>
      </c>
      <c r="E442" t="s">
        <v>30</v>
      </c>
      <c r="F442" t="s">
        <v>30</v>
      </c>
      <c r="G442">
        <v>5</v>
      </c>
      <c r="H442">
        <v>5</v>
      </c>
      <c r="I442">
        <v>1</v>
      </c>
      <c r="J442" t="s">
        <v>30</v>
      </c>
      <c r="K442" t="s">
        <v>30</v>
      </c>
      <c r="L442" t="s">
        <v>30</v>
      </c>
      <c r="M442" t="s">
        <v>30</v>
      </c>
      <c r="N442" t="s">
        <v>30</v>
      </c>
      <c r="O442" t="s">
        <v>30</v>
      </c>
      <c r="P442" t="e">
        <f t="shared" si="400"/>
        <v>#VALUE!</v>
      </c>
      <c r="AA442" t="s">
        <v>30</v>
      </c>
    </row>
    <row r="443" spans="1:27" x14ac:dyDescent="0.2">
      <c r="A443" t="s">
        <v>458</v>
      </c>
      <c r="B443" t="s">
        <v>774</v>
      </c>
      <c r="C443" t="s">
        <v>30</v>
      </c>
      <c r="D443" t="s">
        <v>30</v>
      </c>
      <c r="E443" t="s">
        <v>30</v>
      </c>
      <c r="F443" t="s">
        <v>30</v>
      </c>
      <c r="G443">
        <v>100</v>
      </c>
      <c r="H443">
        <v>80</v>
      </c>
      <c r="I443">
        <v>2</v>
      </c>
      <c r="J443" t="s">
        <v>30</v>
      </c>
      <c r="K443" t="s">
        <v>30</v>
      </c>
      <c r="L443" t="s">
        <v>30</v>
      </c>
      <c r="M443">
        <v>4</v>
      </c>
      <c r="N443">
        <v>3</v>
      </c>
      <c r="O443" t="s">
        <v>240</v>
      </c>
      <c r="P443">
        <f t="shared" si="400"/>
        <v>40</v>
      </c>
      <c r="Q443">
        <f t="shared" ref="Q443:Q506" si="461">((SUM(C443:F443))/4)*1.04</f>
        <v>0</v>
      </c>
      <c r="R443">
        <f t="shared" ref="R443" si="462">((SUM(C445:F445))/4)*1.04</f>
        <v>0</v>
      </c>
      <c r="S443">
        <f t="shared" ref="S443" si="463">((SUM(C447:F447))/4)*1.04</f>
        <v>0</v>
      </c>
      <c r="T443">
        <f t="shared" ref="T443" si="464">((SUM(C449:F449))/4)*1.04</f>
        <v>0</v>
      </c>
      <c r="U443">
        <f t="shared" ref="U443" si="465">((SUM(C451:F451))/4)*1.04</f>
        <v>0</v>
      </c>
      <c r="V443">
        <f t="shared" ref="V443" si="466">((SUM(C443:F451))/20)*1.04</f>
        <v>0</v>
      </c>
      <c r="W443">
        <f t="shared" ref="W443" si="467">(SUM(G443:H451))/10</f>
        <v>37.5</v>
      </c>
      <c r="X443">
        <f t="shared" ref="X443" si="468">(SUM(I443:I451))/5</f>
        <v>1.6</v>
      </c>
      <c r="Y443">
        <f t="shared" ref="Y443" si="469">SUM(K443:K451)-Z443</f>
        <v>19</v>
      </c>
      <c r="Z443">
        <f t="shared" ref="Z443" si="470">SUM(L443:L451)</f>
        <v>1</v>
      </c>
      <c r="AA443" t="s">
        <v>30</v>
      </c>
    </row>
    <row r="444" spans="1:27" x14ac:dyDescent="0.2">
      <c r="A444" t="s">
        <v>458</v>
      </c>
      <c r="B444" t="s">
        <v>776</v>
      </c>
      <c r="C444" t="s">
        <v>30</v>
      </c>
      <c r="D444" t="s">
        <v>30</v>
      </c>
      <c r="E444" t="s">
        <v>30</v>
      </c>
      <c r="F444" t="s">
        <v>30</v>
      </c>
      <c r="G444" t="s">
        <v>30</v>
      </c>
      <c r="H444" t="s">
        <v>30</v>
      </c>
      <c r="I444" t="s">
        <v>30</v>
      </c>
      <c r="J444" t="s">
        <v>30</v>
      </c>
      <c r="K444">
        <v>0</v>
      </c>
      <c r="L444">
        <v>0</v>
      </c>
      <c r="M444" t="s">
        <v>30</v>
      </c>
      <c r="N444" t="s">
        <v>30</v>
      </c>
      <c r="O444" t="s">
        <v>30</v>
      </c>
      <c r="P444" t="e">
        <f t="shared" si="400"/>
        <v>#VALUE!</v>
      </c>
      <c r="AA444" t="s">
        <v>30</v>
      </c>
    </row>
    <row r="445" spans="1:27" x14ac:dyDescent="0.2">
      <c r="A445" t="s">
        <v>458</v>
      </c>
      <c r="B445" t="s">
        <v>777</v>
      </c>
      <c r="C445" t="s">
        <v>30</v>
      </c>
      <c r="D445" t="s">
        <v>30</v>
      </c>
      <c r="E445" t="s">
        <v>30</v>
      </c>
      <c r="F445" t="s">
        <v>30</v>
      </c>
      <c r="G445">
        <v>80</v>
      </c>
      <c r="H445">
        <v>60</v>
      </c>
      <c r="I445">
        <v>0</v>
      </c>
      <c r="J445" t="s">
        <v>30</v>
      </c>
      <c r="K445" t="s">
        <v>30</v>
      </c>
      <c r="L445" t="s">
        <v>30</v>
      </c>
      <c r="M445" t="s">
        <v>30</v>
      </c>
      <c r="N445" t="s">
        <v>30</v>
      </c>
      <c r="O445" t="s">
        <v>30</v>
      </c>
      <c r="P445" t="e">
        <f t="shared" si="400"/>
        <v>#VALUE!</v>
      </c>
      <c r="AA445" t="s">
        <v>30</v>
      </c>
    </row>
    <row r="446" spans="1:27" x14ac:dyDescent="0.2">
      <c r="A446" t="s">
        <v>458</v>
      </c>
      <c r="B446" t="s">
        <v>778</v>
      </c>
      <c r="C446" t="s">
        <v>30</v>
      </c>
      <c r="D446" t="s">
        <v>30</v>
      </c>
      <c r="E446" t="s">
        <v>30</v>
      </c>
      <c r="F446" t="s">
        <v>30</v>
      </c>
      <c r="G446" t="s">
        <v>30</v>
      </c>
      <c r="H446" t="s">
        <v>30</v>
      </c>
      <c r="I446" t="s">
        <v>30</v>
      </c>
      <c r="J446" t="s">
        <v>30</v>
      </c>
      <c r="K446">
        <v>3</v>
      </c>
      <c r="L446">
        <v>0</v>
      </c>
      <c r="M446" t="s">
        <v>30</v>
      </c>
      <c r="N446" t="s">
        <v>30</v>
      </c>
      <c r="O446" t="s">
        <v>30</v>
      </c>
      <c r="P446" t="e">
        <f t="shared" si="400"/>
        <v>#VALUE!</v>
      </c>
      <c r="AA446" t="s">
        <v>30</v>
      </c>
    </row>
    <row r="447" spans="1:27" x14ac:dyDescent="0.2">
      <c r="A447" t="s">
        <v>458</v>
      </c>
      <c r="B447" t="s">
        <v>779</v>
      </c>
      <c r="C447" t="s">
        <v>30</v>
      </c>
      <c r="D447" t="s">
        <v>30</v>
      </c>
      <c r="E447" t="s">
        <v>30</v>
      </c>
      <c r="F447" t="s">
        <v>30</v>
      </c>
      <c r="G447">
        <v>30</v>
      </c>
      <c r="H447">
        <v>10</v>
      </c>
      <c r="I447">
        <v>4</v>
      </c>
      <c r="J447" t="s">
        <v>30</v>
      </c>
      <c r="K447" t="s">
        <v>30</v>
      </c>
      <c r="L447" t="s">
        <v>30</v>
      </c>
      <c r="M447" t="s">
        <v>30</v>
      </c>
      <c r="N447" t="s">
        <v>30</v>
      </c>
      <c r="O447" t="s">
        <v>30</v>
      </c>
      <c r="P447" t="e">
        <f t="shared" si="400"/>
        <v>#VALUE!</v>
      </c>
      <c r="AA447" t="s">
        <v>30</v>
      </c>
    </row>
    <row r="448" spans="1:27" x14ac:dyDescent="0.2">
      <c r="A448" t="s">
        <v>458</v>
      </c>
      <c r="B448" t="s">
        <v>780</v>
      </c>
      <c r="C448" t="s">
        <v>30</v>
      </c>
      <c r="D448" t="s">
        <v>30</v>
      </c>
      <c r="E448" t="s">
        <v>30</v>
      </c>
      <c r="F448" t="s">
        <v>30</v>
      </c>
      <c r="G448" t="s">
        <v>30</v>
      </c>
      <c r="H448" t="s">
        <v>30</v>
      </c>
      <c r="I448" t="s">
        <v>30</v>
      </c>
      <c r="J448" t="s">
        <v>30</v>
      </c>
      <c r="K448">
        <v>6</v>
      </c>
      <c r="L448">
        <v>0</v>
      </c>
      <c r="M448" t="s">
        <v>30</v>
      </c>
      <c r="N448" t="s">
        <v>30</v>
      </c>
      <c r="O448" t="s">
        <v>30</v>
      </c>
      <c r="P448" t="e">
        <f t="shared" si="400"/>
        <v>#VALUE!</v>
      </c>
      <c r="AA448" t="s">
        <v>30</v>
      </c>
    </row>
    <row r="449" spans="1:27" x14ac:dyDescent="0.2">
      <c r="A449" t="s">
        <v>458</v>
      </c>
      <c r="B449" t="s">
        <v>781</v>
      </c>
      <c r="C449" t="s">
        <v>30</v>
      </c>
      <c r="D449" t="s">
        <v>30</v>
      </c>
      <c r="E449" t="s">
        <v>30</v>
      </c>
      <c r="F449" t="s">
        <v>30</v>
      </c>
      <c r="G449">
        <v>0</v>
      </c>
      <c r="H449">
        <v>0</v>
      </c>
      <c r="I449">
        <v>1</v>
      </c>
      <c r="J449" t="s">
        <v>30</v>
      </c>
      <c r="K449" t="s">
        <v>30</v>
      </c>
      <c r="L449" t="s">
        <v>30</v>
      </c>
      <c r="M449" t="s">
        <v>30</v>
      </c>
      <c r="N449" t="s">
        <v>30</v>
      </c>
      <c r="O449" t="s">
        <v>30</v>
      </c>
      <c r="P449" t="e">
        <f t="shared" si="400"/>
        <v>#VALUE!</v>
      </c>
      <c r="AA449" t="s">
        <v>30</v>
      </c>
    </row>
    <row r="450" spans="1:27" x14ac:dyDescent="0.2">
      <c r="A450" t="s">
        <v>458</v>
      </c>
      <c r="B450" t="s">
        <v>782</v>
      </c>
      <c r="C450" t="s">
        <v>30</v>
      </c>
      <c r="D450" t="s">
        <v>30</v>
      </c>
      <c r="E450" t="s">
        <v>30</v>
      </c>
      <c r="F450" t="s">
        <v>30</v>
      </c>
      <c r="G450" t="s">
        <v>30</v>
      </c>
      <c r="H450" t="s">
        <v>30</v>
      </c>
      <c r="I450" t="s">
        <v>30</v>
      </c>
      <c r="J450" t="s">
        <v>30</v>
      </c>
      <c r="K450">
        <v>11</v>
      </c>
      <c r="L450">
        <v>1</v>
      </c>
      <c r="M450" t="s">
        <v>30</v>
      </c>
      <c r="N450" t="s">
        <v>30</v>
      </c>
      <c r="O450" t="s">
        <v>30</v>
      </c>
      <c r="P450" t="e">
        <f t="shared" si="400"/>
        <v>#VALUE!</v>
      </c>
      <c r="AA450" t="s">
        <v>30</v>
      </c>
    </row>
    <row r="451" spans="1:27" x14ac:dyDescent="0.2">
      <c r="A451" t="s">
        <v>458</v>
      </c>
      <c r="B451" t="s">
        <v>783</v>
      </c>
      <c r="C451" t="s">
        <v>30</v>
      </c>
      <c r="D451" t="s">
        <v>30</v>
      </c>
      <c r="E451" t="s">
        <v>30</v>
      </c>
      <c r="F451" t="s">
        <v>30</v>
      </c>
      <c r="G451">
        <v>10</v>
      </c>
      <c r="H451">
        <v>5</v>
      </c>
      <c r="I451">
        <v>1</v>
      </c>
      <c r="J451" t="s">
        <v>30</v>
      </c>
      <c r="K451" t="s">
        <v>30</v>
      </c>
      <c r="L451" t="s">
        <v>30</v>
      </c>
      <c r="M451" t="s">
        <v>30</v>
      </c>
      <c r="N451" t="s">
        <v>30</v>
      </c>
      <c r="O451" t="s">
        <v>30</v>
      </c>
      <c r="P451" t="e">
        <f t="shared" ref="P451:P514" si="471">M451*10</f>
        <v>#VALUE!</v>
      </c>
      <c r="AA451" t="s">
        <v>30</v>
      </c>
    </row>
    <row r="452" spans="1:27" x14ac:dyDescent="0.2">
      <c r="A452" t="s">
        <v>452</v>
      </c>
      <c r="B452" t="s">
        <v>774</v>
      </c>
      <c r="C452" t="s">
        <v>30</v>
      </c>
      <c r="D452" t="s">
        <v>30</v>
      </c>
      <c r="E452" t="s">
        <v>30</v>
      </c>
      <c r="F452" t="s">
        <v>30</v>
      </c>
      <c r="G452">
        <v>5</v>
      </c>
      <c r="H452">
        <v>5</v>
      </c>
      <c r="I452">
        <v>2</v>
      </c>
      <c r="J452" t="s">
        <v>30</v>
      </c>
      <c r="K452" t="s">
        <v>30</v>
      </c>
      <c r="L452" t="s">
        <v>30</v>
      </c>
      <c r="M452">
        <v>4</v>
      </c>
      <c r="N452">
        <v>1</v>
      </c>
      <c r="O452" t="s">
        <v>240</v>
      </c>
      <c r="P452">
        <f t="shared" si="471"/>
        <v>40</v>
      </c>
      <c r="Q452">
        <f t="shared" ref="Q452:Q483" si="472">((SUM(C452:F452))/4)*1.04</f>
        <v>0</v>
      </c>
      <c r="R452">
        <f t="shared" ref="R452" si="473">((SUM(C454:F454))/4)*1.04</f>
        <v>0</v>
      </c>
      <c r="S452">
        <f t="shared" ref="S452" si="474">((SUM(C456:F456))/4)*1.04</f>
        <v>0</v>
      </c>
      <c r="T452">
        <f t="shared" ref="T452" si="475">((SUM(C458:F458))/4)*1.04</f>
        <v>0</v>
      </c>
      <c r="U452">
        <f t="shared" ref="U452" si="476">((SUM(C460:F460))/4)*1.04</f>
        <v>0</v>
      </c>
      <c r="V452">
        <f t="shared" ref="V452" si="477">((SUM(C452:F460))/20)*1.04</f>
        <v>0</v>
      </c>
      <c r="W452">
        <f t="shared" ref="W452" si="478">(SUM(G452:H460))/10</f>
        <v>14</v>
      </c>
      <c r="X452">
        <f t="shared" ref="X452" si="479">(SUM(I452:I460))/5</f>
        <v>3.2</v>
      </c>
      <c r="Y452">
        <f t="shared" ref="Y452" si="480">SUM(K452:K460)-Z452</f>
        <v>16</v>
      </c>
      <c r="Z452">
        <f t="shared" ref="Z452" si="481">SUM(L452:L460)</f>
        <v>4</v>
      </c>
      <c r="AA452" t="s">
        <v>30</v>
      </c>
    </row>
    <row r="453" spans="1:27" x14ac:dyDescent="0.2">
      <c r="A453" t="s">
        <v>452</v>
      </c>
      <c r="B453" t="s">
        <v>776</v>
      </c>
      <c r="C453" t="s">
        <v>30</v>
      </c>
      <c r="D453" t="s">
        <v>30</v>
      </c>
      <c r="E453" t="s">
        <v>30</v>
      </c>
      <c r="F453" t="s">
        <v>30</v>
      </c>
      <c r="G453" t="s">
        <v>30</v>
      </c>
      <c r="H453" t="s">
        <v>30</v>
      </c>
      <c r="I453" t="s">
        <v>30</v>
      </c>
      <c r="J453" t="s">
        <v>30</v>
      </c>
      <c r="K453">
        <v>7</v>
      </c>
      <c r="L453">
        <v>1</v>
      </c>
      <c r="M453" t="s">
        <v>30</v>
      </c>
      <c r="N453" t="s">
        <v>30</v>
      </c>
      <c r="O453" t="s">
        <v>30</v>
      </c>
      <c r="P453" t="e">
        <f t="shared" si="471"/>
        <v>#VALUE!</v>
      </c>
      <c r="AA453" t="s">
        <v>30</v>
      </c>
    </row>
    <row r="454" spans="1:27" x14ac:dyDescent="0.2">
      <c r="A454" t="s">
        <v>452</v>
      </c>
      <c r="B454" t="s">
        <v>777</v>
      </c>
      <c r="C454" t="s">
        <v>30</v>
      </c>
      <c r="D454" t="s">
        <v>30</v>
      </c>
      <c r="E454" t="s">
        <v>30</v>
      </c>
      <c r="F454" t="s">
        <v>30</v>
      </c>
      <c r="G454">
        <v>40</v>
      </c>
      <c r="H454">
        <v>50</v>
      </c>
      <c r="I454">
        <v>3</v>
      </c>
      <c r="J454" t="s">
        <v>30</v>
      </c>
      <c r="K454" t="s">
        <v>30</v>
      </c>
      <c r="L454" t="s">
        <v>30</v>
      </c>
      <c r="M454" t="s">
        <v>30</v>
      </c>
      <c r="N454" t="s">
        <v>30</v>
      </c>
      <c r="O454" t="s">
        <v>30</v>
      </c>
      <c r="P454" t="e">
        <f t="shared" si="471"/>
        <v>#VALUE!</v>
      </c>
      <c r="AA454" t="s">
        <v>30</v>
      </c>
    </row>
    <row r="455" spans="1:27" x14ac:dyDescent="0.2">
      <c r="A455" t="s">
        <v>452</v>
      </c>
      <c r="B455" t="s">
        <v>778</v>
      </c>
      <c r="C455" t="s">
        <v>30</v>
      </c>
      <c r="D455" t="s">
        <v>30</v>
      </c>
      <c r="E455" t="s">
        <v>30</v>
      </c>
      <c r="F455" t="s">
        <v>30</v>
      </c>
      <c r="G455" t="s">
        <v>30</v>
      </c>
      <c r="H455" t="s">
        <v>30</v>
      </c>
      <c r="I455" t="s">
        <v>30</v>
      </c>
      <c r="J455" t="s">
        <v>30</v>
      </c>
      <c r="K455">
        <v>4</v>
      </c>
      <c r="L455">
        <v>1</v>
      </c>
      <c r="M455" t="s">
        <v>30</v>
      </c>
      <c r="N455" t="s">
        <v>30</v>
      </c>
      <c r="O455" t="s">
        <v>30</v>
      </c>
      <c r="P455" t="e">
        <f t="shared" si="471"/>
        <v>#VALUE!</v>
      </c>
      <c r="AA455" t="s">
        <v>30</v>
      </c>
    </row>
    <row r="456" spans="1:27" x14ac:dyDescent="0.2">
      <c r="A456" t="s">
        <v>452</v>
      </c>
      <c r="B456" t="s">
        <v>779</v>
      </c>
      <c r="C456" t="s">
        <v>30</v>
      </c>
      <c r="D456" t="s">
        <v>30</v>
      </c>
      <c r="E456" t="s">
        <v>30</v>
      </c>
      <c r="F456" t="s">
        <v>30</v>
      </c>
      <c r="G456">
        <v>20</v>
      </c>
      <c r="H456">
        <v>5</v>
      </c>
      <c r="I456">
        <v>4</v>
      </c>
      <c r="J456" t="s">
        <v>30</v>
      </c>
      <c r="K456" t="s">
        <v>30</v>
      </c>
      <c r="L456" t="s">
        <v>30</v>
      </c>
      <c r="M456" t="s">
        <v>30</v>
      </c>
      <c r="N456" t="s">
        <v>30</v>
      </c>
      <c r="O456" t="s">
        <v>30</v>
      </c>
      <c r="P456" t="e">
        <f t="shared" si="471"/>
        <v>#VALUE!</v>
      </c>
      <c r="AA456" t="s">
        <v>30</v>
      </c>
    </row>
    <row r="457" spans="1:27" x14ac:dyDescent="0.2">
      <c r="A457" t="s">
        <v>452</v>
      </c>
      <c r="B457" t="s">
        <v>780</v>
      </c>
      <c r="C457" t="s">
        <v>30</v>
      </c>
      <c r="D457" t="s">
        <v>30</v>
      </c>
      <c r="E457" t="s">
        <v>30</v>
      </c>
      <c r="F457" t="s">
        <v>30</v>
      </c>
      <c r="G457" t="s">
        <v>30</v>
      </c>
      <c r="H457" t="s">
        <v>30</v>
      </c>
      <c r="I457" t="s">
        <v>30</v>
      </c>
      <c r="J457" t="s">
        <v>30</v>
      </c>
      <c r="K457">
        <v>5</v>
      </c>
      <c r="L457">
        <v>1</v>
      </c>
      <c r="M457" t="s">
        <v>30</v>
      </c>
      <c r="N457" t="s">
        <v>30</v>
      </c>
      <c r="O457" t="s">
        <v>30</v>
      </c>
      <c r="P457" t="e">
        <f t="shared" si="471"/>
        <v>#VALUE!</v>
      </c>
      <c r="AA457" t="s">
        <v>30</v>
      </c>
    </row>
    <row r="458" spans="1:27" x14ac:dyDescent="0.2">
      <c r="A458" t="s">
        <v>452</v>
      </c>
      <c r="B458" t="s">
        <v>781</v>
      </c>
      <c r="C458" t="s">
        <v>30</v>
      </c>
      <c r="D458" t="s">
        <v>30</v>
      </c>
      <c r="E458" t="s">
        <v>30</v>
      </c>
      <c r="F458" t="s">
        <v>30</v>
      </c>
      <c r="G458">
        <v>5</v>
      </c>
      <c r="H458">
        <v>10</v>
      </c>
      <c r="I458">
        <v>3</v>
      </c>
      <c r="J458" t="s">
        <v>30</v>
      </c>
      <c r="K458" t="s">
        <v>30</v>
      </c>
      <c r="L458" t="s">
        <v>30</v>
      </c>
      <c r="M458" t="s">
        <v>30</v>
      </c>
      <c r="N458" t="s">
        <v>30</v>
      </c>
      <c r="O458" t="s">
        <v>30</v>
      </c>
      <c r="P458" t="e">
        <f t="shared" si="471"/>
        <v>#VALUE!</v>
      </c>
      <c r="AA458" t="s">
        <v>30</v>
      </c>
    </row>
    <row r="459" spans="1:27" x14ac:dyDescent="0.2">
      <c r="A459" t="s">
        <v>452</v>
      </c>
      <c r="B459" t="s">
        <v>782</v>
      </c>
      <c r="C459" t="s">
        <v>30</v>
      </c>
      <c r="D459" t="s">
        <v>30</v>
      </c>
      <c r="E459" t="s">
        <v>30</v>
      </c>
      <c r="F459" t="s">
        <v>30</v>
      </c>
      <c r="G459" t="s">
        <v>30</v>
      </c>
      <c r="H459" t="s">
        <v>30</v>
      </c>
      <c r="I459" t="s">
        <v>30</v>
      </c>
      <c r="J459" t="s">
        <v>30</v>
      </c>
      <c r="K459">
        <v>4</v>
      </c>
      <c r="L459">
        <v>1</v>
      </c>
      <c r="M459" t="s">
        <v>30</v>
      </c>
      <c r="N459" t="s">
        <v>30</v>
      </c>
      <c r="O459" t="s">
        <v>30</v>
      </c>
      <c r="P459" t="e">
        <f t="shared" si="471"/>
        <v>#VALUE!</v>
      </c>
      <c r="AA459" t="s">
        <v>30</v>
      </c>
    </row>
    <row r="460" spans="1:27" x14ac:dyDescent="0.2">
      <c r="A460" t="s">
        <v>452</v>
      </c>
      <c r="B460" t="s">
        <v>783</v>
      </c>
      <c r="C460" t="s">
        <v>30</v>
      </c>
      <c r="D460" t="s">
        <v>30</v>
      </c>
      <c r="E460" t="s">
        <v>30</v>
      </c>
      <c r="F460" t="s">
        <v>30</v>
      </c>
      <c r="G460">
        <v>0</v>
      </c>
      <c r="H460">
        <v>0</v>
      </c>
      <c r="I460">
        <v>4</v>
      </c>
      <c r="J460" t="s">
        <v>30</v>
      </c>
      <c r="K460" t="s">
        <v>30</v>
      </c>
      <c r="L460" t="s">
        <v>30</v>
      </c>
      <c r="M460" t="s">
        <v>30</v>
      </c>
      <c r="N460" t="s">
        <v>30</v>
      </c>
      <c r="O460" t="s">
        <v>30</v>
      </c>
      <c r="P460" t="e">
        <f t="shared" si="471"/>
        <v>#VALUE!</v>
      </c>
      <c r="AA460" t="s">
        <v>30</v>
      </c>
    </row>
    <row r="461" spans="1:27" x14ac:dyDescent="0.2">
      <c r="A461" t="s">
        <v>324</v>
      </c>
      <c r="B461" t="s">
        <v>774</v>
      </c>
      <c r="C461" t="s">
        <v>30</v>
      </c>
      <c r="D461" t="s">
        <v>30</v>
      </c>
      <c r="E461" t="s">
        <v>30</v>
      </c>
      <c r="F461" t="s">
        <v>30</v>
      </c>
      <c r="G461">
        <v>40</v>
      </c>
      <c r="H461">
        <v>20</v>
      </c>
      <c r="I461">
        <v>2</v>
      </c>
      <c r="J461" t="s">
        <v>30</v>
      </c>
      <c r="K461" t="s">
        <v>30</v>
      </c>
      <c r="L461" t="s">
        <v>30</v>
      </c>
      <c r="M461" t="s">
        <v>30</v>
      </c>
      <c r="N461" t="s">
        <v>30</v>
      </c>
      <c r="O461" t="s">
        <v>240</v>
      </c>
      <c r="P461" t="e">
        <f t="shared" si="471"/>
        <v>#VALUE!</v>
      </c>
      <c r="Q461">
        <f t="shared" ref="Q461:Q492" si="482">((SUM(C461:F461))/4)*1.04</f>
        <v>0</v>
      </c>
      <c r="R461">
        <f t="shared" ref="R461" si="483">((SUM(C463:F463))/4)*1.04</f>
        <v>0</v>
      </c>
      <c r="S461">
        <f t="shared" ref="S461" si="484">((SUM(C465:F465))/4)*1.04</f>
        <v>0</v>
      </c>
      <c r="T461">
        <f t="shared" ref="T461" si="485">((SUM(C467:F467))/4)*1.04</f>
        <v>0</v>
      </c>
      <c r="U461">
        <f t="shared" ref="U461" si="486">((SUM(C469:F469))/4)*1.04</f>
        <v>0</v>
      </c>
      <c r="V461">
        <f t="shared" ref="V461" si="487">((SUM(C461:F469))/20)*1.04</f>
        <v>0</v>
      </c>
      <c r="W461">
        <f t="shared" ref="W461" si="488">(SUM(G461:H469))/10</f>
        <v>19</v>
      </c>
      <c r="X461">
        <f t="shared" ref="X461" si="489">(SUM(I461:I469))/5</f>
        <v>2.8</v>
      </c>
      <c r="Y461">
        <f t="shared" ref="Y461" si="490">SUM(K461:K469)-Z461</f>
        <v>33</v>
      </c>
      <c r="Z461">
        <f t="shared" ref="Z461" si="491">SUM(L461:L469)</f>
        <v>3</v>
      </c>
      <c r="AA461" t="s">
        <v>30</v>
      </c>
    </row>
    <row r="462" spans="1:27" x14ac:dyDescent="0.2">
      <c r="A462" t="s">
        <v>324</v>
      </c>
      <c r="B462" t="s">
        <v>776</v>
      </c>
      <c r="C462" t="s">
        <v>30</v>
      </c>
      <c r="D462" t="s">
        <v>30</v>
      </c>
      <c r="E462" t="s">
        <v>30</v>
      </c>
      <c r="F462" t="s">
        <v>30</v>
      </c>
      <c r="G462" t="s">
        <v>30</v>
      </c>
      <c r="H462" t="s">
        <v>30</v>
      </c>
      <c r="I462" t="s">
        <v>30</v>
      </c>
      <c r="J462" t="s">
        <v>30</v>
      </c>
      <c r="K462">
        <v>15</v>
      </c>
      <c r="L462">
        <v>0</v>
      </c>
      <c r="M462" t="s">
        <v>30</v>
      </c>
      <c r="N462" t="s">
        <v>30</v>
      </c>
      <c r="O462" t="s">
        <v>30</v>
      </c>
      <c r="P462" t="e">
        <f t="shared" si="471"/>
        <v>#VALUE!</v>
      </c>
      <c r="AA462" t="s">
        <v>30</v>
      </c>
    </row>
    <row r="463" spans="1:27" x14ac:dyDescent="0.2">
      <c r="A463" t="s">
        <v>324</v>
      </c>
      <c r="B463" t="s">
        <v>777</v>
      </c>
      <c r="C463" t="s">
        <v>30</v>
      </c>
      <c r="D463" t="s">
        <v>30</v>
      </c>
      <c r="E463" t="s">
        <v>30</v>
      </c>
      <c r="F463" t="s">
        <v>30</v>
      </c>
      <c r="G463">
        <v>10</v>
      </c>
      <c r="H463">
        <v>0</v>
      </c>
      <c r="I463">
        <v>4</v>
      </c>
      <c r="J463" t="s">
        <v>30</v>
      </c>
      <c r="K463" t="s">
        <v>30</v>
      </c>
      <c r="L463" t="s">
        <v>30</v>
      </c>
      <c r="M463" t="s">
        <v>30</v>
      </c>
      <c r="N463" t="s">
        <v>30</v>
      </c>
      <c r="O463" t="s">
        <v>30</v>
      </c>
      <c r="P463" t="e">
        <f t="shared" si="471"/>
        <v>#VALUE!</v>
      </c>
      <c r="AA463" t="s">
        <v>30</v>
      </c>
    </row>
    <row r="464" spans="1:27" x14ac:dyDescent="0.2">
      <c r="A464" t="s">
        <v>324</v>
      </c>
      <c r="B464" t="s">
        <v>778</v>
      </c>
      <c r="C464" t="s">
        <v>30</v>
      </c>
      <c r="D464" t="s">
        <v>30</v>
      </c>
      <c r="E464" t="s">
        <v>30</v>
      </c>
      <c r="F464" t="s">
        <v>30</v>
      </c>
      <c r="G464" t="s">
        <v>30</v>
      </c>
      <c r="H464" t="s">
        <v>30</v>
      </c>
      <c r="I464" t="s">
        <v>30</v>
      </c>
      <c r="J464" t="s">
        <v>30</v>
      </c>
      <c r="K464">
        <v>7</v>
      </c>
      <c r="L464">
        <v>1</v>
      </c>
      <c r="M464" t="s">
        <v>30</v>
      </c>
      <c r="N464" t="s">
        <v>30</v>
      </c>
      <c r="O464" t="s">
        <v>30</v>
      </c>
      <c r="P464" t="e">
        <f t="shared" si="471"/>
        <v>#VALUE!</v>
      </c>
      <c r="AA464" t="s">
        <v>30</v>
      </c>
    </row>
    <row r="465" spans="1:27" x14ac:dyDescent="0.2">
      <c r="A465" t="s">
        <v>324</v>
      </c>
      <c r="B465" t="s">
        <v>779</v>
      </c>
      <c r="C465" t="s">
        <v>30</v>
      </c>
      <c r="D465" t="s">
        <v>30</v>
      </c>
      <c r="E465" t="s">
        <v>30</v>
      </c>
      <c r="F465" t="s">
        <v>30</v>
      </c>
      <c r="G465">
        <v>0</v>
      </c>
      <c r="H465">
        <v>20</v>
      </c>
      <c r="I465">
        <v>4</v>
      </c>
      <c r="J465" t="s">
        <v>30</v>
      </c>
      <c r="K465" t="s">
        <v>30</v>
      </c>
      <c r="L465" t="s">
        <v>30</v>
      </c>
      <c r="M465" t="s">
        <v>30</v>
      </c>
      <c r="N465" t="s">
        <v>30</v>
      </c>
      <c r="O465" t="s">
        <v>30</v>
      </c>
      <c r="P465" t="e">
        <f t="shared" si="471"/>
        <v>#VALUE!</v>
      </c>
      <c r="AA465" t="s">
        <v>30</v>
      </c>
    </row>
    <row r="466" spans="1:27" x14ac:dyDescent="0.2">
      <c r="A466" t="s">
        <v>324</v>
      </c>
      <c r="B466" t="s">
        <v>780</v>
      </c>
      <c r="C466" t="s">
        <v>30</v>
      </c>
      <c r="D466" t="s">
        <v>30</v>
      </c>
      <c r="E466" t="s">
        <v>30</v>
      </c>
      <c r="F466" t="s">
        <v>30</v>
      </c>
      <c r="G466" t="s">
        <v>30</v>
      </c>
      <c r="H466" t="s">
        <v>30</v>
      </c>
      <c r="I466" t="s">
        <v>30</v>
      </c>
      <c r="J466" t="s">
        <v>30</v>
      </c>
      <c r="K466">
        <v>8</v>
      </c>
      <c r="L466">
        <v>2</v>
      </c>
      <c r="M466" t="s">
        <v>30</v>
      </c>
      <c r="N466" t="s">
        <v>30</v>
      </c>
      <c r="O466" t="s">
        <v>30</v>
      </c>
      <c r="P466" t="e">
        <f t="shared" si="471"/>
        <v>#VALUE!</v>
      </c>
      <c r="AA466" t="s">
        <v>30</v>
      </c>
    </row>
    <row r="467" spans="1:27" x14ac:dyDescent="0.2">
      <c r="A467" t="s">
        <v>324</v>
      </c>
      <c r="B467" t="s">
        <v>781</v>
      </c>
      <c r="C467" t="s">
        <v>30</v>
      </c>
      <c r="D467" t="s">
        <v>30</v>
      </c>
      <c r="E467" t="s">
        <v>30</v>
      </c>
      <c r="F467" t="s">
        <v>30</v>
      </c>
      <c r="G467">
        <v>10</v>
      </c>
      <c r="H467">
        <v>0</v>
      </c>
      <c r="I467">
        <v>3</v>
      </c>
      <c r="J467" t="s">
        <v>30</v>
      </c>
      <c r="K467" t="s">
        <v>30</v>
      </c>
      <c r="L467" t="s">
        <v>30</v>
      </c>
      <c r="M467" t="s">
        <v>30</v>
      </c>
      <c r="N467" t="s">
        <v>30</v>
      </c>
      <c r="O467" t="s">
        <v>30</v>
      </c>
      <c r="P467" t="e">
        <f t="shared" si="471"/>
        <v>#VALUE!</v>
      </c>
      <c r="AA467" t="s">
        <v>30</v>
      </c>
    </row>
    <row r="468" spans="1:27" x14ac:dyDescent="0.2">
      <c r="A468" t="s">
        <v>324</v>
      </c>
      <c r="B468" t="s">
        <v>782</v>
      </c>
      <c r="C468" t="s">
        <v>30</v>
      </c>
      <c r="D468" t="s">
        <v>30</v>
      </c>
      <c r="E468" t="s">
        <v>30</v>
      </c>
      <c r="F468" t="s">
        <v>30</v>
      </c>
      <c r="G468" t="s">
        <v>30</v>
      </c>
      <c r="H468" t="s">
        <v>30</v>
      </c>
      <c r="I468" t="s">
        <v>30</v>
      </c>
      <c r="J468" t="s">
        <v>30</v>
      </c>
      <c r="K468">
        <v>6</v>
      </c>
      <c r="L468">
        <v>0</v>
      </c>
      <c r="M468" t="s">
        <v>30</v>
      </c>
      <c r="N468" t="s">
        <v>30</v>
      </c>
      <c r="O468" t="s">
        <v>30</v>
      </c>
      <c r="P468" t="e">
        <f t="shared" si="471"/>
        <v>#VALUE!</v>
      </c>
      <c r="AA468" t="s">
        <v>30</v>
      </c>
    </row>
    <row r="469" spans="1:27" x14ac:dyDescent="0.2">
      <c r="A469" t="s">
        <v>324</v>
      </c>
      <c r="B469" t="s">
        <v>783</v>
      </c>
      <c r="C469" t="s">
        <v>30</v>
      </c>
      <c r="D469" t="s">
        <v>30</v>
      </c>
      <c r="E469" t="s">
        <v>30</v>
      </c>
      <c r="F469" t="s">
        <v>30</v>
      </c>
      <c r="G469">
        <v>80</v>
      </c>
      <c r="H469">
        <v>10</v>
      </c>
      <c r="I469">
        <v>1</v>
      </c>
      <c r="J469" t="s">
        <v>30</v>
      </c>
      <c r="K469" t="s">
        <v>30</v>
      </c>
      <c r="L469" t="s">
        <v>30</v>
      </c>
      <c r="M469" t="s">
        <v>30</v>
      </c>
      <c r="N469" t="s">
        <v>30</v>
      </c>
      <c r="O469" t="s">
        <v>30</v>
      </c>
      <c r="P469" t="e">
        <f t="shared" si="471"/>
        <v>#VALUE!</v>
      </c>
      <c r="AA469" t="s">
        <v>30</v>
      </c>
    </row>
    <row r="470" spans="1:27" x14ac:dyDescent="0.2">
      <c r="A470" t="s">
        <v>285</v>
      </c>
      <c r="B470" t="s">
        <v>774</v>
      </c>
      <c r="C470" t="s">
        <v>30</v>
      </c>
      <c r="D470" t="s">
        <v>30</v>
      </c>
      <c r="E470" t="s">
        <v>30</v>
      </c>
      <c r="F470" t="s">
        <v>30</v>
      </c>
      <c r="G470">
        <v>90</v>
      </c>
      <c r="H470">
        <v>60</v>
      </c>
      <c r="I470">
        <v>3</v>
      </c>
      <c r="J470" t="s">
        <v>30</v>
      </c>
      <c r="K470" t="s">
        <v>30</v>
      </c>
      <c r="L470" t="s">
        <v>30</v>
      </c>
      <c r="M470" t="s">
        <v>30</v>
      </c>
      <c r="N470" t="s">
        <v>30</v>
      </c>
      <c r="O470" t="s">
        <v>240</v>
      </c>
      <c r="P470" t="e">
        <f t="shared" si="471"/>
        <v>#VALUE!</v>
      </c>
      <c r="Q470">
        <f t="shared" ref="Q470:Q501" si="492">((SUM(C470:F470))/4)*1.04</f>
        <v>0</v>
      </c>
      <c r="R470">
        <f t="shared" ref="R470" si="493">((SUM(C472:F472))/4)*1.04</f>
        <v>0</v>
      </c>
      <c r="S470">
        <f t="shared" ref="S470" si="494">((SUM(C474:F474))/4)*1.04</f>
        <v>0</v>
      </c>
      <c r="T470">
        <f t="shared" ref="T470" si="495">((SUM(C476:F476))/4)*1.04</f>
        <v>0</v>
      </c>
      <c r="U470">
        <f t="shared" ref="U470" si="496">((SUM(C478:F478))/4)*1.04</f>
        <v>0</v>
      </c>
      <c r="V470">
        <f t="shared" ref="V470" si="497">((SUM(C470:F478))/20)*1.04</f>
        <v>0</v>
      </c>
      <c r="W470">
        <f t="shared" ref="W470" si="498">(SUM(G470:H478))/10</f>
        <v>31</v>
      </c>
      <c r="X470">
        <f t="shared" ref="X470" si="499">(SUM(I470:I478))/5</f>
        <v>3.4</v>
      </c>
      <c r="Y470">
        <f t="shared" ref="Y470" si="500">SUM(K470:K478)-Z470</f>
        <v>42</v>
      </c>
      <c r="Z470">
        <f t="shared" ref="Z470" si="501">SUM(L470:L478)</f>
        <v>4</v>
      </c>
      <c r="AA470" t="s">
        <v>30</v>
      </c>
    </row>
    <row r="471" spans="1:27" x14ac:dyDescent="0.2">
      <c r="A471" t="s">
        <v>285</v>
      </c>
      <c r="B471" t="s">
        <v>776</v>
      </c>
      <c r="C471" t="s">
        <v>30</v>
      </c>
      <c r="D471" t="s">
        <v>30</v>
      </c>
      <c r="E471" t="s">
        <v>30</v>
      </c>
      <c r="F471" t="s">
        <v>30</v>
      </c>
      <c r="G471" t="s">
        <v>30</v>
      </c>
      <c r="H471" t="s">
        <v>30</v>
      </c>
      <c r="I471" t="s">
        <v>30</v>
      </c>
      <c r="J471" t="s">
        <v>30</v>
      </c>
      <c r="K471">
        <v>12</v>
      </c>
      <c r="L471">
        <v>0</v>
      </c>
      <c r="M471" t="s">
        <v>30</v>
      </c>
      <c r="N471" t="s">
        <v>30</v>
      </c>
      <c r="O471" t="s">
        <v>30</v>
      </c>
      <c r="P471" t="e">
        <f t="shared" si="471"/>
        <v>#VALUE!</v>
      </c>
      <c r="AA471" t="s">
        <v>30</v>
      </c>
    </row>
    <row r="472" spans="1:27" x14ac:dyDescent="0.2">
      <c r="A472" t="s">
        <v>285</v>
      </c>
      <c r="B472" t="s">
        <v>777</v>
      </c>
      <c r="C472" t="s">
        <v>30</v>
      </c>
      <c r="D472" t="s">
        <v>30</v>
      </c>
      <c r="E472" t="s">
        <v>30</v>
      </c>
      <c r="F472" t="s">
        <v>30</v>
      </c>
      <c r="G472">
        <v>20</v>
      </c>
      <c r="H472">
        <v>10</v>
      </c>
      <c r="I472">
        <v>3</v>
      </c>
      <c r="J472" t="s">
        <v>30</v>
      </c>
      <c r="K472" t="s">
        <v>30</v>
      </c>
      <c r="L472" t="s">
        <v>30</v>
      </c>
      <c r="M472" t="s">
        <v>30</v>
      </c>
      <c r="N472" t="s">
        <v>30</v>
      </c>
      <c r="O472" t="s">
        <v>30</v>
      </c>
      <c r="P472" t="e">
        <f t="shared" si="471"/>
        <v>#VALUE!</v>
      </c>
      <c r="AA472" t="s">
        <v>30</v>
      </c>
    </row>
    <row r="473" spans="1:27" x14ac:dyDescent="0.2">
      <c r="A473" t="s">
        <v>285</v>
      </c>
      <c r="B473" t="s">
        <v>778</v>
      </c>
      <c r="C473" t="s">
        <v>30</v>
      </c>
      <c r="D473" t="s">
        <v>30</v>
      </c>
      <c r="E473" t="s">
        <v>30</v>
      </c>
      <c r="F473" t="s">
        <v>30</v>
      </c>
      <c r="G473" t="s">
        <v>30</v>
      </c>
      <c r="H473" t="s">
        <v>30</v>
      </c>
      <c r="I473" t="s">
        <v>30</v>
      </c>
      <c r="J473" t="s">
        <v>30</v>
      </c>
      <c r="K473">
        <v>10</v>
      </c>
      <c r="L473">
        <v>1</v>
      </c>
      <c r="M473" t="s">
        <v>30</v>
      </c>
      <c r="N473" t="s">
        <v>30</v>
      </c>
      <c r="O473" t="s">
        <v>30</v>
      </c>
      <c r="P473" t="e">
        <f t="shared" si="471"/>
        <v>#VALUE!</v>
      </c>
      <c r="AA473" t="s">
        <v>30</v>
      </c>
    </row>
    <row r="474" spans="1:27" x14ac:dyDescent="0.2">
      <c r="A474" t="s">
        <v>285</v>
      </c>
      <c r="B474" t="s">
        <v>779</v>
      </c>
      <c r="C474" t="s">
        <v>30</v>
      </c>
      <c r="D474" t="s">
        <v>30</v>
      </c>
      <c r="E474" t="s">
        <v>30</v>
      </c>
      <c r="F474" t="s">
        <v>30</v>
      </c>
      <c r="G474">
        <v>20</v>
      </c>
      <c r="H474">
        <v>10</v>
      </c>
      <c r="I474">
        <v>4</v>
      </c>
      <c r="J474" t="s">
        <v>30</v>
      </c>
      <c r="K474" t="s">
        <v>30</v>
      </c>
      <c r="L474" t="s">
        <v>30</v>
      </c>
      <c r="M474" t="s">
        <v>30</v>
      </c>
      <c r="N474" t="s">
        <v>30</v>
      </c>
      <c r="O474" t="s">
        <v>30</v>
      </c>
      <c r="P474" t="e">
        <f t="shared" si="471"/>
        <v>#VALUE!</v>
      </c>
      <c r="AA474" t="s">
        <v>30</v>
      </c>
    </row>
    <row r="475" spans="1:27" x14ac:dyDescent="0.2">
      <c r="A475" t="s">
        <v>285</v>
      </c>
      <c r="B475" t="s">
        <v>780</v>
      </c>
      <c r="C475" t="s">
        <v>30</v>
      </c>
      <c r="D475" t="s">
        <v>30</v>
      </c>
      <c r="E475" t="s">
        <v>30</v>
      </c>
      <c r="F475" t="s">
        <v>30</v>
      </c>
      <c r="G475" t="s">
        <v>30</v>
      </c>
      <c r="H475" t="s">
        <v>30</v>
      </c>
      <c r="I475" t="s">
        <v>30</v>
      </c>
      <c r="J475" t="s">
        <v>30</v>
      </c>
      <c r="K475">
        <v>14</v>
      </c>
      <c r="L475">
        <v>2</v>
      </c>
      <c r="M475" t="s">
        <v>30</v>
      </c>
      <c r="N475" t="s">
        <v>30</v>
      </c>
      <c r="O475" t="s">
        <v>30</v>
      </c>
      <c r="P475" t="e">
        <f t="shared" si="471"/>
        <v>#VALUE!</v>
      </c>
      <c r="AA475" t="s">
        <v>30</v>
      </c>
    </row>
    <row r="476" spans="1:27" x14ac:dyDescent="0.2">
      <c r="A476" t="s">
        <v>285</v>
      </c>
      <c r="B476" t="s">
        <v>781</v>
      </c>
      <c r="C476" t="s">
        <v>30</v>
      </c>
      <c r="D476" t="s">
        <v>30</v>
      </c>
      <c r="E476" t="s">
        <v>30</v>
      </c>
      <c r="F476" t="s">
        <v>30</v>
      </c>
      <c r="G476">
        <v>40</v>
      </c>
      <c r="H476">
        <v>10</v>
      </c>
      <c r="I476">
        <v>3</v>
      </c>
      <c r="J476" t="s">
        <v>30</v>
      </c>
      <c r="K476" t="s">
        <v>30</v>
      </c>
      <c r="L476" t="s">
        <v>30</v>
      </c>
      <c r="M476" t="s">
        <v>30</v>
      </c>
      <c r="N476" t="s">
        <v>30</v>
      </c>
      <c r="O476" t="s">
        <v>30</v>
      </c>
      <c r="P476" t="e">
        <f t="shared" si="471"/>
        <v>#VALUE!</v>
      </c>
      <c r="AA476" t="s">
        <v>30</v>
      </c>
    </row>
    <row r="477" spans="1:27" x14ac:dyDescent="0.2">
      <c r="A477" t="s">
        <v>285</v>
      </c>
      <c r="B477" t="s">
        <v>782</v>
      </c>
      <c r="C477" t="s">
        <v>30</v>
      </c>
      <c r="D477" t="s">
        <v>30</v>
      </c>
      <c r="E477" t="s">
        <v>30</v>
      </c>
      <c r="F477" t="s">
        <v>30</v>
      </c>
      <c r="G477" t="s">
        <v>30</v>
      </c>
      <c r="H477" t="s">
        <v>30</v>
      </c>
      <c r="I477" t="s">
        <v>30</v>
      </c>
      <c r="J477" t="s">
        <v>30</v>
      </c>
      <c r="K477">
        <v>10</v>
      </c>
      <c r="L477">
        <v>1</v>
      </c>
      <c r="M477" t="s">
        <v>30</v>
      </c>
      <c r="N477" t="s">
        <v>30</v>
      </c>
      <c r="O477" t="s">
        <v>30</v>
      </c>
      <c r="P477" t="e">
        <f t="shared" si="471"/>
        <v>#VALUE!</v>
      </c>
      <c r="AA477" t="s">
        <v>30</v>
      </c>
    </row>
    <row r="478" spans="1:27" x14ac:dyDescent="0.2">
      <c r="A478" t="s">
        <v>285</v>
      </c>
      <c r="B478" t="s">
        <v>783</v>
      </c>
      <c r="C478" t="s">
        <v>30</v>
      </c>
      <c r="D478" t="s">
        <v>30</v>
      </c>
      <c r="E478" t="s">
        <v>30</v>
      </c>
      <c r="F478" t="s">
        <v>30</v>
      </c>
      <c r="G478">
        <v>40</v>
      </c>
      <c r="H478">
        <v>10</v>
      </c>
      <c r="I478">
        <v>4</v>
      </c>
      <c r="J478" t="s">
        <v>30</v>
      </c>
      <c r="K478" t="s">
        <v>30</v>
      </c>
      <c r="L478" t="s">
        <v>30</v>
      </c>
      <c r="M478" t="s">
        <v>30</v>
      </c>
      <c r="N478" t="s">
        <v>30</v>
      </c>
      <c r="O478" t="s">
        <v>30</v>
      </c>
      <c r="P478" t="e">
        <f t="shared" si="471"/>
        <v>#VALUE!</v>
      </c>
      <c r="AA478" t="s">
        <v>30</v>
      </c>
    </row>
    <row r="479" spans="1:27" x14ac:dyDescent="0.2">
      <c r="A479" t="s">
        <v>304</v>
      </c>
      <c r="B479" t="s">
        <v>774</v>
      </c>
      <c r="C479" t="s">
        <v>30</v>
      </c>
      <c r="D479" t="s">
        <v>30</v>
      </c>
      <c r="E479" t="s">
        <v>30</v>
      </c>
      <c r="F479" t="s">
        <v>30</v>
      </c>
      <c r="G479">
        <v>10</v>
      </c>
      <c r="H479">
        <v>10</v>
      </c>
      <c r="I479">
        <v>3</v>
      </c>
      <c r="J479" t="s">
        <v>30</v>
      </c>
      <c r="K479" t="s">
        <v>30</v>
      </c>
      <c r="L479" t="s">
        <v>30</v>
      </c>
      <c r="M479" t="s">
        <v>30</v>
      </c>
      <c r="N479" t="s">
        <v>30</v>
      </c>
      <c r="O479" t="s">
        <v>240</v>
      </c>
      <c r="P479" t="e">
        <f t="shared" si="471"/>
        <v>#VALUE!</v>
      </c>
      <c r="Q479">
        <f t="shared" ref="Q479:Q510" si="502">((SUM(C479:F479))/4)*1.04</f>
        <v>0</v>
      </c>
      <c r="R479">
        <f t="shared" ref="R479" si="503">((SUM(C481:F481))/4)*1.04</f>
        <v>0</v>
      </c>
      <c r="S479">
        <f t="shared" ref="S479" si="504">((SUM(C483:F483))/4)*1.04</f>
        <v>0</v>
      </c>
      <c r="T479">
        <f t="shared" ref="T479" si="505">((SUM(C485:F485))/4)*1.04</f>
        <v>0</v>
      </c>
      <c r="U479">
        <f t="shared" ref="U479" si="506">((SUM(C487:F487))/4)*1.04</f>
        <v>0</v>
      </c>
      <c r="V479">
        <f t="shared" ref="V479" si="507">((SUM(C479:F487))/20)*1.04</f>
        <v>0</v>
      </c>
      <c r="W479">
        <f t="shared" ref="W479" si="508">(SUM(G479:H487))/10</f>
        <v>7</v>
      </c>
      <c r="X479">
        <f t="shared" ref="X479" si="509">(SUM(I479:I487))/5</f>
        <v>2.6</v>
      </c>
      <c r="Y479">
        <f t="shared" ref="Y479" si="510">SUM(K479:K487)-Z479</f>
        <v>26</v>
      </c>
      <c r="Z479">
        <f t="shared" ref="Z479" si="511">SUM(L479:L487)</f>
        <v>2</v>
      </c>
      <c r="AA479" t="s">
        <v>30</v>
      </c>
    </row>
    <row r="480" spans="1:27" x14ac:dyDescent="0.2">
      <c r="A480" t="s">
        <v>304</v>
      </c>
      <c r="B480" t="s">
        <v>776</v>
      </c>
      <c r="C480" t="s">
        <v>30</v>
      </c>
      <c r="D480" t="s">
        <v>30</v>
      </c>
      <c r="E480" t="s">
        <v>30</v>
      </c>
      <c r="F480" t="s">
        <v>30</v>
      </c>
      <c r="G480" t="s">
        <v>30</v>
      </c>
      <c r="H480" t="s">
        <v>30</v>
      </c>
      <c r="I480" t="s">
        <v>30</v>
      </c>
      <c r="J480" t="s">
        <v>30</v>
      </c>
      <c r="K480">
        <v>9</v>
      </c>
      <c r="L480">
        <v>1</v>
      </c>
      <c r="M480" t="s">
        <v>30</v>
      </c>
      <c r="N480" t="s">
        <v>30</v>
      </c>
      <c r="O480" t="s">
        <v>30</v>
      </c>
      <c r="P480" t="e">
        <f t="shared" si="471"/>
        <v>#VALUE!</v>
      </c>
      <c r="AA480" t="s">
        <v>30</v>
      </c>
    </row>
    <row r="481" spans="1:27" x14ac:dyDescent="0.2">
      <c r="A481" t="s">
        <v>304</v>
      </c>
      <c r="B481" t="s">
        <v>777</v>
      </c>
      <c r="C481" t="s">
        <v>30</v>
      </c>
      <c r="D481" t="s">
        <v>30</v>
      </c>
      <c r="E481" t="s">
        <v>30</v>
      </c>
      <c r="F481" t="s">
        <v>30</v>
      </c>
      <c r="G481">
        <v>20</v>
      </c>
      <c r="H481">
        <v>10</v>
      </c>
      <c r="I481">
        <v>3</v>
      </c>
      <c r="J481" t="s">
        <v>30</v>
      </c>
      <c r="K481" t="s">
        <v>30</v>
      </c>
      <c r="L481" t="s">
        <v>30</v>
      </c>
      <c r="M481" t="s">
        <v>30</v>
      </c>
      <c r="N481" t="s">
        <v>30</v>
      </c>
      <c r="O481" t="s">
        <v>30</v>
      </c>
      <c r="P481" t="e">
        <f t="shared" si="471"/>
        <v>#VALUE!</v>
      </c>
      <c r="AA481" t="s">
        <v>30</v>
      </c>
    </row>
    <row r="482" spans="1:27" x14ac:dyDescent="0.2">
      <c r="A482" t="s">
        <v>304</v>
      </c>
      <c r="B482" t="s">
        <v>778</v>
      </c>
      <c r="C482" t="s">
        <v>30</v>
      </c>
      <c r="D482" t="s">
        <v>30</v>
      </c>
      <c r="E482" t="s">
        <v>30</v>
      </c>
      <c r="F482" t="s">
        <v>30</v>
      </c>
      <c r="G482" t="s">
        <v>30</v>
      </c>
      <c r="H482" t="s">
        <v>30</v>
      </c>
      <c r="I482" t="s">
        <v>30</v>
      </c>
      <c r="J482" t="s">
        <v>30</v>
      </c>
      <c r="K482">
        <v>8</v>
      </c>
      <c r="L482">
        <v>0</v>
      </c>
      <c r="M482" t="s">
        <v>30</v>
      </c>
      <c r="N482" t="s">
        <v>30</v>
      </c>
      <c r="O482" t="s">
        <v>30</v>
      </c>
      <c r="P482" t="e">
        <f t="shared" si="471"/>
        <v>#VALUE!</v>
      </c>
      <c r="AA482" t="s">
        <v>30</v>
      </c>
    </row>
    <row r="483" spans="1:27" x14ac:dyDescent="0.2">
      <c r="A483" t="s">
        <v>304</v>
      </c>
      <c r="B483" t="s">
        <v>779</v>
      </c>
      <c r="C483" t="s">
        <v>30</v>
      </c>
      <c r="D483" t="s">
        <v>30</v>
      </c>
      <c r="E483" t="s">
        <v>30</v>
      </c>
      <c r="F483" t="s">
        <v>30</v>
      </c>
      <c r="G483">
        <v>0</v>
      </c>
      <c r="H483">
        <v>10</v>
      </c>
      <c r="I483">
        <v>3</v>
      </c>
      <c r="J483" t="s">
        <v>30</v>
      </c>
      <c r="K483" t="s">
        <v>30</v>
      </c>
      <c r="L483" t="s">
        <v>30</v>
      </c>
      <c r="M483" t="s">
        <v>30</v>
      </c>
      <c r="N483" t="s">
        <v>30</v>
      </c>
      <c r="O483" t="s">
        <v>30</v>
      </c>
      <c r="P483" t="e">
        <f t="shared" si="471"/>
        <v>#VALUE!</v>
      </c>
      <c r="AA483" t="s">
        <v>30</v>
      </c>
    </row>
    <row r="484" spans="1:27" x14ac:dyDescent="0.2">
      <c r="A484" t="s">
        <v>304</v>
      </c>
      <c r="B484" t="s">
        <v>780</v>
      </c>
      <c r="C484" t="s">
        <v>30</v>
      </c>
      <c r="D484" t="s">
        <v>30</v>
      </c>
      <c r="E484" t="s">
        <v>30</v>
      </c>
      <c r="F484" t="s">
        <v>30</v>
      </c>
      <c r="G484" t="s">
        <v>30</v>
      </c>
      <c r="H484" t="s">
        <v>30</v>
      </c>
      <c r="I484" t="s">
        <v>30</v>
      </c>
      <c r="J484" t="s">
        <v>30</v>
      </c>
      <c r="K484">
        <v>6</v>
      </c>
      <c r="L484">
        <v>1</v>
      </c>
      <c r="M484" t="s">
        <v>30</v>
      </c>
      <c r="N484" t="s">
        <v>30</v>
      </c>
      <c r="O484" t="s">
        <v>30</v>
      </c>
      <c r="P484" t="e">
        <f t="shared" si="471"/>
        <v>#VALUE!</v>
      </c>
      <c r="AA484" t="s">
        <v>30</v>
      </c>
    </row>
    <row r="485" spans="1:27" x14ac:dyDescent="0.2">
      <c r="A485" t="s">
        <v>304</v>
      </c>
      <c r="B485" t="s">
        <v>781</v>
      </c>
      <c r="C485" t="s">
        <v>30</v>
      </c>
      <c r="D485" t="s">
        <v>30</v>
      </c>
      <c r="E485" t="s">
        <v>30</v>
      </c>
      <c r="F485" t="s">
        <v>30</v>
      </c>
      <c r="G485">
        <v>0</v>
      </c>
      <c r="H485">
        <v>10</v>
      </c>
      <c r="I485">
        <v>2</v>
      </c>
      <c r="J485" t="s">
        <v>30</v>
      </c>
      <c r="K485" t="s">
        <v>30</v>
      </c>
      <c r="L485" t="s">
        <v>30</v>
      </c>
      <c r="M485" t="s">
        <v>30</v>
      </c>
      <c r="N485" t="s">
        <v>30</v>
      </c>
      <c r="O485" t="s">
        <v>30</v>
      </c>
      <c r="P485" t="e">
        <f t="shared" si="471"/>
        <v>#VALUE!</v>
      </c>
      <c r="AA485" t="s">
        <v>30</v>
      </c>
    </row>
    <row r="486" spans="1:27" x14ac:dyDescent="0.2">
      <c r="A486" t="s">
        <v>304</v>
      </c>
      <c r="B486" t="s">
        <v>782</v>
      </c>
      <c r="C486" t="s">
        <v>30</v>
      </c>
      <c r="D486" t="s">
        <v>30</v>
      </c>
      <c r="E486" t="s">
        <v>30</v>
      </c>
      <c r="F486" t="s">
        <v>30</v>
      </c>
      <c r="G486" t="s">
        <v>30</v>
      </c>
      <c r="H486" t="s">
        <v>30</v>
      </c>
      <c r="I486" t="s">
        <v>30</v>
      </c>
      <c r="J486" t="s">
        <v>30</v>
      </c>
      <c r="K486">
        <v>5</v>
      </c>
      <c r="L486">
        <v>0</v>
      </c>
      <c r="M486" t="s">
        <v>30</v>
      </c>
      <c r="N486" t="s">
        <v>30</v>
      </c>
      <c r="O486" t="s">
        <v>30</v>
      </c>
      <c r="P486" t="e">
        <f t="shared" si="471"/>
        <v>#VALUE!</v>
      </c>
      <c r="AA486" t="s">
        <v>30</v>
      </c>
    </row>
    <row r="487" spans="1:27" x14ac:dyDescent="0.2">
      <c r="A487" t="s">
        <v>304</v>
      </c>
      <c r="B487" t="s">
        <v>783</v>
      </c>
      <c r="C487" t="s">
        <v>30</v>
      </c>
      <c r="D487" t="s">
        <v>30</v>
      </c>
      <c r="E487" t="s">
        <v>30</v>
      </c>
      <c r="F487" t="s">
        <v>30</v>
      </c>
      <c r="G487">
        <v>0</v>
      </c>
      <c r="H487">
        <v>0</v>
      </c>
      <c r="I487">
        <v>2</v>
      </c>
      <c r="J487" t="s">
        <v>30</v>
      </c>
      <c r="K487" t="s">
        <v>30</v>
      </c>
      <c r="L487" t="s">
        <v>30</v>
      </c>
      <c r="M487" t="s">
        <v>30</v>
      </c>
      <c r="N487" t="s">
        <v>30</v>
      </c>
      <c r="O487" t="s">
        <v>30</v>
      </c>
      <c r="P487" t="e">
        <f t="shared" si="471"/>
        <v>#VALUE!</v>
      </c>
      <c r="AA487" t="s">
        <v>30</v>
      </c>
    </row>
    <row r="488" spans="1:27" x14ac:dyDescent="0.2">
      <c r="A488" t="s">
        <v>224</v>
      </c>
      <c r="B488" t="s">
        <v>774</v>
      </c>
      <c r="C488" t="s">
        <v>30</v>
      </c>
      <c r="D488" t="s">
        <v>30</v>
      </c>
      <c r="E488" t="s">
        <v>30</v>
      </c>
      <c r="F488" t="s">
        <v>30</v>
      </c>
      <c r="G488">
        <v>80</v>
      </c>
      <c r="H488">
        <v>75</v>
      </c>
      <c r="I488">
        <v>3</v>
      </c>
      <c r="J488" t="s">
        <v>30</v>
      </c>
      <c r="K488" t="s">
        <v>30</v>
      </c>
      <c r="L488" t="s">
        <v>30</v>
      </c>
      <c r="M488">
        <v>8</v>
      </c>
      <c r="N488">
        <v>5</v>
      </c>
      <c r="O488" t="s">
        <v>29</v>
      </c>
      <c r="P488">
        <f t="shared" si="471"/>
        <v>80</v>
      </c>
      <c r="Q488">
        <f t="shared" ref="Q488:Q519" si="512">((SUM(C488:F488))/4)*1.04</f>
        <v>0</v>
      </c>
      <c r="R488">
        <f t="shared" ref="R488" si="513">((SUM(C490:F490))/4)*1.04</f>
        <v>0</v>
      </c>
      <c r="S488">
        <f t="shared" ref="S488" si="514">((SUM(C492:F492))/4)*1.04</f>
        <v>0</v>
      </c>
      <c r="T488">
        <f t="shared" ref="T488" si="515">((SUM(C494:F494))/4)*1.04</f>
        <v>0</v>
      </c>
      <c r="U488">
        <f t="shared" ref="U488" si="516">((SUM(C496:F496))/4)*1.04</f>
        <v>0</v>
      </c>
      <c r="V488">
        <f t="shared" ref="V488" si="517">((SUM(C488:F496))/20)*1.04</f>
        <v>0</v>
      </c>
      <c r="W488">
        <f t="shared" ref="W488" si="518">(SUM(G488:H496))/10</f>
        <v>43.5</v>
      </c>
      <c r="X488">
        <f t="shared" ref="X488" si="519">(SUM(I488:I496))/5</f>
        <v>2</v>
      </c>
      <c r="Y488">
        <f t="shared" ref="Y488" si="520">SUM(K488:K496)-Z488</f>
        <v>10</v>
      </c>
      <c r="Z488">
        <f t="shared" ref="Z488" si="521">SUM(L488:L496)</f>
        <v>8</v>
      </c>
      <c r="AA488" t="s">
        <v>30</v>
      </c>
    </row>
    <row r="489" spans="1:27" x14ac:dyDescent="0.2">
      <c r="A489" t="s">
        <v>224</v>
      </c>
      <c r="B489" t="s">
        <v>776</v>
      </c>
      <c r="C489" t="s">
        <v>30</v>
      </c>
      <c r="D489" t="s">
        <v>30</v>
      </c>
      <c r="E489" t="s">
        <v>30</v>
      </c>
      <c r="F489" t="s">
        <v>30</v>
      </c>
      <c r="G489" t="s">
        <v>30</v>
      </c>
      <c r="H489" t="s">
        <v>30</v>
      </c>
      <c r="I489" t="s">
        <v>30</v>
      </c>
      <c r="J489" t="s">
        <v>30</v>
      </c>
      <c r="K489">
        <v>6</v>
      </c>
      <c r="L489">
        <v>3</v>
      </c>
      <c r="M489" t="s">
        <v>30</v>
      </c>
      <c r="N489" t="s">
        <v>30</v>
      </c>
      <c r="O489" t="s">
        <v>30</v>
      </c>
      <c r="P489" t="e">
        <f t="shared" si="471"/>
        <v>#VALUE!</v>
      </c>
      <c r="AA489" t="s">
        <v>30</v>
      </c>
    </row>
    <row r="490" spans="1:27" x14ac:dyDescent="0.2">
      <c r="A490" t="s">
        <v>224</v>
      </c>
      <c r="B490" t="s">
        <v>777</v>
      </c>
      <c r="C490" t="s">
        <v>30</v>
      </c>
      <c r="D490" t="s">
        <v>30</v>
      </c>
      <c r="E490" t="s">
        <v>30</v>
      </c>
      <c r="F490" t="s">
        <v>30</v>
      </c>
      <c r="G490">
        <v>50</v>
      </c>
      <c r="H490">
        <v>45</v>
      </c>
      <c r="I490">
        <v>1</v>
      </c>
      <c r="J490" t="s">
        <v>30</v>
      </c>
      <c r="K490" t="s">
        <v>30</v>
      </c>
      <c r="L490" t="s">
        <v>30</v>
      </c>
      <c r="M490" t="s">
        <v>30</v>
      </c>
      <c r="N490" t="s">
        <v>30</v>
      </c>
      <c r="O490" t="s">
        <v>30</v>
      </c>
      <c r="P490" t="e">
        <f t="shared" si="471"/>
        <v>#VALUE!</v>
      </c>
      <c r="AA490" t="s">
        <v>30</v>
      </c>
    </row>
    <row r="491" spans="1:27" x14ac:dyDescent="0.2">
      <c r="A491" t="s">
        <v>224</v>
      </c>
      <c r="B491" t="s">
        <v>778</v>
      </c>
      <c r="C491" t="s">
        <v>30</v>
      </c>
      <c r="D491" t="s">
        <v>30</v>
      </c>
      <c r="E491" t="s">
        <v>30</v>
      </c>
      <c r="F491" t="s">
        <v>30</v>
      </c>
      <c r="G491" t="s">
        <v>30</v>
      </c>
      <c r="H491" t="s">
        <v>30</v>
      </c>
      <c r="I491" t="s">
        <v>30</v>
      </c>
      <c r="J491" t="s">
        <v>30</v>
      </c>
      <c r="K491">
        <v>6</v>
      </c>
      <c r="L491">
        <v>3</v>
      </c>
      <c r="M491" t="s">
        <v>30</v>
      </c>
      <c r="N491" t="s">
        <v>30</v>
      </c>
      <c r="O491" t="s">
        <v>30</v>
      </c>
      <c r="P491" t="e">
        <f t="shared" si="471"/>
        <v>#VALUE!</v>
      </c>
      <c r="AA491" t="s">
        <v>30</v>
      </c>
    </row>
    <row r="492" spans="1:27" x14ac:dyDescent="0.2">
      <c r="A492" t="s">
        <v>224</v>
      </c>
      <c r="B492" t="s">
        <v>779</v>
      </c>
      <c r="C492" t="s">
        <v>30</v>
      </c>
      <c r="D492" t="s">
        <v>30</v>
      </c>
      <c r="E492" t="s">
        <v>30</v>
      </c>
      <c r="F492" t="s">
        <v>30</v>
      </c>
      <c r="G492">
        <v>25</v>
      </c>
      <c r="H492">
        <v>5</v>
      </c>
      <c r="I492">
        <v>1</v>
      </c>
      <c r="J492" t="s">
        <v>30</v>
      </c>
      <c r="K492" t="s">
        <v>30</v>
      </c>
      <c r="L492" t="s">
        <v>30</v>
      </c>
      <c r="M492" t="s">
        <v>30</v>
      </c>
      <c r="N492" t="s">
        <v>30</v>
      </c>
      <c r="O492" t="s">
        <v>30</v>
      </c>
      <c r="P492" t="e">
        <f t="shared" si="471"/>
        <v>#VALUE!</v>
      </c>
      <c r="AA492" t="s">
        <v>30</v>
      </c>
    </row>
    <row r="493" spans="1:27" x14ac:dyDescent="0.2">
      <c r="A493" t="s">
        <v>224</v>
      </c>
      <c r="B493" t="s">
        <v>780</v>
      </c>
      <c r="C493" t="s">
        <v>30</v>
      </c>
      <c r="D493" t="s">
        <v>30</v>
      </c>
      <c r="E493" t="s">
        <v>30</v>
      </c>
      <c r="F493" t="s">
        <v>30</v>
      </c>
      <c r="G493" t="s">
        <v>30</v>
      </c>
      <c r="H493" t="s">
        <v>30</v>
      </c>
      <c r="I493" t="s">
        <v>30</v>
      </c>
      <c r="J493" t="s">
        <v>30</v>
      </c>
      <c r="K493">
        <v>5</v>
      </c>
      <c r="L493">
        <v>2</v>
      </c>
      <c r="M493" t="s">
        <v>30</v>
      </c>
      <c r="N493" t="s">
        <v>30</v>
      </c>
      <c r="O493" t="s">
        <v>30</v>
      </c>
      <c r="P493" t="e">
        <f t="shared" si="471"/>
        <v>#VALUE!</v>
      </c>
      <c r="AA493" t="s">
        <v>30</v>
      </c>
    </row>
    <row r="494" spans="1:27" x14ac:dyDescent="0.2">
      <c r="A494" t="s">
        <v>224</v>
      </c>
      <c r="B494" t="s">
        <v>781</v>
      </c>
      <c r="C494" t="s">
        <v>30</v>
      </c>
      <c r="D494" t="s">
        <v>30</v>
      </c>
      <c r="E494" t="s">
        <v>30</v>
      </c>
      <c r="F494" t="s">
        <v>30</v>
      </c>
      <c r="G494">
        <v>30</v>
      </c>
      <c r="H494">
        <v>35</v>
      </c>
      <c r="I494">
        <v>3</v>
      </c>
      <c r="J494" t="s">
        <v>30</v>
      </c>
      <c r="K494" t="s">
        <v>30</v>
      </c>
      <c r="L494" t="s">
        <v>30</v>
      </c>
      <c r="M494" t="s">
        <v>30</v>
      </c>
      <c r="N494" t="s">
        <v>30</v>
      </c>
      <c r="O494" t="s">
        <v>30</v>
      </c>
      <c r="P494" t="e">
        <f t="shared" si="471"/>
        <v>#VALUE!</v>
      </c>
      <c r="AA494" t="s">
        <v>30</v>
      </c>
    </row>
    <row r="495" spans="1:27" x14ac:dyDescent="0.2">
      <c r="A495" t="s">
        <v>224</v>
      </c>
      <c r="B495" t="s">
        <v>782</v>
      </c>
      <c r="C495" t="s">
        <v>30</v>
      </c>
      <c r="D495" t="s">
        <v>30</v>
      </c>
      <c r="E495" t="s">
        <v>30</v>
      </c>
      <c r="F495" t="s">
        <v>30</v>
      </c>
      <c r="G495" t="s">
        <v>30</v>
      </c>
      <c r="H495" t="s">
        <v>30</v>
      </c>
      <c r="I495" t="s">
        <v>30</v>
      </c>
      <c r="J495" t="s">
        <v>30</v>
      </c>
      <c r="K495">
        <v>1</v>
      </c>
      <c r="L495">
        <v>0</v>
      </c>
      <c r="M495" t="s">
        <v>30</v>
      </c>
      <c r="N495" t="s">
        <v>30</v>
      </c>
      <c r="O495" t="s">
        <v>30</v>
      </c>
      <c r="P495" t="e">
        <f t="shared" si="471"/>
        <v>#VALUE!</v>
      </c>
      <c r="AA495" t="s">
        <v>30</v>
      </c>
    </row>
    <row r="496" spans="1:27" x14ac:dyDescent="0.2">
      <c r="A496" t="s">
        <v>224</v>
      </c>
      <c r="B496" t="s">
        <v>783</v>
      </c>
      <c r="C496" t="s">
        <v>30</v>
      </c>
      <c r="D496" t="s">
        <v>30</v>
      </c>
      <c r="E496" t="s">
        <v>30</v>
      </c>
      <c r="F496" t="s">
        <v>30</v>
      </c>
      <c r="G496">
        <v>80</v>
      </c>
      <c r="H496">
        <v>10</v>
      </c>
      <c r="I496">
        <v>2</v>
      </c>
      <c r="J496" t="s">
        <v>30</v>
      </c>
      <c r="K496" t="s">
        <v>30</v>
      </c>
      <c r="L496" t="s">
        <v>30</v>
      </c>
      <c r="M496" t="s">
        <v>30</v>
      </c>
      <c r="N496" t="s">
        <v>30</v>
      </c>
      <c r="O496" t="s">
        <v>30</v>
      </c>
      <c r="P496" t="e">
        <f t="shared" si="471"/>
        <v>#VALUE!</v>
      </c>
      <c r="AA496" t="s">
        <v>30</v>
      </c>
    </row>
    <row r="497" spans="1:27" x14ac:dyDescent="0.2">
      <c r="A497" t="s">
        <v>221</v>
      </c>
      <c r="B497" t="s">
        <v>774</v>
      </c>
      <c r="C497" t="s">
        <v>30</v>
      </c>
      <c r="D497" t="s">
        <v>30</v>
      </c>
      <c r="E497" t="s">
        <v>30</v>
      </c>
      <c r="F497" t="s">
        <v>30</v>
      </c>
      <c r="G497">
        <v>95</v>
      </c>
      <c r="H497">
        <v>98</v>
      </c>
      <c r="I497">
        <v>1</v>
      </c>
      <c r="J497" t="s">
        <v>30</v>
      </c>
      <c r="K497" t="s">
        <v>30</v>
      </c>
      <c r="L497" t="s">
        <v>30</v>
      </c>
      <c r="M497">
        <v>5</v>
      </c>
      <c r="N497">
        <v>0</v>
      </c>
      <c r="O497" t="s">
        <v>43</v>
      </c>
      <c r="P497">
        <f t="shared" si="471"/>
        <v>50</v>
      </c>
      <c r="Q497">
        <f t="shared" ref="Q497:Q528" si="522">((SUM(C497:F497))/4)*1.04</f>
        <v>0</v>
      </c>
      <c r="R497">
        <f t="shared" ref="R497" si="523">((SUM(C499:F499))/4)*1.04</f>
        <v>0</v>
      </c>
      <c r="S497">
        <f t="shared" ref="S497" si="524">((SUM(C501:F501))/4)*1.04</f>
        <v>0</v>
      </c>
      <c r="T497">
        <f t="shared" ref="T497" si="525">((SUM(C503:F503))/4)*1.04</f>
        <v>0</v>
      </c>
      <c r="U497">
        <f t="shared" ref="U497" si="526">((SUM(C505:F505))/4)*1.04</f>
        <v>0</v>
      </c>
      <c r="V497">
        <f t="shared" ref="V497" si="527">((SUM(C497:F505))/20)*1.04</f>
        <v>0</v>
      </c>
      <c r="W497">
        <f t="shared" ref="W497" si="528">(SUM(G497:H505))/10</f>
        <v>81</v>
      </c>
      <c r="X497">
        <f t="shared" ref="X497" si="529">(SUM(I497:I505))/5</f>
        <v>1.6</v>
      </c>
      <c r="Y497">
        <f t="shared" ref="Y497" si="530">SUM(K497:K505)-Z497</f>
        <v>30</v>
      </c>
      <c r="Z497">
        <f t="shared" ref="Z497" si="531">SUM(L497:L505)</f>
        <v>0</v>
      </c>
      <c r="AA497" t="s">
        <v>30</v>
      </c>
    </row>
    <row r="498" spans="1:27" x14ac:dyDescent="0.2">
      <c r="A498" t="s">
        <v>221</v>
      </c>
      <c r="B498" t="s">
        <v>776</v>
      </c>
      <c r="C498" t="s">
        <v>30</v>
      </c>
      <c r="D498" t="s">
        <v>30</v>
      </c>
      <c r="E498" t="s">
        <v>30</v>
      </c>
      <c r="F498" t="s">
        <v>30</v>
      </c>
      <c r="G498" t="s">
        <v>30</v>
      </c>
      <c r="H498" t="s">
        <v>30</v>
      </c>
      <c r="I498" t="s">
        <v>30</v>
      </c>
      <c r="J498" t="s">
        <v>30</v>
      </c>
      <c r="K498">
        <v>9</v>
      </c>
      <c r="L498">
        <v>0</v>
      </c>
      <c r="M498" t="s">
        <v>30</v>
      </c>
      <c r="N498" t="s">
        <v>30</v>
      </c>
      <c r="O498" t="s">
        <v>30</v>
      </c>
      <c r="P498" t="e">
        <f t="shared" si="471"/>
        <v>#VALUE!</v>
      </c>
      <c r="AA498" t="s">
        <v>30</v>
      </c>
    </row>
    <row r="499" spans="1:27" x14ac:dyDescent="0.2">
      <c r="A499" t="s">
        <v>221</v>
      </c>
      <c r="B499" t="s">
        <v>777</v>
      </c>
      <c r="C499" t="s">
        <v>30</v>
      </c>
      <c r="D499" t="s">
        <v>30</v>
      </c>
      <c r="E499" t="s">
        <v>30</v>
      </c>
      <c r="F499" t="s">
        <v>30</v>
      </c>
      <c r="G499">
        <v>85</v>
      </c>
      <c r="H499">
        <v>98</v>
      </c>
      <c r="I499">
        <v>1</v>
      </c>
      <c r="J499" t="s">
        <v>30</v>
      </c>
      <c r="K499" t="s">
        <v>30</v>
      </c>
      <c r="L499" t="s">
        <v>30</v>
      </c>
      <c r="M499" t="s">
        <v>30</v>
      </c>
      <c r="N499" t="s">
        <v>30</v>
      </c>
      <c r="O499" t="s">
        <v>30</v>
      </c>
      <c r="P499" t="e">
        <f t="shared" si="471"/>
        <v>#VALUE!</v>
      </c>
      <c r="AA499" t="s">
        <v>30</v>
      </c>
    </row>
    <row r="500" spans="1:27" x14ac:dyDescent="0.2">
      <c r="A500" t="s">
        <v>221</v>
      </c>
      <c r="B500" t="s">
        <v>778</v>
      </c>
      <c r="C500" t="s">
        <v>30</v>
      </c>
      <c r="D500" t="s">
        <v>30</v>
      </c>
      <c r="E500" t="s">
        <v>30</v>
      </c>
      <c r="F500" t="s">
        <v>30</v>
      </c>
      <c r="G500" t="s">
        <v>30</v>
      </c>
      <c r="H500" t="s">
        <v>30</v>
      </c>
      <c r="I500" t="s">
        <v>30</v>
      </c>
      <c r="J500" t="s">
        <v>30</v>
      </c>
      <c r="K500">
        <v>5</v>
      </c>
      <c r="L500">
        <v>0</v>
      </c>
      <c r="M500" t="s">
        <v>30</v>
      </c>
      <c r="N500" t="s">
        <v>30</v>
      </c>
      <c r="O500" t="s">
        <v>30</v>
      </c>
      <c r="P500" t="e">
        <f t="shared" si="471"/>
        <v>#VALUE!</v>
      </c>
      <c r="AA500" t="s">
        <v>30</v>
      </c>
    </row>
    <row r="501" spans="1:27" x14ac:dyDescent="0.2">
      <c r="A501" t="s">
        <v>221</v>
      </c>
      <c r="B501" t="s">
        <v>779</v>
      </c>
      <c r="C501" t="s">
        <v>30</v>
      </c>
      <c r="D501" t="s">
        <v>30</v>
      </c>
      <c r="E501" t="s">
        <v>30</v>
      </c>
      <c r="F501" t="s">
        <v>30</v>
      </c>
      <c r="G501">
        <v>50</v>
      </c>
      <c r="H501">
        <v>55</v>
      </c>
      <c r="I501">
        <v>2</v>
      </c>
      <c r="J501" t="s">
        <v>30</v>
      </c>
      <c r="K501" t="s">
        <v>30</v>
      </c>
      <c r="L501" t="s">
        <v>30</v>
      </c>
      <c r="M501" t="s">
        <v>30</v>
      </c>
      <c r="N501" t="s">
        <v>30</v>
      </c>
      <c r="O501" t="s">
        <v>30</v>
      </c>
      <c r="P501" t="e">
        <f t="shared" si="471"/>
        <v>#VALUE!</v>
      </c>
      <c r="AA501" t="s">
        <v>30</v>
      </c>
    </row>
    <row r="502" spans="1:27" x14ac:dyDescent="0.2">
      <c r="A502" t="s">
        <v>221</v>
      </c>
      <c r="B502" t="s">
        <v>780</v>
      </c>
      <c r="C502" t="s">
        <v>30</v>
      </c>
      <c r="D502" t="s">
        <v>30</v>
      </c>
      <c r="E502" t="s">
        <v>30</v>
      </c>
      <c r="F502" t="s">
        <v>30</v>
      </c>
      <c r="G502" t="s">
        <v>30</v>
      </c>
      <c r="H502" t="s">
        <v>30</v>
      </c>
      <c r="I502" t="s">
        <v>30</v>
      </c>
      <c r="J502" t="s">
        <v>30</v>
      </c>
      <c r="K502">
        <v>5</v>
      </c>
      <c r="L502">
        <v>0</v>
      </c>
      <c r="M502" t="s">
        <v>30</v>
      </c>
      <c r="N502" t="s">
        <v>30</v>
      </c>
      <c r="O502" t="s">
        <v>30</v>
      </c>
      <c r="P502" t="e">
        <f t="shared" si="471"/>
        <v>#VALUE!</v>
      </c>
      <c r="AA502" t="s">
        <v>30</v>
      </c>
    </row>
    <row r="503" spans="1:27" x14ac:dyDescent="0.2">
      <c r="A503" t="s">
        <v>221</v>
      </c>
      <c r="B503" t="s">
        <v>781</v>
      </c>
      <c r="C503" t="s">
        <v>30</v>
      </c>
      <c r="D503" t="s">
        <v>30</v>
      </c>
      <c r="E503" t="s">
        <v>30</v>
      </c>
      <c r="F503" t="s">
        <v>30</v>
      </c>
      <c r="G503">
        <v>80</v>
      </c>
      <c r="H503">
        <v>90</v>
      </c>
      <c r="I503">
        <v>2</v>
      </c>
      <c r="J503" t="s">
        <v>30</v>
      </c>
      <c r="K503" t="s">
        <v>30</v>
      </c>
      <c r="L503" t="s">
        <v>30</v>
      </c>
      <c r="M503" t="s">
        <v>30</v>
      </c>
      <c r="N503" t="s">
        <v>30</v>
      </c>
      <c r="O503" t="s">
        <v>30</v>
      </c>
      <c r="P503" t="e">
        <f t="shared" si="471"/>
        <v>#VALUE!</v>
      </c>
      <c r="AA503" t="s">
        <v>30</v>
      </c>
    </row>
    <row r="504" spans="1:27" x14ac:dyDescent="0.2">
      <c r="A504" t="s">
        <v>221</v>
      </c>
      <c r="B504" t="s">
        <v>782</v>
      </c>
      <c r="C504" t="s">
        <v>30</v>
      </c>
      <c r="D504" t="s">
        <v>30</v>
      </c>
      <c r="E504" t="s">
        <v>30</v>
      </c>
      <c r="F504" t="s">
        <v>30</v>
      </c>
      <c r="G504" t="s">
        <v>30</v>
      </c>
      <c r="H504" t="s">
        <v>30</v>
      </c>
      <c r="I504" t="s">
        <v>30</v>
      </c>
      <c r="J504" t="s">
        <v>30</v>
      </c>
      <c r="K504">
        <v>11</v>
      </c>
      <c r="L504">
        <v>0</v>
      </c>
      <c r="M504" t="s">
        <v>30</v>
      </c>
      <c r="N504" t="s">
        <v>30</v>
      </c>
      <c r="O504" t="s">
        <v>30</v>
      </c>
      <c r="P504" t="e">
        <f t="shared" si="471"/>
        <v>#VALUE!</v>
      </c>
      <c r="AA504" t="s">
        <v>30</v>
      </c>
    </row>
    <row r="505" spans="1:27" x14ac:dyDescent="0.2">
      <c r="A505" t="s">
        <v>221</v>
      </c>
      <c r="B505" t="s">
        <v>783</v>
      </c>
      <c r="C505" t="s">
        <v>30</v>
      </c>
      <c r="D505" t="s">
        <v>30</v>
      </c>
      <c r="E505" t="s">
        <v>30</v>
      </c>
      <c r="F505" t="s">
        <v>30</v>
      </c>
      <c r="G505">
        <v>99</v>
      </c>
      <c r="H505">
        <v>60</v>
      </c>
      <c r="I505">
        <v>2</v>
      </c>
      <c r="J505" t="s">
        <v>30</v>
      </c>
      <c r="K505" t="s">
        <v>30</v>
      </c>
      <c r="L505" t="s">
        <v>30</v>
      </c>
      <c r="M505" t="s">
        <v>30</v>
      </c>
      <c r="N505" t="s">
        <v>30</v>
      </c>
      <c r="O505" t="s">
        <v>30</v>
      </c>
      <c r="P505" t="e">
        <f t="shared" si="471"/>
        <v>#VALUE!</v>
      </c>
      <c r="AA505" t="s">
        <v>30</v>
      </c>
    </row>
    <row r="506" spans="1:27" x14ac:dyDescent="0.2">
      <c r="A506" t="s">
        <v>490</v>
      </c>
      <c r="B506" t="s">
        <v>774</v>
      </c>
      <c r="C506" t="s">
        <v>30</v>
      </c>
      <c r="D506" t="s">
        <v>30</v>
      </c>
      <c r="E506" t="s">
        <v>30</v>
      </c>
      <c r="F506" t="s">
        <v>30</v>
      </c>
      <c r="G506">
        <v>10</v>
      </c>
      <c r="H506">
        <v>30</v>
      </c>
      <c r="I506">
        <v>1</v>
      </c>
      <c r="J506" t="s">
        <v>30</v>
      </c>
      <c r="K506" t="s">
        <v>30</v>
      </c>
      <c r="L506" t="s">
        <v>30</v>
      </c>
      <c r="M506">
        <v>10</v>
      </c>
      <c r="N506">
        <v>2</v>
      </c>
      <c r="O506" t="s">
        <v>784</v>
      </c>
      <c r="P506">
        <f t="shared" si="471"/>
        <v>100</v>
      </c>
      <c r="Q506">
        <f t="shared" ref="Q506:Q537" si="532">((SUM(C506:F506))/4)*1.04</f>
        <v>0</v>
      </c>
      <c r="R506">
        <f t="shared" ref="R506" si="533">((SUM(C508:F508))/4)*1.04</f>
        <v>0</v>
      </c>
      <c r="S506">
        <f t="shared" ref="S506" si="534">((SUM(C510:F510))/4)*1.04</f>
        <v>0</v>
      </c>
      <c r="T506">
        <f t="shared" ref="T506" si="535">((SUM(C512:F512))/4)*1.04</f>
        <v>0</v>
      </c>
      <c r="U506">
        <f t="shared" ref="U506" si="536">((SUM(C514:F514))/4)*1.04</f>
        <v>0</v>
      </c>
      <c r="V506">
        <f t="shared" ref="V506" si="537">((SUM(C506:F514))/20)*1.04</f>
        <v>0</v>
      </c>
      <c r="W506">
        <f t="shared" ref="W506" si="538">(SUM(G506:H514))/10</f>
        <v>16.2</v>
      </c>
      <c r="X506">
        <f t="shared" ref="X506" si="539">(SUM(I506:I514))/5</f>
        <v>2</v>
      </c>
      <c r="Y506">
        <f t="shared" ref="Y506" si="540">SUM(K506:K514)-Z506</f>
        <v>69</v>
      </c>
      <c r="Z506">
        <f t="shared" ref="Z506" si="541">SUM(L506:L514)</f>
        <v>10</v>
      </c>
      <c r="AA506" t="s">
        <v>30</v>
      </c>
    </row>
    <row r="507" spans="1:27" x14ac:dyDescent="0.2">
      <c r="A507" t="s">
        <v>490</v>
      </c>
      <c r="B507" t="s">
        <v>776</v>
      </c>
      <c r="C507" t="s">
        <v>30</v>
      </c>
      <c r="D507" t="s">
        <v>30</v>
      </c>
      <c r="E507" t="s">
        <v>30</v>
      </c>
      <c r="F507" t="s">
        <v>30</v>
      </c>
      <c r="G507" t="s">
        <v>30</v>
      </c>
      <c r="H507" t="s">
        <v>30</v>
      </c>
      <c r="I507" t="s">
        <v>30</v>
      </c>
      <c r="J507" t="s">
        <v>30</v>
      </c>
      <c r="K507">
        <v>25</v>
      </c>
      <c r="L507">
        <v>3</v>
      </c>
      <c r="M507" t="s">
        <v>30</v>
      </c>
      <c r="N507" t="s">
        <v>30</v>
      </c>
      <c r="O507" t="s">
        <v>30</v>
      </c>
      <c r="P507" t="e">
        <f t="shared" si="471"/>
        <v>#VALUE!</v>
      </c>
      <c r="AA507" t="s">
        <v>30</v>
      </c>
    </row>
    <row r="508" spans="1:27" x14ac:dyDescent="0.2">
      <c r="A508" t="s">
        <v>490</v>
      </c>
      <c r="B508" t="s">
        <v>777</v>
      </c>
      <c r="C508" t="s">
        <v>30</v>
      </c>
      <c r="D508" t="s">
        <v>30</v>
      </c>
      <c r="E508" t="s">
        <v>30</v>
      </c>
      <c r="F508" t="s">
        <v>30</v>
      </c>
      <c r="G508">
        <v>25</v>
      </c>
      <c r="H508">
        <v>5</v>
      </c>
      <c r="I508">
        <v>3</v>
      </c>
      <c r="J508" t="s">
        <v>30</v>
      </c>
      <c r="K508" t="s">
        <v>30</v>
      </c>
      <c r="L508" t="s">
        <v>30</v>
      </c>
      <c r="M508" t="s">
        <v>30</v>
      </c>
      <c r="N508" t="s">
        <v>30</v>
      </c>
      <c r="O508" t="s">
        <v>30</v>
      </c>
      <c r="P508" t="e">
        <f t="shared" si="471"/>
        <v>#VALUE!</v>
      </c>
      <c r="AA508" t="s">
        <v>30</v>
      </c>
    </row>
    <row r="509" spans="1:27" x14ac:dyDescent="0.2">
      <c r="A509" t="s">
        <v>490</v>
      </c>
      <c r="B509" t="s">
        <v>778</v>
      </c>
      <c r="C509" t="s">
        <v>30</v>
      </c>
      <c r="D509" t="s">
        <v>30</v>
      </c>
      <c r="E509" t="s">
        <v>30</v>
      </c>
      <c r="F509" t="s">
        <v>30</v>
      </c>
      <c r="G509" t="s">
        <v>30</v>
      </c>
      <c r="H509" t="s">
        <v>30</v>
      </c>
      <c r="I509" t="s">
        <v>30</v>
      </c>
      <c r="J509" t="s">
        <v>30</v>
      </c>
      <c r="K509">
        <v>22</v>
      </c>
      <c r="L509">
        <v>1</v>
      </c>
      <c r="M509" t="s">
        <v>30</v>
      </c>
      <c r="N509" t="s">
        <v>30</v>
      </c>
      <c r="O509" t="s">
        <v>30</v>
      </c>
      <c r="P509" t="e">
        <f t="shared" si="471"/>
        <v>#VALUE!</v>
      </c>
      <c r="AA509" t="s">
        <v>30</v>
      </c>
    </row>
    <row r="510" spans="1:27" x14ac:dyDescent="0.2">
      <c r="A510" t="s">
        <v>490</v>
      </c>
      <c r="B510" t="s">
        <v>779</v>
      </c>
      <c r="C510" t="s">
        <v>30</v>
      </c>
      <c r="D510" t="s">
        <v>30</v>
      </c>
      <c r="E510" t="s">
        <v>30</v>
      </c>
      <c r="F510" t="s">
        <v>30</v>
      </c>
      <c r="G510">
        <v>30</v>
      </c>
      <c r="H510">
        <v>20</v>
      </c>
      <c r="I510">
        <v>3</v>
      </c>
      <c r="J510" t="s">
        <v>30</v>
      </c>
      <c r="K510" t="s">
        <v>30</v>
      </c>
      <c r="L510" t="s">
        <v>30</v>
      </c>
      <c r="M510" t="s">
        <v>30</v>
      </c>
      <c r="N510" t="s">
        <v>30</v>
      </c>
      <c r="O510" t="s">
        <v>30</v>
      </c>
      <c r="P510" t="e">
        <f t="shared" si="471"/>
        <v>#VALUE!</v>
      </c>
      <c r="AA510" t="s">
        <v>30</v>
      </c>
    </row>
    <row r="511" spans="1:27" x14ac:dyDescent="0.2">
      <c r="A511" t="s">
        <v>490</v>
      </c>
      <c r="B511" t="s">
        <v>780</v>
      </c>
      <c r="C511" t="s">
        <v>30</v>
      </c>
      <c r="D511" t="s">
        <v>30</v>
      </c>
      <c r="E511" t="s">
        <v>30</v>
      </c>
      <c r="F511" t="s">
        <v>30</v>
      </c>
      <c r="G511" t="s">
        <v>30</v>
      </c>
      <c r="H511" t="s">
        <v>30</v>
      </c>
      <c r="I511" t="s">
        <v>30</v>
      </c>
      <c r="J511" t="s">
        <v>30</v>
      </c>
      <c r="K511">
        <v>15</v>
      </c>
      <c r="L511">
        <v>2</v>
      </c>
      <c r="M511" t="s">
        <v>30</v>
      </c>
      <c r="N511" t="s">
        <v>30</v>
      </c>
      <c r="O511" t="s">
        <v>30</v>
      </c>
      <c r="P511" t="e">
        <f t="shared" si="471"/>
        <v>#VALUE!</v>
      </c>
      <c r="AA511" t="s">
        <v>30</v>
      </c>
    </row>
    <row r="512" spans="1:27" x14ac:dyDescent="0.2">
      <c r="A512" t="s">
        <v>490</v>
      </c>
      <c r="B512" t="s">
        <v>781</v>
      </c>
      <c r="C512" t="s">
        <v>30</v>
      </c>
      <c r="D512" t="s">
        <v>30</v>
      </c>
      <c r="E512" t="s">
        <v>30</v>
      </c>
      <c r="F512" t="s">
        <v>30</v>
      </c>
      <c r="G512">
        <v>20</v>
      </c>
      <c r="H512">
        <v>10</v>
      </c>
      <c r="I512">
        <v>2</v>
      </c>
      <c r="J512" t="s">
        <v>30</v>
      </c>
      <c r="K512" t="s">
        <v>30</v>
      </c>
      <c r="L512" t="s">
        <v>30</v>
      </c>
      <c r="M512" t="s">
        <v>30</v>
      </c>
      <c r="N512" t="s">
        <v>30</v>
      </c>
      <c r="O512" t="s">
        <v>30</v>
      </c>
      <c r="P512" t="e">
        <f t="shared" si="471"/>
        <v>#VALUE!</v>
      </c>
      <c r="AA512" t="s">
        <v>30</v>
      </c>
    </row>
    <row r="513" spans="1:27" x14ac:dyDescent="0.2">
      <c r="A513" t="s">
        <v>490</v>
      </c>
      <c r="B513" t="s">
        <v>782</v>
      </c>
      <c r="C513" t="s">
        <v>30</v>
      </c>
      <c r="D513" t="s">
        <v>30</v>
      </c>
      <c r="E513" t="s">
        <v>30</v>
      </c>
      <c r="F513" t="s">
        <v>30</v>
      </c>
      <c r="G513" t="s">
        <v>30</v>
      </c>
      <c r="H513" t="s">
        <v>30</v>
      </c>
      <c r="I513" t="s">
        <v>30</v>
      </c>
      <c r="J513" t="s">
        <v>30</v>
      </c>
      <c r="K513">
        <v>17</v>
      </c>
      <c r="L513">
        <v>4</v>
      </c>
      <c r="M513" t="s">
        <v>30</v>
      </c>
      <c r="N513" t="s">
        <v>30</v>
      </c>
      <c r="O513" t="s">
        <v>30</v>
      </c>
      <c r="P513" t="e">
        <f t="shared" si="471"/>
        <v>#VALUE!</v>
      </c>
      <c r="AA513" t="s">
        <v>30</v>
      </c>
    </row>
    <row r="514" spans="1:27" x14ac:dyDescent="0.2">
      <c r="A514" t="s">
        <v>490</v>
      </c>
      <c r="B514" t="s">
        <v>783</v>
      </c>
      <c r="C514" t="s">
        <v>30</v>
      </c>
      <c r="D514" t="s">
        <v>30</v>
      </c>
      <c r="E514" t="s">
        <v>30</v>
      </c>
      <c r="F514" t="s">
        <v>30</v>
      </c>
      <c r="G514">
        <v>2</v>
      </c>
      <c r="H514">
        <v>10</v>
      </c>
      <c r="I514">
        <v>1</v>
      </c>
      <c r="J514" t="s">
        <v>30</v>
      </c>
      <c r="K514" t="s">
        <v>30</v>
      </c>
      <c r="L514" t="s">
        <v>30</v>
      </c>
      <c r="M514" t="s">
        <v>30</v>
      </c>
      <c r="N514" t="s">
        <v>30</v>
      </c>
      <c r="O514" t="s">
        <v>30</v>
      </c>
      <c r="P514" t="e">
        <f t="shared" si="471"/>
        <v>#VALUE!</v>
      </c>
      <c r="AA514" t="s">
        <v>30</v>
      </c>
    </row>
    <row r="515" spans="1:27" x14ac:dyDescent="0.2">
      <c r="A515" t="s">
        <v>674</v>
      </c>
      <c r="B515" t="s">
        <v>774</v>
      </c>
      <c r="C515" t="s">
        <v>30</v>
      </c>
      <c r="D515" t="s">
        <v>30</v>
      </c>
      <c r="E515" t="s">
        <v>30</v>
      </c>
      <c r="F515" t="s">
        <v>30</v>
      </c>
      <c r="G515">
        <v>5</v>
      </c>
      <c r="H515">
        <v>5</v>
      </c>
      <c r="I515">
        <v>4</v>
      </c>
      <c r="J515" t="s">
        <v>30</v>
      </c>
      <c r="K515" t="s">
        <v>30</v>
      </c>
      <c r="L515" t="s">
        <v>30</v>
      </c>
      <c r="M515">
        <v>3</v>
      </c>
      <c r="N515">
        <v>2</v>
      </c>
      <c r="O515" t="s">
        <v>240</v>
      </c>
      <c r="P515">
        <f t="shared" ref="P515:P578" si="542">M515*10</f>
        <v>30</v>
      </c>
      <c r="Q515">
        <f t="shared" ref="Q515:Q546" si="543">((SUM(C515:F515))/4)*1.04</f>
        <v>0</v>
      </c>
      <c r="R515">
        <f t="shared" ref="R515" si="544">((SUM(C517:F517))/4)*1.04</f>
        <v>0</v>
      </c>
      <c r="S515">
        <f t="shared" ref="S515" si="545">((SUM(C519:F519))/4)*1.04</f>
        <v>0</v>
      </c>
      <c r="T515">
        <f t="shared" ref="T515" si="546">((SUM(C521:F521))/4)*1.04</f>
        <v>0</v>
      </c>
      <c r="U515">
        <f t="shared" ref="U515" si="547">((SUM(C523:F523))/4)*1.04</f>
        <v>0</v>
      </c>
      <c r="V515">
        <f t="shared" ref="V515" si="548">((SUM(C515:F523))/20)*1.04</f>
        <v>0</v>
      </c>
      <c r="W515">
        <f t="shared" ref="W515" si="549">(SUM(G515:H523))/10</f>
        <v>5.5</v>
      </c>
      <c r="X515">
        <f t="shared" ref="X515" si="550">(SUM(I515:I523))/5</f>
        <v>2.8</v>
      </c>
      <c r="Y515">
        <f t="shared" ref="Y515" si="551">SUM(K515:K523)-Z515</f>
        <v>23</v>
      </c>
      <c r="Z515">
        <f t="shared" ref="Z515" si="552">SUM(L515:L523)</f>
        <v>3</v>
      </c>
      <c r="AA515" t="s">
        <v>30</v>
      </c>
    </row>
    <row r="516" spans="1:27" x14ac:dyDescent="0.2">
      <c r="A516" t="s">
        <v>674</v>
      </c>
      <c r="B516" t="s">
        <v>776</v>
      </c>
      <c r="C516" t="s">
        <v>30</v>
      </c>
      <c r="D516" t="s">
        <v>30</v>
      </c>
      <c r="E516" t="s">
        <v>30</v>
      </c>
      <c r="F516" t="s">
        <v>30</v>
      </c>
      <c r="G516" t="s">
        <v>30</v>
      </c>
      <c r="H516" t="s">
        <v>30</v>
      </c>
      <c r="I516" t="s">
        <v>30</v>
      </c>
      <c r="J516" t="s">
        <v>30</v>
      </c>
      <c r="K516">
        <v>6</v>
      </c>
      <c r="L516">
        <v>2</v>
      </c>
      <c r="M516" t="s">
        <v>30</v>
      </c>
      <c r="N516" t="s">
        <v>30</v>
      </c>
      <c r="O516" t="s">
        <v>30</v>
      </c>
      <c r="P516" t="e">
        <f t="shared" si="542"/>
        <v>#VALUE!</v>
      </c>
      <c r="AA516" t="s">
        <v>30</v>
      </c>
    </row>
    <row r="517" spans="1:27" x14ac:dyDescent="0.2">
      <c r="A517" t="s">
        <v>674</v>
      </c>
      <c r="B517" t="s">
        <v>777</v>
      </c>
      <c r="C517" t="s">
        <v>30</v>
      </c>
      <c r="D517" t="s">
        <v>30</v>
      </c>
      <c r="E517" t="s">
        <v>30</v>
      </c>
      <c r="F517" t="s">
        <v>30</v>
      </c>
      <c r="G517">
        <v>5</v>
      </c>
      <c r="H517">
        <v>5</v>
      </c>
      <c r="I517">
        <v>4</v>
      </c>
      <c r="J517" t="s">
        <v>30</v>
      </c>
      <c r="K517" t="s">
        <v>30</v>
      </c>
      <c r="L517" t="s">
        <v>30</v>
      </c>
      <c r="M517" t="s">
        <v>30</v>
      </c>
      <c r="N517" t="s">
        <v>30</v>
      </c>
      <c r="O517" t="s">
        <v>30</v>
      </c>
      <c r="P517" t="e">
        <f t="shared" si="542"/>
        <v>#VALUE!</v>
      </c>
      <c r="AA517" t="s">
        <v>30</v>
      </c>
    </row>
    <row r="518" spans="1:27" x14ac:dyDescent="0.2">
      <c r="A518" t="s">
        <v>674</v>
      </c>
      <c r="B518" t="s">
        <v>778</v>
      </c>
      <c r="C518" t="s">
        <v>30</v>
      </c>
      <c r="D518" t="s">
        <v>30</v>
      </c>
      <c r="E518" t="s">
        <v>30</v>
      </c>
      <c r="F518" t="s">
        <v>30</v>
      </c>
      <c r="G518" t="s">
        <v>30</v>
      </c>
      <c r="H518" t="s">
        <v>30</v>
      </c>
      <c r="I518" t="s">
        <v>30</v>
      </c>
      <c r="J518" t="s">
        <v>30</v>
      </c>
      <c r="K518">
        <v>8</v>
      </c>
      <c r="L518">
        <v>0</v>
      </c>
      <c r="M518" t="s">
        <v>30</v>
      </c>
      <c r="N518" t="s">
        <v>30</v>
      </c>
      <c r="O518" t="s">
        <v>30</v>
      </c>
      <c r="P518" t="e">
        <f t="shared" si="542"/>
        <v>#VALUE!</v>
      </c>
      <c r="AA518" t="s">
        <v>30</v>
      </c>
    </row>
    <row r="519" spans="1:27" x14ac:dyDescent="0.2">
      <c r="A519" t="s">
        <v>674</v>
      </c>
      <c r="B519" t="s">
        <v>779</v>
      </c>
      <c r="C519" t="s">
        <v>30</v>
      </c>
      <c r="D519" t="s">
        <v>30</v>
      </c>
      <c r="E519" t="s">
        <v>30</v>
      </c>
      <c r="F519" t="s">
        <v>30</v>
      </c>
      <c r="G519">
        <v>5</v>
      </c>
      <c r="H519">
        <v>10</v>
      </c>
      <c r="I519">
        <v>2</v>
      </c>
      <c r="J519" t="s">
        <v>30</v>
      </c>
      <c r="K519" t="s">
        <v>30</v>
      </c>
      <c r="L519" t="s">
        <v>30</v>
      </c>
      <c r="M519" t="s">
        <v>30</v>
      </c>
      <c r="N519" t="s">
        <v>30</v>
      </c>
      <c r="O519" t="s">
        <v>30</v>
      </c>
      <c r="P519" t="e">
        <f t="shared" si="542"/>
        <v>#VALUE!</v>
      </c>
      <c r="AA519" t="s">
        <v>30</v>
      </c>
    </row>
    <row r="520" spans="1:27" x14ac:dyDescent="0.2">
      <c r="A520" t="s">
        <v>674</v>
      </c>
      <c r="B520" t="s">
        <v>780</v>
      </c>
      <c r="C520" t="s">
        <v>30</v>
      </c>
      <c r="D520" t="s">
        <v>30</v>
      </c>
      <c r="E520" t="s">
        <v>30</v>
      </c>
      <c r="F520" t="s">
        <v>30</v>
      </c>
      <c r="G520" t="s">
        <v>30</v>
      </c>
      <c r="H520" t="s">
        <v>30</v>
      </c>
      <c r="I520" t="s">
        <v>30</v>
      </c>
      <c r="J520" t="s">
        <v>30</v>
      </c>
      <c r="K520">
        <v>7</v>
      </c>
      <c r="L520">
        <v>0</v>
      </c>
      <c r="M520" t="s">
        <v>30</v>
      </c>
      <c r="N520" t="s">
        <v>30</v>
      </c>
      <c r="O520" t="s">
        <v>30</v>
      </c>
      <c r="P520" t="e">
        <f t="shared" si="542"/>
        <v>#VALUE!</v>
      </c>
      <c r="AA520" t="s">
        <v>30</v>
      </c>
    </row>
    <row r="521" spans="1:27" x14ac:dyDescent="0.2">
      <c r="A521" t="s">
        <v>674</v>
      </c>
      <c r="B521" t="s">
        <v>781</v>
      </c>
      <c r="C521" t="s">
        <v>30</v>
      </c>
      <c r="D521" t="s">
        <v>30</v>
      </c>
      <c r="E521" t="s">
        <v>30</v>
      </c>
      <c r="F521" t="s">
        <v>30</v>
      </c>
      <c r="G521">
        <v>0</v>
      </c>
      <c r="H521">
        <v>5</v>
      </c>
      <c r="I521">
        <v>2</v>
      </c>
      <c r="J521" t="s">
        <v>30</v>
      </c>
      <c r="K521" t="s">
        <v>30</v>
      </c>
      <c r="L521" t="s">
        <v>30</v>
      </c>
      <c r="M521" t="s">
        <v>30</v>
      </c>
      <c r="N521" t="s">
        <v>30</v>
      </c>
      <c r="O521" t="s">
        <v>30</v>
      </c>
      <c r="P521" t="e">
        <f t="shared" si="542"/>
        <v>#VALUE!</v>
      </c>
      <c r="AA521" t="s">
        <v>30</v>
      </c>
    </row>
    <row r="522" spans="1:27" x14ac:dyDescent="0.2">
      <c r="A522" t="s">
        <v>674</v>
      </c>
      <c r="B522" t="s">
        <v>782</v>
      </c>
      <c r="C522" t="s">
        <v>30</v>
      </c>
      <c r="D522" t="s">
        <v>30</v>
      </c>
      <c r="E522" t="s">
        <v>30</v>
      </c>
      <c r="F522" t="s">
        <v>30</v>
      </c>
      <c r="G522" t="s">
        <v>30</v>
      </c>
      <c r="H522" t="s">
        <v>30</v>
      </c>
      <c r="I522" t="s">
        <v>30</v>
      </c>
      <c r="J522" t="s">
        <v>30</v>
      </c>
      <c r="K522">
        <v>5</v>
      </c>
      <c r="L522">
        <v>1</v>
      </c>
      <c r="M522" t="s">
        <v>30</v>
      </c>
      <c r="N522" t="s">
        <v>30</v>
      </c>
      <c r="O522" t="s">
        <v>30</v>
      </c>
      <c r="P522" t="e">
        <f t="shared" si="542"/>
        <v>#VALUE!</v>
      </c>
      <c r="AA522" t="s">
        <v>30</v>
      </c>
    </row>
    <row r="523" spans="1:27" x14ac:dyDescent="0.2">
      <c r="A523" t="s">
        <v>674</v>
      </c>
      <c r="B523" t="s">
        <v>783</v>
      </c>
      <c r="C523" t="s">
        <v>30</v>
      </c>
      <c r="D523" t="s">
        <v>30</v>
      </c>
      <c r="E523" t="s">
        <v>30</v>
      </c>
      <c r="F523" t="s">
        <v>30</v>
      </c>
      <c r="G523">
        <v>10</v>
      </c>
      <c r="H523">
        <v>5</v>
      </c>
      <c r="I523">
        <v>2</v>
      </c>
      <c r="J523" t="s">
        <v>30</v>
      </c>
      <c r="K523" t="s">
        <v>30</v>
      </c>
      <c r="L523" t="s">
        <v>30</v>
      </c>
      <c r="M523" t="s">
        <v>30</v>
      </c>
      <c r="N523" t="s">
        <v>30</v>
      </c>
      <c r="O523" t="s">
        <v>30</v>
      </c>
      <c r="P523" t="e">
        <f t="shared" si="542"/>
        <v>#VALUE!</v>
      </c>
      <c r="AA523" t="s">
        <v>30</v>
      </c>
    </row>
    <row r="524" spans="1:27" x14ac:dyDescent="0.2">
      <c r="A524" t="s">
        <v>422</v>
      </c>
      <c r="B524" t="s">
        <v>774</v>
      </c>
      <c r="C524" t="s">
        <v>30</v>
      </c>
      <c r="D524" t="s">
        <v>30</v>
      </c>
      <c r="E524" t="s">
        <v>30</v>
      </c>
      <c r="F524" t="s">
        <v>30</v>
      </c>
      <c r="G524">
        <v>5</v>
      </c>
      <c r="H524">
        <v>10</v>
      </c>
      <c r="I524">
        <v>3</v>
      </c>
      <c r="J524" t="s">
        <v>30</v>
      </c>
      <c r="K524" t="s">
        <v>30</v>
      </c>
      <c r="L524" t="s">
        <v>30</v>
      </c>
      <c r="M524">
        <v>6</v>
      </c>
      <c r="N524" t="s">
        <v>30</v>
      </c>
      <c r="O524" t="s">
        <v>240</v>
      </c>
      <c r="P524">
        <f t="shared" si="542"/>
        <v>60</v>
      </c>
      <c r="Q524">
        <f t="shared" ref="Q524:Q555" si="553">((SUM(C524:F524))/4)*1.04</f>
        <v>0</v>
      </c>
      <c r="R524">
        <f t="shared" ref="R524" si="554">((SUM(C526:F526))/4)*1.04</f>
        <v>0</v>
      </c>
      <c r="S524">
        <f t="shared" ref="S524" si="555">((SUM(C528:F528))/4)*1.04</f>
        <v>0</v>
      </c>
      <c r="T524">
        <f t="shared" ref="T524" si="556">((SUM(C530:F530))/4)*1.04</f>
        <v>0</v>
      </c>
      <c r="U524">
        <f t="shared" ref="U524" si="557">((SUM(C532:F532))/4)*1.04</f>
        <v>0</v>
      </c>
      <c r="V524">
        <f t="shared" ref="V524" si="558">((SUM(C524:F532))/20)*1.04</f>
        <v>0</v>
      </c>
      <c r="W524">
        <f t="shared" ref="W524" si="559">(SUM(G524:H532))/10</f>
        <v>11</v>
      </c>
      <c r="X524">
        <f t="shared" ref="X524" si="560">(SUM(I524:I532))/5</f>
        <v>2.4</v>
      </c>
      <c r="Y524">
        <f t="shared" ref="Y524" si="561">SUM(K524:K532)-Z524</f>
        <v>23</v>
      </c>
      <c r="Z524">
        <f t="shared" ref="Z524" si="562">SUM(L524:L532)</f>
        <v>3</v>
      </c>
      <c r="AA524" t="s">
        <v>30</v>
      </c>
    </row>
    <row r="525" spans="1:27" x14ac:dyDescent="0.2">
      <c r="A525" t="s">
        <v>422</v>
      </c>
      <c r="B525" t="s">
        <v>776</v>
      </c>
      <c r="C525" t="s">
        <v>30</v>
      </c>
      <c r="D525" t="s">
        <v>30</v>
      </c>
      <c r="E525" t="s">
        <v>30</v>
      </c>
      <c r="F525" t="s">
        <v>30</v>
      </c>
      <c r="G525" t="s">
        <v>30</v>
      </c>
      <c r="H525" t="s">
        <v>30</v>
      </c>
      <c r="I525" t="s">
        <v>30</v>
      </c>
      <c r="J525" t="s">
        <v>30</v>
      </c>
      <c r="K525">
        <v>7</v>
      </c>
      <c r="L525">
        <v>1</v>
      </c>
      <c r="M525" t="s">
        <v>30</v>
      </c>
      <c r="N525" t="s">
        <v>30</v>
      </c>
      <c r="O525" t="s">
        <v>30</v>
      </c>
      <c r="P525" t="e">
        <f t="shared" si="542"/>
        <v>#VALUE!</v>
      </c>
      <c r="AA525" t="s">
        <v>30</v>
      </c>
    </row>
    <row r="526" spans="1:27" x14ac:dyDescent="0.2">
      <c r="A526" t="s">
        <v>422</v>
      </c>
      <c r="B526" t="s">
        <v>777</v>
      </c>
      <c r="C526" t="s">
        <v>30</v>
      </c>
      <c r="D526" t="s">
        <v>30</v>
      </c>
      <c r="E526" t="s">
        <v>30</v>
      </c>
      <c r="F526" t="s">
        <v>30</v>
      </c>
      <c r="G526">
        <v>5</v>
      </c>
      <c r="H526">
        <v>10</v>
      </c>
      <c r="I526">
        <v>2</v>
      </c>
      <c r="J526" t="s">
        <v>30</v>
      </c>
      <c r="K526" t="s">
        <v>30</v>
      </c>
      <c r="L526" t="s">
        <v>30</v>
      </c>
      <c r="M526" t="s">
        <v>30</v>
      </c>
      <c r="N526" t="s">
        <v>30</v>
      </c>
      <c r="O526" t="s">
        <v>30</v>
      </c>
      <c r="P526" t="e">
        <f t="shared" si="542"/>
        <v>#VALUE!</v>
      </c>
      <c r="AA526" t="s">
        <v>30</v>
      </c>
    </row>
    <row r="527" spans="1:27" x14ac:dyDescent="0.2">
      <c r="A527" t="s">
        <v>422</v>
      </c>
      <c r="B527" t="s">
        <v>778</v>
      </c>
      <c r="C527" t="s">
        <v>30</v>
      </c>
      <c r="D527" t="s">
        <v>30</v>
      </c>
      <c r="E527" t="s">
        <v>30</v>
      </c>
      <c r="F527" t="s">
        <v>30</v>
      </c>
      <c r="G527" t="s">
        <v>30</v>
      </c>
      <c r="H527" t="s">
        <v>30</v>
      </c>
      <c r="I527" t="s">
        <v>30</v>
      </c>
      <c r="J527" t="s">
        <v>30</v>
      </c>
      <c r="K527">
        <v>6</v>
      </c>
      <c r="L527">
        <v>2</v>
      </c>
      <c r="M527" t="s">
        <v>30</v>
      </c>
      <c r="N527" t="s">
        <v>30</v>
      </c>
      <c r="O527" t="s">
        <v>30</v>
      </c>
      <c r="P527" t="e">
        <f t="shared" si="542"/>
        <v>#VALUE!</v>
      </c>
      <c r="AA527" t="s">
        <v>30</v>
      </c>
    </row>
    <row r="528" spans="1:27" x14ac:dyDescent="0.2">
      <c r="A528" t="s">
        <v>422</v>
      </c>
      <c r="B528" t="s">
        <v>779</v>
      </c>
      <c r="C528" t="s">
        <v>30</v>
      </c>
      <c r="D528" t="s">
        <v>30</v>
      </c>
      <c r="E528" t="s">
        <v>30</v>
      </c>
      <c r="F528" t="s">
        <v>30</v>
      </c>
      <c r="G528">
        <v>0</v>
      </c>
      <c r="H528">
        <v>0</v>
      </c>
      <c r="I528">
        <v>2</v>
      </c>
      <c r="J528" t="s">
        <v>30</v>
      </c>
      <c r="K528" t="s">
        <v>30</v>
      </c>
      <c r="L528" t="s">
        <v>30</v>
      </c>
      <c r="M528" t="s">
        <v>30</v>
      </c>
      <c r="N528" t="s">
        <v>30</v>
      </c>
      <c r="O528" t="s">
        <v>30</v>
      </c>
      <c r="P528" t="e">
        <f t="shared" si="542"/>
        <v>#VALUE!</v>
      </c>
      <c r="AA528" t="s">
        <v>30</v>
      </c>
    </row>
    <row r="529" spans="1:27" x14ac:dyDescent="0.2">
      <c r="A529" t="s">
        <v>422</v>
      </c>
      <c r="B529" t="s">
        <v>780</v>
      </c>
      <c r="C529" t="s">
        <v>30</v>
      </c>
      <c r="D529" t="s">
        <v>30</v>
      </c>
      <c r="E529" t="s">
        <v>30</v>
      </c>
      <c r="F529" t="s">
        <v>30</v>
      </c>
      <c r="G529" t="s">
        <v>30</v>
      </c>
      <c r="H529" t="s">
        <v>30</v>
      </c>
      <c r="I529" t="s">
        <v>30</v>
      </c>
      <c r="J529" t="s">
        <v>30</v>
      </c>
      <c r="K529">
        <v>7</v>
      </c>
      <c r="L529">
        <v>0</v>
      </c>
      <c r="M529" t="s">
        <v>30</v>
      </c>
      <c r="N529" t="s">
        <v>30</v>
      </c>
      <c r="O529" t="s">
        <v>30</v>
      </c>
      <c r="P529" t="e">
        <f t="shared" si="542"/>
        <v>#VALUE!</v>
      </c>
      <c r="AA529" t="s">
        <v>30</v>
      </c>
    </row>
    <row r="530" spans="1:27" x14ac:dyDescent="0.2">
      <c r="A530" t="s">
        <v>422</v>
      </c>
      <c r="B530" t="s">
        <v>781</v>
      </c>
      <c r="C530" t="s">
        <v>30</v>
      </c>
      <c r="D530" t="s">
        <v>30</v>
      </c>
      <c r="E530" t="s">
        <v>30</v>
      </c>
      <c r="F530" t="s">
        <v>30</v>
      </c>
      <c r="G530">
        <v>5</v>
      </c>
      <c r="H530">
        <v>5</v>
      </c>
      <c r="I530">
        <v>2</v>
      </c>
      <c r="J530" t="s">
        <v>30</v>
      </c>
      <c r="K530" t="s">
        <v>30</v>
      </c>
      <c r="L530" t="s">
        <v>30</v>
      </c>
      <c r="M530" t="s">
        <v>30</v>
      </c>
      <c r="N530" t="s">
        <v>30</v>
      </c>
      <c r="O530" t="s">
        <v>30</v>
      </c>
      <c r="P530" t="e">
        <f t="shared" si="542"/>
        <v>#VALUE!</v>
      </c>
      <c r="AA530" t="s">
        <v>30</v>
      </c>
    </row>
    <row r="531" spans="1:27" x14ac:dyDescent="0.2">
      <c r="A531" t="s">
        <v>422</v>
      </c>
      <c r="B531" t="s">
        <v>782</v>
      </c>
      <c r="C531" t="s">
        <v>30</v>
      </c>
      <c r="D531" t="s">
        <v>30</v>
      </c>
      <c r="E531" t="s">
        <v>30</v>
      </c>
      <c r="F531" t="s">
        <v>30</v>
      </c>
      <c r="G531" t="s">
        <v>30</v>
      </c>
      <c r="H531" t="s">
        <v>30</v>
      </c>
      <c r="I531" t="s">
        <v>30</v>
      </c>
      <c r="J531" t="s">
        <v>30</v>
      </c>
      <c r="K531">
        <v>6</v>
      </c>
      <c r="L531">
        <v>0</v>
      </c>
      <c r="M531" t="s">
        <v>30</v>
      </c>
      <c r="N531" t="s">
        <v>30</v>
      </c>
      <c r="O531" t="s">
        <v>30</v>
      </c>
      <c r="P531" t="e">
        <f t="shared" si="542"/>
        <v>#VALUE!</v>
      </c>
      <c r="AA531" t="s">
        <v>30</v>
      </c>
    </row>
    <row r="532" spans="1:27" x14ac:dyDescent="0.2">
      <c r="A532" t="s">
        <v>422</v>
      </c>
      <c r="B532" t="s">
        <v>783</v>
      </c>
      <c r="C532" t="s">
        <v>30</v>
      </c>
      <c r="D532" t="s">
        <v>30</v>
      </c>
      <c r="E532" t="s">
        <v>30</v>
      </c>
      <c r="F532" t="s">
        <v>30</v>
      </c>
      <c r="G532">
        <v>30</v>
      </c>
      <c r="H532">
        <v>40</v>
      </c>
      <c r="I532">
        <v>3</v>
      </c>
      <c r="J532" t="s">
        <v>30</v>
      </c>
      <c r="K532" t="s">
        <v>30</v>
      </c>
      <c r="L532" t="s">
        <v>30</v>
      </c>
      <c r="M532" t="s">
        <v>30</v>
      </c>
      <c r="N532" t="s">
        <v>30</v>
      </c>
      <c r="O532" t="s">
        <v>30</v>
      </c>
      <c r="P532" t="e">
        <f t="shared" si="542"/>
        <v>#VALUE!</v>
      </c>
      <c r="AA532" t="s">
        <v>30</v>
      </c>
    </row>
    <row r="533" spans="1:27" x14ac:dyDescent="0.2">
      <c r="A533" t="s">
        <v>682</v>
      </c>
      <c r="B533" t="s">
        <v>774</v>
      </c>
      <c r="C533" t="s">
        <v>30</v>
      </c>
      <c r="D533" t="s">
        <v>30</v>
      </c>
      <c r="E533" t="s">
        <v>30</v>
      </c>
      <c r="F533" t="s">
        <v>30</v>
      </c>
      <c r="G533">
        <v>5</v>
      </c>
      <c r="H533">
        <v>5</v>
      </c>
      <c r="I533">
        <v>2</v>
      </c>
      <c r="J533" t="s">
        <v>30</v>
      </c>
      <c r="K533" t="s">
        <v>30</v>
      </c>
      <c r="L533" t="s">
        <v>30</v>
      </c>
      <c r="M533">
        <v>7</v>
      </c>
      <c r="N533">
        <v>2</v>
      </c>
      <c r="O533" t="s">
        <v>240</v>
      </c>
      <c r="P533">
        <f t="shared" si="542"/>
        <v>70</v>
      </c>
      <c r="Q533">
        <f t="shared" ref="Q533:Q564" si="563">((SUM(C533:F533))/4)*1.04</f>
        <v>0</v>
      </c>
      <c r="R533">
        <f t="shared" ref="R533" si="564">((SUM(C535:F535))/4)*1.04</f>
        <v>0</v>
      </c>
      <c r="S533">
        <f t="shared" ref="S533" si="565">((SUM(C537:F537))/4)*1.04</f>
        <v>0</v>
      </c>
      <c r="T533">
        <f t="shared" ref="T533" si="566">((SUM(C539:F539))/4)*1.04</f>
        <v>0</v>
      </c>
      <c r="U533">
        <f t="shared" ref="U533" si="567">((SUM(C541:F541))/4)*1.04</f>
        <v>0</v>
      </c>
      <c r="V533">
        <f t="shared" ref="V533" si="568">((SUM(C533:F541))/20)*1.04</f>
        <v>0</v>
      </c>
      <c r="W533">
        <f t="shared" ref="W533" si="569">(SUM(G533:H541))/10</f>
        <v>4.5</v>
      </c>
      <c r="X533">
        <f t="shared" ref="X533" si="570">(SUM(I533:I541))/5</f>
        <v>2.8</v>
      </c>
      <c r="Y533">
        <f t="shared" ref="Y533" si="571">SUM(K533:K541)-Z533</f>
        <v>19</v>
      </c>
      <c r="Z533">
        <f t="shared" ref="Z533" si="572">SUM(L533:L541)</f>
        <v>4</v>
      </c>
      <c r="AA533" t="s">
        <v>30</v>
      </c>
    </row>
    <row r="534" spans="1:27" x14ac:dyDescent="0.2">
      <c r="A534" t="s">
        <v>682</v>
      </c>
      <c r="B534" t="s">
        <v>776</v>
      </c>
      <c r="C534" t="s">
        <v>30</v>
      </c>
      <c r="D534" t="s">
        <v>30</v>
      </c>
      <c r="E534" t="s">
        <v>30</v>
      </c>
      <c r="F534" t="s">
        <v>30</v>
      </c>
      <c r="G534" t="s">
        <v>30</v>
      </c>
      <c r="H534" t="s">
        <v>30</v>
      </c>
      <c r="I534" t="s">
        <v>30</v>
      </c>
      <c r="J534" t="s">
        <v>30</v>
      </c>
      <c r="K534">
        <v>5</v>
      </c>
      <c r="L534">
        <v>2</v>
      </c>
      <c r="M534" t="s">
        <v>30</v>
      </c>
      <c r="N534" t="s">
        <v>30</v>
      </c>
      <c r="O534" t="s">
        <v>30</v>
      </c>
      <c r="P534" t="e">
        <f t="shared" si="542"/>
        <v>#VALUE!</v>
      </c>
      <c r="AA534" t="s">
        <v>30</v>
      </c>
    </row>
    <row r="535" spans="1:27" x14ac:dyDescent="0.2">
      <c r="A535" t="s">
        <v>682</v>
      </c>
      <c r="B535" t="s">
        <v>777</v>
      </c>
      <c r="C535" t="s">
        <v>30</v>
      </c>
      <c r="D535" t="s">
        <v>30</v>
      </c>
      <c r="E535" t="s">
        <v>30</v>
      </c>
      <c r="F535" t="s">
        <v>30</v>
      </c>
      <c r="G535">
        <v>5</v>
      </c>
      <c r="H535">
        <v>5</v>
      </c>
      <c r="I535">
        <v>3</v>
      </c>
      <c r="J535" t="s">
        <v>30</v>
      </c>
      <c r="K535" t="s">
        <v>30</v>
      </c>
      <c r="L535" t="s">
        <v>30</v>
      </c>
      <c r="M535" t="s">
        <v>30</v>
      </c>
      <c r="N535" t="s">
        <v>30</v>
      </c>
      <c r="O535" t="s">
        <v>30</v>
      </c>
      <c r="P535" t="e">
        <f t="shared" si="542"/>
        <v>#VALUE!</v>
      </c>
      <c r="AA535" t="s">
        <v>30</v>
      </c>
    </row>
    <row r="536" spans="1:27" x14ac:dyDescent="0.2">
      <c r="A536" t="s">
        <v>682</v>
      </c>
      <c r="B536" t="s">
        <v>778</v>
      </c>
      <c r="C536" t="s">
        <v>30</v>
      </c>
      <c r="D536" t="s">
        <v>30</v>
      </c>
      <c r="E536" t="s">
        <v>30</v>
      </c>
      <c r="F536" t="s">
        <v>30</v>
      </c>
      <c r="G536" t="s">
        <v>30</v>
      </c>
      <c r="H536" t="s">
        <v>30</v>
      </c>
      <c r="I536" t="s">
        <v>30</v>
      </c>
      <c r="J536" t="s">
        <v>30</v>
      </c>
      <c r="K536">
        <v>5</v>
      </c>
      <c r="L536">
        <v>0</v>
      </c>
      <c r="M536" t="s">
        <v>30</v>
      </c>
      <c r="N536" t="s">
        <v>30</v>
      </c>
      <c r="O536" t="s">
        <v>30</v>
      </c>
      <c r="P536" t="e">
        <f t="shared" si="542"/>
        <v>#VALUE!</v>
      </c>
      <c r="AA536" t="s">
        <v>30</v>
      </c>
    </row>
    <row r="537" spans="1:27" x14ac:dyDescent="0.2">
      <c r="A537" t="s">
        <v>682</v>
      </c>
      <c r="B537" t="s">
        <v>779</v>
      </c>
      <c r="C537" t="s">
        <v>30</v>
      </c>
      <c r="D537" t="s">
        <v>30</v>
      </c>
      <c r="E537" t="s">
        <v>30</v>
      </c>
      <c r="F537" t="s">
        <v>30</v>
      </c>
      <c r="G537">
        <v>0</v>
      </c>
      <c r="H537">
        <v>0</v>
      </c>
      <c r="I537">
        <v>2</v>
      </c>
      <c r="J537" t="s">
        <v>30</v>
      </c>
      <c r="K537" t="s">
        <v>30</v>
      </c>
      <c r="L537" t="s">
        <v>30</v>
      </c>
      <c r="M537" t="s">
        <v>30</v>
      </c>
      <c r="N537" t="s">
        <v>30</v>
      </c>
      <c r="O537" t="s">
        <v>30</v>
      </c>
      <c r="P537" t="e">
        <f t="shared" si="542"/>
        <v>#VALUE!</v>
      </c>
      <c r="AA537" t="s">
        <v>30</v>
      </c>
    </row>
    <row r="538" spans="1:27" x14ac:dyDescent="0.2">
      <c r="A538" t="s">
        <v>682</v>
      </c>
      <c r="B538" t="s">
        <v>780</v>
      </c>
      <c r="C538" t="s">
        <v>30</v>
      </c>
      <c r="D538" t="s">
        <v>30</v>
      </c>
      <c r="E538" t="s">
        <v>30</v>
      </c>
      <c r="F538" t="s">
        <v>30</v>
      </c>
      <c r="G538" t="s">
        <v>30</v>
      </c>
      <c r="H538" t="s">
        <v>30</v>
      </c>
      <c r="I538" t="s">
        <v>30</v>
      </c>
      <c r="J538" t="s">
        <v>30</v>
      </c>
      <c r="K538">
        <v>6</v>
      </c>
      <c r="L538">
        <v>2</v>
      </c>
      <c r="M538" t="s">
        <v>30</v>
      </c>
      <c r="N538" t="s">
        <v>30</v>
      </c>
      <c r="O538" t="s">
        <v>30</v>
      </c>
      <c r="P538" t="e">
        <f t="shared" si="542"/>
        <v>#VALUE!</v>
      </c>
      <c r="AA538" t="s">
        <v>30</v>
      </c>
    </row>
    <row r="539" spans="1:27" x14ac:dyDescent="0.2">
      <c r="A539" t="s">
        <v>682</v>
      </c>
      <c r="B539" t="s">
        <v>781</v>
      </c>
      <c r="C539" t="s">
        <v>30</v>
      </c>
      <c r="D539" t="s">
        <v>30</v>
      </c>
      <c r="E539" t="s">
        <v>30</v>
      </c>
      <c r="F539" t="s">
        <v>30</v>
      </c>
      <c r="G539">
        <v>10</v>
      </c>
      <c r="H539">
        <v>5</v>
      </c>
      <c r="I539">
        <v>3</v>
      </c>
      <c r="J539" t="s">
        <v>30</v>
      </c>
      <c r="K539" t="s">
        <v>30</v>
      </c>
      <c r="L539" t="s">
        <v>30</v>
      </c>
      <c r="M539" t="s">
        <v>30</v>
      </c>
      <c r="N539" t="s">
        <v>30</v>
      </c>
      <c r="O539" t="s">
        <v>30</v>
      </c>
      <c r="P539" t="e">
        <f t="shared" si="542"/>
        <v>#VALUE!</v>
      </c>
      <c r="AA539" t="s">
        <v>30</v>
      </c>
    </row>
    <row r="540" spans="1:27" x14ac:dyDescent="0.2">
      <c r="A540" t="s">
        <v>682</v>
      </c>
      <c r="B540" t="s">
        <v>782</v>
      </c>
      <c r="C540" t="s">
        <v>30</v>
      </c>
      <c r="D540" t="s">
        <v>30</v>
      </c>
      <c r="E540" t="s">
        <v>30</v>
      </c>
      <c r="F540" t="s">
        <v>30</v>
      </c>
      <c r="G540" t="s">
        <v>30</v>
      </c>
      <c r="H540" t="s">
        <v>30</v>
      </c>
      <c r="I540" t="s">
        <v>30</v>
      </c>
      <c r="J540" t="s">
        <v>30</v>
      </c>
      <c r="K540">
        <v>7</v>
      </c>
      <c r="L540">
        <v>0</v>
      </c>
      <c r="M540" t="s">
        <v>30</v>
      </c>
      <c r="N540" t="s">
        <v>30</v>
      </c>
      <c r="O540" t="s">
        <v>30</v>
      </c>
      <c r="P540" t="e">
        <f t="shared" si="542"/>
        <v>#VALUE!</v>
      </c>
      <c r="AA540" t="s">
        <v>30</v>
      </c>
    </row>
    <row r="541" spans="1:27" x14ac:dyDescent="0.2">
      <c r="A541" t="s">
        <v>682</v>
      </c>
      <c r="B541" t="s">
        <v>783</v>
      </c>
      <c r="C541" t="s">
        <v>30</v>
      </c>
      <c r="D541" t="s">
        <v>30</v>
      </c>
      <c r="E541" t="s">
        <v>30</v>
      </c>
      <c r="F541" t="s">
        <v>30</v>
      </c>
      <c r="G541">
        <v>10</v>
      </c>
      <c r="H541">
        <v>0</v>
      </c>
      <c r="I541">
        <v>4</v>
      </c>
      <c r="J541" t="s">
        <v>30</v>
      </c>
      <c r="K541" t="s">
        <v>30</v>
      </c>
      <c r="L541" t="s">
        <v>30</v>
      </c>
      <c r="M541" t="s">
        <v>30</v>
      </c>
      <c r="N541" t="s">
        <v>30</v>
      </c>
      <c r="O541" t="s">
        <v>30</v>
      </c>
      <c r="P541" t="e">
        <f t="shared" si="542"/>
        <v>#VALUE!</v>
      </c>
      <c r="AA541" t="s">
        <v>30</v>
      </c>
    </row>
    <row r="542" spans="1:27" x14ac:dyDescent="0.2">
      <c r="A542" t="s">
        <v>350</v>
      </c>
      <c r="B542" t="s">
        <v>774</v>
      </c>
      <c r="C542" t="s">
        <v>30</v>
      </c>
      <c r="D542" t="s">
        <v>30</v>
      </c>
      <c r="E542" t="s">
        <v>30</v>
      </c>
      <c r="F542" t="s">
        <v>30</v>
      </c>
      <c r="G542">
        <v>40</v>
      </c>
      <c r="H542">
        <v>40</v>
      </c>
      <c r="I542">
        <v>1</v>
      </c>
      <c r="J542" t="s">
        <v>30</v>
      </c>
      <c r="K542" t="s">
        <v>30</v>
      </c>
      <c r="L542" t="s">
        <v>30</v>
      </c>
      <c r="M542">
        <v>5</v>
      </c>
      <c r="N542">
        <v>3</v>
      </c>
      <c r="O542" t="s">
        <v>240</v>
      </c>
      <c r="P542">
        <f t="shared" si="542"/>
        <v>50</v>
      </c>
      <c r="Q542">
        <f t="shared" ref="Q542:Q573" si="573">((SUM(C542:F542))/4)*1.04</f>
        <v>0</v>
      </c>
      <c r="R542">
        <f t="shared" ref="R542" si="574">((SUM(C544:F544))/4)*1.04</f>
        <v>0</v>
      </c>
      <c r="S542">
        <f t="shared" ref="S542" si="575">((SUM(C546:F546))/4)*1.04</f>
        <v>0</v>
      </c>
      <c r="T542">
        <f t="shared" ref="T542" si="576">((SUM(C548:F548))/4)*1.04</f>
        <v>0</v>
      </c>
      <c r="U542">
        <f t="shared" ref="U542" si="577">((SUM(C550:F550))/4)*1.04</f>
        <v>0</v>
      </c>
      <c r="V542">
        <f t="shared" ref="V542" si="578">((SUM(C542:F550))/20)*1.04</f>
        <v>0</v>
      </c>
      <c r="W542">
        <f t="shared" ref="W542" si="579">(SUM(G542:H550))/10</f>
        <v>35.5</v>
      </c>
      <c r="X542">
        <f t="shared" ref="X542" si="580">(SUM(I542:I550))/5</f>
        <v>1.8</v>
      </c>
      <c r="Y542">
        <f t="shared" ref="Y542" si="581">SUM(K542:K550)-Z542</f>
        <v>10</v>
      </c>
      <c r="Z542">
        <f t="shared" ref="Z542" si="582">SUM(L542:L550)</f>
        <v>0</v>
      </c>
      <c r="AA542" t="s">
        <v>30</v>
      </c>
    </row>
    <row r="543" spans="1:27" x14ac:dyDescent="0.2">
      <c r="A543" t="s">
        <v>350</v>
      </c>
      <c r="B543" t="s">
        <v>776</v>
      </c>
      <c r="C543" t="s">
        <v>30</v>
      </c>
      <c r="D543" t="s">
        <v>30</v>
      </c>
      <c r="E543" t="s">
        <v>30</v>
      </c>
      <c r="F543" t="s">
        <v>30</v>
      </c>
      <c r="G543" t="s">
        <v>30</v>
      </c>
      <c r="H543" t="s">
        <v>30</v>
      </c>
      <c r="I543" t="s">
        <v>30</v>
      </c>
      <c r="J543" t="s">
        <v>30</v>
      </c>
      <c r="K543">
        <v>2</v>
      </c>
      <c r="L543">
        <v>0</v>
      </c>
      <c r="M543" t="s">
        <v>30</v>
      </c>
      <c r="N543" t="s">
        <v>30</v>
      </c>
      <c r="O543" t="s">
        <v>30</v>
      </c>
      <c r="P543" t="e">
        <f t="shared" si="542"/>
        <v>#VALUE!</v>
      </c>
      <c r="AA543" t="s">
        <v>30</v>
      </c>
    </row>
    <row r="544" spans="1:27" x14ac:dyDescent="0.2">
      <c r="A544" t="s">
        <v>350</v>
      </c>
      <c r="B544" t="s">
        <v>777</v>
      </c>
      <c r="C544" t="s">
        <v>30</v>
      </c>
      <c r="D544" t="s">
        <v>30</v>
      </c>
      <c r="E544" t="s">
        <v>30</v>
      </c>
      <c r="F544" t="s">
        <v>30</v>
      </c>
      <c r="G544">
        <v>80</v>
      </c>
      <c r="H544">
        <v>30</v>
      </c>
      <c r="I544">
        <v>2</v>
      </c>
      <c r="J544" t="s">
        <v>30</v>
      </c>
      <c r="K544" t="s">
        <v>30</v>
      </c>
      <c r="L544" t="s">
        <v>30</v>
      </c>
      <c r="M544" t="s">
        <v>30</v>
      </c>
      <c r="N544" t="s">
        <v>30</v>
      </c>
      <c r="O544" t="s">
        <v>30</v>
      </c>
      <c r="P544" t="e">
        <f t="shared" si="542"/>
        <v>#VALUE!</v>
      </c>
      <c r="AA544" t="s">
        <v>30</v>
      </c>
    </row>
    <row r="545" spans="1:27" x14ac:dyDescent="0.2">
      <c r="A545" t="s">
        <v>350</v>
      </c>
      <c r="B545" t="s">
        <v>778</v>
      </c>
      <c r="C545" t="s">
        <v>30</v>
      </c>
      <c r="D545" t="s">
        <v>30</v>
      </c>
      <c r="E545" t="s">
        <v>30</v>
      </c>
      <c r="F545" t="s">
        <v>30</v>
      </c>
      <c r="G545" t="s">
        <v>30</v>
      </c>
      <c r="H545" t="s">
        <v>30</v>
      </c>
      <c r="I545" t="s">
        <v>30</v>
      </c>
      <c r="J545" t="s">
        <v>30</v>
      </c>
      <c r="K545">
        <v>3</v>
      </c>
      <c r="L545">
        <v>0</v>
      </c>
      <c r="M545" t="s">
        <v>30</v>
      </c>
      <c r="N545" t="s">
        <v>30</v>
      </c>
      <c r="O545" t="s">
        <v>30</v>
      </c>
      <c r="P545" t="e">
        <f t="shared" si="542"/>
        <v>#VALUE!</v>
      </c>
      <c r="AA545" t="s">
        <v>30</v>
      </c>
    </row>
    <row r="546" spans="1:27" x14ac:dyDescent="0.2">
      <c r="A546" t="s">
        <v>350</v>
      </c>
      <c r="B546" t="s">
        <v>779</v>
      </c>
      <c r="C546" t="s">
        <v>30</v>
      </c>
      <c r="D546" t="s">
        <v>30</v>
      </c>
      <c r="E546" t="s">
        <v>30</v>
      </c>
      <c r="F546" t="s">
        <v>30</v>
      </c>
      <c r="G546">
        <v>20</v>
      </c>
      <c r="H546">
        <v>5</v>
      </c>
      <c r="I546">
        <v>4</v>
      </c>
      <c r="J546" t="s">
        <v>30</v>
      </c>
      <c r="K546" t="s">
        <v>30</v>
      </c>
      <c r="L546" t="s">
        <v>30</v>
      </c>
      <c r="M546" t="s">
        <v>30</v>
      </c>
      <c r="N546" t="s">
        <v>30</v>
      </c>
      <c r="O546" t="s">
        <v>30</v>
      </c>
      <c r="P546" t="e">
        <f t="shared" si="542"/>
        <v>#VALUE!</v>
      </c>
      <c r="AA546" t="s">
        <v>30</v>
      </c>
    </row>
    <row r="547" spans="1:27" x14ac:dyDescent="0.2">
      <c r="A547" t="s">
        <v>350</v>
      </c>
      <c r="B547" t="s">
        <v>780</v>
      </c>
      <c r="C547" t="s">
        <v>30</v>
      </c>
      <c r="D547" t="s">
        <v>30</v>
      </c>
      <c r="E547" t="s">
        <v>30</v>
      </c>
      <c r="F547" t="s">
        <v>30</v>
      </c>
      <c r="G547" t="s">
        <v>30</v>
      </c>
      <c r="H547" t="s">
        <v>30</v>
      </c>
      <c r="I547" t="s">
        <v>30</v>
      </c>
      <c r="J547" t="s">
        <v>30</v>
      </c>
      <c r="K547">
        <v>5</v>
      </c>
      <c r="L547">
        <v>0</v>
      </c>
      <c r="M547" t="s">
        <v>30</v>
      </c>
      <c r="N547" t="s">
        <v>30</v>
      </c>
      <c r="O547" t="s">
        <v>30</v>
      </c>
      <c r="P547" t="e">
        <f t="shared" si="542"/>
        <v>#VALUE!</v>
      </c>
      <c r="AA547" t="s">
        <v>30</v>
      </c>
    </row>
    <row r="548" spans="1:27" x14ac:dyDescent="0.2">
      <c r="A548" t="s">
        <v>350</v>
      </c>
      <c r="B548" t="s">
        <v>781</v>
      </c>
      <c r="C548" t="s">
        <v>30</v>
      </c>
      <c r="D548" t="s">
        <v>30</v>
      </c>
      <c r="E548" t="s">
        <v>30</v>
      </c>
      <c r="F548" t="s">
        <v>30</v>
      </c>
      <c r="G548">
        <v>20</v>
      </c>
      <c r="H548">
        <v>60</v>
      </c>
      <c r="I548">
        <v>1</v>
      </c>
      <c r="J548" t="s">
        <v>30</v>
      </c>
      <c r="K548" t="s">
        <v>30</v>
      </c>
      <c r="L548" t="s">
        <v>30</v>
      </c>
      <c r="M548" t="s">
        <v>30</v>
      </c>
      <c r="N548" t="s">
        <v>30</v>
      </c>
      <c r="O548" t="s">
        <v>30</v>
      </c>
      <c r="P548" t="e">
        <f t="shared" si="542"/>
        <v>#VALUE!</v>
      </c>
      <c r="AA548" t="s">
        <v>30</v>
      </c>
    </row>
    <row r="549" spans="1:27" x14ac:dyDescent="0.2">
      <c r="A549" t="s">
        <v>350</v>
      </c>
      <c r="B549" t="s">
        <v>782</v>
      </c>
      <c r="C549" t="s">
        <v>30</v>
      </c>
      <c r="D549" t="s">
        <v>30</v>
      </c>
      <c r="E549" t="s">
        <v>30</v>
      </c>
      <c r="F549" t="s">
        <v>30</v>
      </c>
      <c r="G549" t="s">
        <v>30</v>
      </c>
      <c r="H549" t="s">
        <v>30</v>
      </c>
      <c r="I549" t="s">
        <v>30</v>
      </c>
      <c r="J549" t="s">
        <v>30</v>
      </c>
      <c r="K549">
        <v>0</v>
      </c>
      <c r="L549">
        <v>0</v>
      </c>
      <c r="M549" t="s">
        <v>30</v>
      </c>
      <c r="N549" t="s">
        <v>30</v>
      </c>
      <c r="O549" t="s">
        <v>30</v>
      </c>
      <c r="P549" t="e">
        <f t="shared" si="542"/>
        <v>#VALUE!</v>
      </c>
      <c r="AA549" t="s">
        <v>30</v>
      </c>
    </row>
    <row r="550" spans="1:27" x14ac:dyDescent="0.2">
      <c r="A550" t="s">
        <v>350</v>
      </c>
      <c r="B550" t="s">
        <v>783</v>
      </c>
      <c r="C550" t="s">
        <v>30</v>
      </c>
      <c r="D550" t="s">
        <v>30</v>
      </c>
      <c r="E550" t="s">
        <v>30</v>
      </c>
      <c r="F550" t="s">
        <v>30</v>
      </c>
      <c r="G550">
        <v>30</v>
      </c>
      <c r="H550">
        <v>30</v>
      </c>
      <c r="I550">
        <v>1</v>
      </c>
      <c r="J550" t="s">
        <v>30</v>
      </c>
      <c r="K550" t="s">
        <v>30</v>
      </c>
      <c r="L550" t="s">
        <v>30</v>
      </c>
      <c r="M550" t="s">
        <v>30</v>
      </c>
      <c r="N550" t="s">
        <v>30</v>
      </c>
      <c r="O550" t="s">
        <v>30</v>
      </c>
      <c r="P550" t="e">
        <f t="shared" si="542"/>
        <v>#VALUE!</v>
      </c>
      <c r="AA550" t="s">
        <v>30</v>
      </c>
    </row>
    <row r="551" spans="1:27" x14ac:dyDescent="0.2">
      <c r="A551" t="s">
        <v>346</v>
      </c>
      <c r="B551" t="s">
        <v>774</v>
      </c>
      <c r="C551" t="s">
        <v>30</v>
      </c>
      <c r="D551" t="s">
        <v>30</v>
      </c>
      <c r="E551" t="s">
        <v>30</v>
      </c>
      <c r="F551" t="s">
        <v>30</v>
      </c>
      <c r="G551">
        <v>10</v>
      </c>
      <c r="H551">
        <v>70</v>
      </c>
      <c r="I551">
        <v>2</v>
      </c>
      <c r="J551" t="s">
        <v>30</v>
      </c>
      <c r="K551" t="s">
        <v>30</v>
      </c>
      <c r="L551" t="s">
        <v>30</v>
      </c>
      <c r="M551">
        <v>5</v>
      </c>
      <c r="N551">
        <v>1</v>
      </c>
      <c r="O551" t="s">
        <v>240</v>
      </c>
      <c r="P551">
        <f t="shared" si="542"/>
        <v>50</v>
      </c>
      <c r="Q551">
        <f t="shared" ref="Q551:Q582" si="583">((SUM(C551:F551))/4)*1.04</f>
        <v>0</v>
      </c>
      <c r="R551">
        <f t="shared" ref="R551" si="584">((SUM(C553:F553))/4)*1.04</f>
        <v>0</v>
      </c>
      <c r="S551">
        <f t="shared" ref="S551" si="585">((SUM(C555:F555))/4)*1.04</f>
        <v>0</v>
      </c>
      <c r="T551">
        <f t="shared" ref="T551" si="586">((SUM(C557:F557))/4)*1.04</f>
        <v>0</v>
      </c>
      <c r="U551">
        <f t="shared" ref="U551" si="587">((SUM(C559:F559))/4)*1.04</f>
        <v>0</v>
      </c>
      <c r="V551">
        <f t="shared" ref="V551" si="588">((SUM(C551:F559))/20)*1.04</f>
        <v>0</v>
      </c>
      <c r="W551">
        <f t="shared" ref="W551" si="589">(SUM(G551:H559))/10</f>
        <v>49</v>
      </c>
      <c r="X551">
        <f t="shared" ref="X551" si="590">(SUM(I551:I559))/5</f>
        <v>2.6</v>
      </c>
      <c r="Y551">
        <f t="shared" ref="Y551" si="591">SUM(K551:K559)-Z551</f>
        <v>17</v>
      </c>
      <c r="Z551">
        <f t="shared" ref="Z551" si="592">SUM(L551:L559)</f>
        <v>0</v>
      </c>
      <c r="AA551" t="s">
        <v>30</v>
      </c>
    </row>
    <row r="552" spans="1:27" x14ac:dyDescent="0.2">
      <c r="A552" t="s">
        <v>346</v>
      </c>
      <c r="B552" t="s">
        <v>776</v>
      </c>
      <c r="C552" t="s">
        <v>30</v>
      </c>
      <c r="D552" t="s">
        <v>30</v>
      </c>
      <c r="E552" t="s">
        <v>30</v>
      </c>
      <c r="F552" t="s">
        <v>30</v>
      </c>
      <c r="G552" t="s">
        <v>30</v>
      </c>
      <c r="H552" t="s">
        <v>30</v>
      </c>
      <c r="I552" t="s">
        <v>30</v>
      </c>
      <c r="J552" t="s">
        <v>30</v>
      </c>
      <c r="K552">
        <v>3</v>
      </c>
      <c r="L552">
        <v>0</v>
      </c>
      <c r="M552" t="s">
        <v>30</v>
      </c>
      <c r="N552" t="s">
        <v>30</v>
      </c>
      <c r="O552" t="s">
        <v>30</v>
      </c>
      <c r="P552" t="e">
        <f t="shared" si="542"/>
        <v>#VALUE!</v>
      </c>
      <c r="AA552" t="s">
        <v>30</v>
      </c>
    </row>
    <row r="553" spans="1:27" x14ac:dyDescent="0.2">
      <c r="A553" t="s">
        <v>346</v>
      </c>
      <c r="B553" t="s">
        <v>777</v>
      </c>
      <c r="C553" t="s">
        <v>30</v>
      </c>
      <c r="D553" t="s">
        <v>30</v>
      </c>
      <c r="E553" t="s">
        <v>30</v>
      </c>
      <c r="F553" t="s">
        <v>30</v>
      </c>
      <c r="G553">
        <v>90</v>
      </c>
      <c r="H553">
        <v>90</v>
      </c>
      <c r="I553">
        <v>1</v>
      </c>
      <c r="J553" t="s">
        <v>30</v>
      </c>
      <c r="K553" t="s">
        <v>30</v>
      </c>
      <c r="L553" t="s">
        <v>30</v>
      </c>
      <c r="M553" t="s">
        <v>30</v>
      </c>
      <c r="N553" t="s">
        <v>30</v>
      </c>
      <c r="O553" t="s">
        <v>30</v>
      </c>
      <c r="P553" t="e">
        <f t="shared" si="542"/>
        <v>#VALUE!</v>
      </c>
      <c r="AA553" t="s">
        <v>30</v>
      </c>
    </row>
    <row r="554" spans="1:27" x14ac:dyDescent="0.2">
      <c r="A554" t="s">
        <v>346</v>
      </c>
      <c r="B554" t="s">
        <v>778</v>
      </c>
      <c r="C554" t="s">
        <v>30</v>
      </c>
      <c r="D554" t="s">
        <v>30</v>
      </c>
      <c r="E554" t="s">
        <v>30</v>
      </c>
      <c r="F554" t="s">
        <v>30</v>
      </c>
      <c r="G554" t="s">
        <v>30</v>
      </c>
      <c r="H554" t="s">
        <v>30</v>
      </c>
      <c r="I554" t="s">
        <v>30</v>
      </c>
      <c r="J554" t="s">
        <v>30</v>
      </c>
      <c r="K554">
        <v>5</v>
      </c>
      <c r="L554">
        <v>0</v>
      </c>
      <c r="M554" t="s">
        <v>30</v>
      </c>
      <c r="N554" t="s">
        <v>30</v>
      </c>
      <c r="O554" t="s">
        <v>30</v>
      </c>
      <c r="P554" t="e">
        <f t="shared" si="542"/>
        <v>#VALUE!</v>
      </c>
      <c r="AA554" t="s">
        <v>30</v>
      </c>
    </row>
    <row r="555" spans="1:27" x14ac:dyDescent="0.2">
      <c r="A555" t="s">
        <v>346</v>
      </c>
      <c r="B555" t="s">
        <v>779</v>
      </c>
      <c r="C555" t="s">
        <v>30</v>
      </c>
      <c r="D555" t="s">
        <v>30</v>
      </c>
      <c r="E555" t="s">
        <v>30</v>
      </c>
      <c r="F555" t="s">
        <v>30</v>
      </c>
      <c r="G555">
        <v>60</v>
      </c>
      <c r="H555">
        <v>20</v>
      </c>
      <c r="I555">
        <v>3</v>
      </c>
      <c r="J555" t="s">
        <v>30</v>
      </c>
      <c r="K555" t="s">
        <v>30</v>
      </c>
      <c r="L555" t="s">
        <v>30</v>
      </c>
      <c r="M555" t="s">
        <v>30</v>
      </c>
      <c r="N555" t="s">
        <v>30</v>
      </c>
      <c r="O555" t="s">
        <v>30</v>
      </c>
      <c r="P555" t="e">
        <f t="shared" si="542"/>
        <v>#VALUE!</v>
      </c>
      <c r="AA555" t="s">
        <v>30</v>
      </c>
    </row>
    <row r="556" spans="1:27" x14ac:dyDescent="0.2">
      <c r="A556" t="s">
        <v>346</v>
      </c>
      <c r="B556" t="s">
        <v>780</v>
      </c>
      <c r="C556" t="s">
        <v>30</v>
      </c>
      <c r="D556" t="s">
        <v>30</v>
      </c>
      <c r="E556" t="s">
        <v>30</v>
      </c>
      <c r="F556" t="s">
        <v>30</v>
      </c>
      <c r="G556" t="s">
        <v>30</v>
      </c>
      <c r="H556" t="s">
        <v>30</v>
      </c>
      <c r="I556" t="s">
        <v>30</v>
      </c>
      <c r="J556" t="s">
        <v>30</v>
      </c>
      <c r="K556">
        <v>2</v>
      </c>
      <c r="L556">
        <v>0</v>
      </c>
      <c r="M556" t="s">
        <v>30</v>
      </c>
      <c r="N556" t="s">
        <v>30</v>
      </c>
      <c r="O556" t="s">
        <v>30</v>
      </c>
      <c r="P556" t="e">
        <f t="shared" si="542"/>
        <v>#VALUE!</v>
      </c>
      <c r="AA556" t="s">
        <v>30</v>
      </c>
    </row>
    <row r="557" spans="1:27" x14ac:dyDescent="0.2">
      <c r="A557" t="s">
        <v>346</v>
      </c>
      <c r="B557" t="s">
        <v>781</v>
      </c>
      <c r="C557" t="s">
        <v>30</v>
      </c>
      <c r="D557" t="s">
        <v>30</v>
      </c>
      <c r="E557" t="s">
        <v>30</v>
      </c>
      <c r="F557" t="s">
        <v>30</v>
      </c>
      <c r="G557">
        <v>30</v>
      </c>
      <c r="H557">
        <v>60</v>
      </c>
      <c r="I557">
        <v>3</v>
      </c>
      <c r="J557" t="s">
        <v>30</v>
      </c>
      <c r="K557" t="s">
        <v>30</v>
      </c>
      <c r="L557" t="s">
        <v>30</v>
      </c>
      <c r="M557" t="s">
        <v>30</v>
      </c>
      <c r="N557" t="s">
        <v>30</v>
      </c>
      <c r="O557" t="s">
        <v>30</v>
      </c>
      <c r="P557" t="e">
        <f t="shared" si="542"/>
        <v>#VALUE!</v>
      </c>
      <c r="AA557" t="s">
        <v>30</v>
      </c>
    </row>
    <row r="558" spans="1:27" x14ac:dyDescent="0.2">
      <c r="A558" t="s">
        <v>346</v>
      </c>
      <c r="B558" t="s">
        <v>782</v>
      </c>
      <c r="C558" t="s">
        <v>30</v>
      </c>
      <c r="D558" t="s">
        <v>30</v>
      </c>
      <c r="E558" t="s">
        <v>30</v>
      </c>
      <c r="F558" t="s">
        <v>30</v>
      </c>
      <c r="G558" t="s">
        <v>30</v>
      </c>
      <c r="H558" t="s">
        <v>30</v>
      </c>
      <c r="I558" t="s">
        <v>30</v>
      </c>
      <c r="J558" t="s">
        <v>30</v>
      </c>
      <c r="K558">
        <v>7</v>
      </c>
      <c r="L558">
        <v>0</v>
      </c>
      <c r="M558" t="s">
        <v>30</v>
      </c>
      <c r="N558" t="s">
        <v>30</v>
      </c>
      <c r="O558" t="s">
        <v>30</v>
      </c>
      <c r="P558" t="e">
        <f t="shared" si="542"/>
        <v>#VALUE!</v>
      </c>
      <c r="AA558" t="s">
        <v>30</v>
      </c>
    </row>
    <row r="559" spans="1:27" x14ac:dyDescent="0.2">
      <c r="A559" t="s">
        <v>346</v>
      </c>
      <c r="B559" t="s">
        <v>783</v>
      </c>
      <c r="C559" t="s">
        <v>30</v>
      </c>
      <c r="D559" t="s">
        <v>30</v>
      </c>
      <c r="E559" t="s">
        <v>30</v>
      </c>
      <c r="F559" t="s">
        <v>30</v>
      </c>
      <c r="G559">
        <v>40</v>
      </c>
      <c r="H559">
        <v>20</v>
      </c>
      <c r="I559">
        <v>4</v>
      </c>
      <c r="J559" t="s">
        <v>30</v>
      </c>
      <c r="K559" t="s">
        <v>30</v>
      </c>
      <c r="L559" t="s">
        <v>30</v>
      </c>
      <c r="M559" t="s">
        <v>30</v>
      </c>
      <c r="N559" t="s">
        <v>30</v>
      </c>
      <c r="O559" t="s">
        <v>30</v>
      </c>
      <c r="P559" t="e">
        <f t="shared" si="542"/>
        <v>#VALUE!</v>
      </c>
      <c r="AA559" t="s">
        <v>30</v>
      </c>
    </row>
    <row r="560" spans="1:27" x14ac:dyDescent="0.2">
      <c r="A560" t="s">
        <v>485</v>
      </c>
      <c r="B560" t="s">
        <v>774</v>
      </c>
      <c r="C560" t="s">
        <v>30</v>
      </c>
      <c r="D560" t="s">
        <v>30</v>
      </c>
      <c r="E560" t="s">
        <v>30</v>
      </c>
      <c r="F560" t="s">
        <v>30</v>
      </c>
      <c r="G560">
        <v>30</v>
      </c>
      <c r="H560">
        <v>45</v>
      </c>
      <c r="I560">
        <v>3</v>
      </c>
      <c r="J560" t="s">
        <v>30</v>
      </c>
      <c r="K560" t="s">
        <v>30</v>
      </c>
      <c r="L560" t="s">
        <v>30</v>
      </c>
      <c r="M560">
        <v>7</v>
      </c>
      <c r="N560">
        <v>5</v>
      </c>
      <c r="O560" t="s">
        <v>29</v>
      </c>
      <c r="P560">
        <f t="shared" si="542"/>
        <v>70</v>
      </c>
      <c r="Q560">
        <f t="shared" ref="Q560:Q591" si="593">((SUM(C560:F560))/4)*1.04</f>
        <v>0</v>
      </c>
      <c r="R560">
        <f t="shared" ref="R560" si="594">((SUM(C562:F562))/4)*1.04</f>
        <v>0</v>
      </c>
      <c r="S560">
        <f t="shared" ref="S560" si="595">((SUM(C564:F564))/4)*1.04</f>
        <v>0</v>
      </c>
      <c r="T560">
        <f t="shared" ref="T560" si="596">((SUM(C566:F566))/4)*1.04</f>
        <v>0</v>
      </c>
      <c r="U560">
        <f t="shared" ref="U560" si="597">((SUM(C568:F568))/4)*1.04</f>
        <v>0</v>
      </c>
      <c r="V560">
        <f t="shared" ref="V560" si="598">((SUM(C560:F568))/20)*1.04</f>
        <v>0</v>
      </c>
      <c r="W560">
        <f t="shared" ref="W560" si="599">(SUM(G560:H568))/10</f>
        <v>11.8</v>
      </c>
      <c r="X560">
        <f t="shared" ref="X560" si="600">(SUM(I560:I568))/5</f>
        <v>2</v>
      </c>
      <c r="Y560">
        <f t="shared" ref="Y560" si="601">SUM(K560:K568)-Z560</f>
        <v>10</v>
      </c>
      <c r="Z560">
        <f t="shared" ref="Z560" si="602">SUM(L560:L568)</f>
        <v>7</v>
      </c>
      <c r="AA560" t="s">
        <v>30</v>
      </c>
    </row>
    <row r="561" spans="1:27" x14ac:dyDescent="0.2">
      <c r="A561" t="s">
        <v>485</v>
      </c>
      <c r="B561" t="s">
        <v>776</v>
      </c>
      <c r="C561" t="s">
        <v>30</v>
      </c>
      <c r="D561" t="s">
        <v>30</v>
      </c>
      <c r="E561" t="s">
        <v>30</v>
      </c>
      <c r="F561" t="s">
        <v>30</v>
      </c>
      <c r="G561" t="s">
        <v>30</v>
      </c>
      <c r="H561" t="s">
        <v>30</v>
      </c>
      <c r="I561" t="s">
        <v>30</v>
      </c>
      <c r="J561" t="s">
        <v>30</v>
      </c>
      <c r="K561">
        <v>6</v>
      </c>
      <c r="L561">
        <v>4</v>
      </c>
      <c r="M561" t="s">
        <v>30</v>
      </c>
      <c r="N561" t="s">
        <v>30</v>
      </c>
      <c r="O561" t="s">
        <v>30</v>
      </c>
      <c r="P561" t="e">
        <f t="shared" si="542"/>
        <v>#VALUE!</v>
      </c>
      <c r="AA561" t="s">
        <v>30</v>
      </c>
    </row>
    <row r="562" spans="1:27" x14ac:dyDescent="0.2">
      <c r="A562" t="s">
        <v>485</v>
      </c>
      <c r="B562" t="s">
        <v>777</v>
      </c>
      <c r="C562" t="s">
        <v>30</v>
      </c>
      <c r="D562" t="s">
        <v>30</v>
      </c>
      <c r="E562" t="s">
        <v>30</v>
      </c>
      <c r="F562" t="s">
        <v>30</v>
      </c>
      <c r="G562">
        <v>2</v>
      </c>
      <c r="H562">
        <v>5</v>
      </c>
      <c r="I562">
        <v>2</v>
      </c>
      <c r="J562" t="s">
        <v>30</v>
      </c>
      <c r="K562" t="s">
        <v>30</v>
      </c>
      <c r="L562" t="s">
        <v>30</v>
      </c>
      <c r="M562" t="s">
        <v>30</v>
      </c>
      <c r="N562" t="s">
        <v>30</v>
      </c>
      <c r="O562" t="s">
        <v>30</v>
      </c>
      <c r="P562" t="e">
        <f t="shared" si="542"/>
        <v>#VALUE!</v>
      </c>
      <c r="AA562" t="s">
        <v>30</v>
      </c>
    </row>
    <row r="563" spans="1:27" x14ac:dyDescent="0.2">
      <c r="A563" t="s">
        <v>485</v>
      </c>
      <c r="B563" t="s">
        <v>778</v>
      </c>
      <c r="C563" t="s">
        <v>30</v>
      </c>
      <c r="D563" t="s">
        <v>30</v>
      </c>
      <c r="E563" t="s">
        <v>30</v>
      </c>
      <c r="F563" t="s">
        <v>30</v>
      </c>
      <c r="G563" t="s">
        <v>30</v>
      </c>
      <c r="H563" t="s">
        <v>30</v>
      </c>
      <c r="I563" t="s">
        <v>30</v>
      </c>
      <c r="J563" t="s">
        <v>30</v>
      </c>
      <c r="K563">
        <v>6</v>
      </c>
      <c r="L563">
        <v>2</v>
      </c>
      <c r="M563" t="s">
        <v>30</v>
      </c>
      <c r="N563" t="s">
        <v>30</v>
      </c>
      <c r="O563" t="s">
        <v>30</v>
      </c>
      <c r="P563" t="e">
        <f t="shared" si="542"/>
        <v>#VALUE!</v>
      </c>
      <c r="AA563" t="s">
        <v>30</v>
      </c>
    </row>
    <row r="564" spans="1:27" x14ac:dyDescent="0.2">
      <c r="A564" t="s">
        <v>485</v>
      </c>
      <c r="B564" t="s">
        <v>779</v>
      </c>
      <c r="C564" t="s">
        <v>30</v>
      </c>
      <c r="D564" t="s">
        <v>30</v>
      </c>
      <c r="E564" t="s">
        <v>30</v>
      </c>
      <c r="F564" t="s">
        <v>30</v>
      </c>
      <c r="G564">
        <v>2</v>
      </c>
      <c r="H564">
        <v>1</v>
      </c>
      <c r="I564">
        <v>1</v>
      </c>
      <c r="J564" t="s">
        <v>30</v>
      </c>
      <c r="K564" t="s">
        <v>30</v>
      </c>
      <c r="L564" t="s">
        <v>30</v>
      </c>
      <c r="M564" t="s">
        <v>30</v>
      </c>
      <c r="N564" t="s">
        <v>30</v>
      </c>
      <c r="O564" t="s">
        <v>30</v>
      </c>
      <c r="P564" t="e">
        <f t="shared" si="542"/>
        <v>#VALUE!</v>
      </c>
      <c r="AA564" t="s">
        <v>30</v>
      </c>
    </row>
    <row r="565" spans="1:27" x14ac:dyDescent="0.2">
      <c r="A565" t="s">
        <v>485</v>
      </c>
      <c r="B565" t="s">
        <v>780</v>
      </c>
      <c r="C565" t="s">
        <v>30</v>
      </c>
      <c r="D565" t="s">
        <v>30</v>
      </c>
      <c r="E565" t="s">
        <v>30</v>
      </c>
      <c r="F565" t="s">
        <v>30</v>
      </c>
      <c r="G565" t="s">
        <v>30</v>
      </c>
      <c r="H565" t="s">
        <v>30</v>
      </c>
      <c r="I565" t="s">
        <v>30</v>
      </c>
      <c r="J565" t="s">
        <v>30</v>
      </c>
      <c r="K565">
        <v>2</v>
      </c>
      <c r="L565">
        <v>1</v>
      </c>
      <c r="M565" t="s">
        <v>30</v>
      </c>
      <c r="N565" t="s">
        <v>30</v>
      </c>
      <c r="O565" t="s">
        <v>30</v>
      </c>
      <c r="P565" t="e">
        <f t="shared" si="542"/>
        <v>#VALUE!</v>
      </c>
      <c r="AA565" t="s">
        <v>30</v>
      </c>
    </row>
    <row r="566" spans="1:27" x14ac:dyDescent="0.2">
      <c r="A566" t="s">
        <v>485</v>
      </c>
      <c r="B566" t="s">
        <v>781</v>
      </c>
      <c r="C566" t="s">
        <v>30</v>
      </c>
      <c r="D566" t="s">
        <v>30</v>
      </c>
      <c r="E566" t="s">
        <v>30</v>
      </c>
      <c r="F566" t="s">
        <v>30</v>
      </c>
      <c r="G566">
        <v>2</v>
      </c>
      <c r="H566">
        <v>1</v>
      </c>
      <c r="I566">
        <v>2</v>
      </c>
      <c r="J566" t="s">
        <v>30</v>
      </c>
      <c r="K566" t="s">
        <v>30</v>
      </c>
      <c r="L566" t="s">
        <v>30</v>
      </c>
      <c r="M566" t="s">
        <v>30</v>
      </c>
      <c r="N566" t="s">
        <v>30</v>
      </c>
      <c r="O566" t="s">
        <v>30</v>
      </c>
      <c r="P566" t="e">
        <f t="shared" si="542"/>
        <v>#VALUE!</v>
      </c>
      <c r="AA566" t="s">
        <v>30</v>
      </c>
    </row>
    <row r="567" spans="1:27" x14ac:dyDescent="0.2">
      <c r="A567" t="s">
        <v>485</v>
      </c>
      <c r="B567" t="s">
        <v>782</v>
      </c>
      <c r="C567" t="s">
        <v>30</v>
      </c>
      <c r="D567" t="s">
        <v>30</v>
      </c>
      <c r="E567" t="s">
        <v>30</v>
      </c>
      <c r="F567" t="s">
        <v>30</v>
      </c>
      <c r="G567" t="s">
        <v>30</v>
      </c>
      <c r="H567" t="s">
        <v>30</v>
      </c>
      <c r="I567" t="s">
        <v>30</v>
      </c>
      <c r="J567" t="s">
        <v>30</v>
      </c>
      <c r="K567">
        <v>3</v>
      </c>
      <c r="L567">
        <v>0</v>
      </c>
      <c r="M567" t="s">
        <v>30</v>
      </c>
      <c r="N567" t="s">
        <v>30</v>
      </c>
      <c r="O567" t="s">
        <v>30</v>
      </c>
      <c r="P567" t="e">
        <f t="shared" si="542"/>
        <v>#VALUE!</v>
      </c>
      <c r="AA567" t="s">
        <v>30</v>
      </c>
    </row>
    <row r="568" spans="1:27" x14ac:dyDescent="0.2">
      <c r="A568" t="s">
        <v>485</v>
      </c>
      <c r="B568" t="s">
        <v>783</v>
      </c>
      <c r="C568" t="s">
        <v>30</v>
      </c>
      <c r="D568" t="s">
        <v>30</v>
      </c>
      <c r="E568" t="s">
        <v>30</v>
      </c>
      <c r="F568" t="s">
        <v>30</v>
      </c>
      <c r="G568">
        <v>20</v>
      </c>
      <c r="H568">
        <v>10</v>
      </c>
      <c r="I568">
        <v>2</v>
      </c>
      <c r="J568" t="s">
        <v>30</v>
      </c>
      <c r="K568" t="s">
        <v>30</v>
      </c>
      <c r="L568" t="s">
        <v>30</v>
      </c>
      <c r="M568" t="s">
        <v>30</v>
      </c>
      <c r="N568" t="s">
        <v>30</v>
      </c>
      <c r="O568" t="s">
        <v>30</v>
      </c>
      <c r="P568" t="e">
        <f t="shared" si="542"/>
        <v>#VALUE!</v>
      </c>
      <c r="AA568" t="s">
        <v>30</v>
      </c>
    </row>
    <row r="569" spans="1:27" x14ac:dyDescent="0.2">
      <c r="A569" t="s">
        <v>481</v>
      </c>
      <c r="B569" t="s">
        <v>774</v>
      </c>
      <c r="C569" t="s">
        <v>30</v>
      </c>
      <c r="D569" t="s">
        <v>30</v>
      </c>
      <c r="E569" t="s">
        <v>30</v>
      </c>
      <c r="F569" t="s">
        <v>30</v>
      </c>
      <c r="G569">
        <v>1</v>
      </c>
      <c r="H569">
        <v>5</v>
      </c>
      <c r="I569">
        <v>2</v>
      </c>
      <c r="J569" t="s">
        <v>30</v>
      </c>
      <c r="K569" t="s">
        <v>30</v>
      </c>
      <c r="L569" t="s">
        <v>30</v>
      </c>
      <c r="M569" t="s">
        <v>30</v>
      </c>
      <c r="N569">
        <v>7</v>
      </c>
      <c r="O569" t="s">
        <v>29</v>
      </c>
      <c r="P569" t="e">
        <f t="shared" si="542"/>
        <v>#VALUE!</v>
      </c>
      <c r="Q569">
        <f t="shared" ref="Q569:Q600" si="603">((SUM(C569:F569))/4)*1.04</f>
        <v>0</v>
      </c>
      <c r="R569">
        <f t="shared" ref="R569" si="604">((SUM(C571:F571))/4)*1.04</f>
        <v>0</v>
      </c>
      <c r="S569">
        <f t="shared" ref="S569" si="605">((SUM(C573:F573))/4)*1.04</f>
        <v>0</v>
      </c>
      <c r="T569">
        <f t="shared" ref="T569" si="606">((SUM(C575:F575))/4)*1.04</f>
        <v>0</v>
      </c>
      <c r="U569">
        <f t="shared" ref="U569" si="607">((SUM(C577:F577))/4)*1.04</f>
        <v>0</v>
      </c>
      <c r="V569">
        <f t="shared" ref="V569" si="608">((SUM(C569:F577))/20)*1.04</f>
        <v>0</v>
      </c>
      <c r="W569">
        <f t="shared" ref="W569" si="609">(SUM(G569:H577))/10</f>
        <v>3</v>
      </c>
      <c r="X569">
        <f t="shared" ref="X569" si="610">(SUM(I569:I577))/5</f>
        <v>2.4</v>
      </c>
      <c r="Y569">
        <f t="shared" ref="Y569" si="611">SUM(K569:K577)-Z569</f>
        <v>7</v>
      </c>
      <c r="Z569">
        <f t="shared" ref="Z569" si="612">SUM(L569:L577)</f>
        <v>7</v>
      </c>
      <c r="AA569" t="s">
        <v>30</v>
      </c>
    </row>
    <row r="570" spans="1:27" x14ac:dyDescent="0.2">
      <c r="A570" t="s">
        <v>481</v>
      </c>
      <c r="B570" t="s">
        <v>776</v>
      </c>
      <c r="C570" t="s">
        <v>30</v>
      </c>
      <c r="D570" t="s">
        <v>30</v>
      </c>
      <c r="E570" t="s">
        <v>30</v>
      </c>
      <c r="F570" t="s">
        <v>30</v>
      </c>
      <c r="G570" t="s">
        <v>30</v>
      </c>
      <c r="H570" t="s">
        <v>30</v>
      </c>
      <c r="I570" t="s">
        <v>30</v>
      </c>
      <c r="J570" t="s">
        <v>30</v>
      </c>
      <c r="K570">
        <v>1</v>
      </c>
      <c r="L570">
        <v>0</v>
      </c>
      <c r="M570" t="s">
        <v>30</v>
      </c>
      <c r="N570" t="s">
        <v>30</v>
      </c>
      <c r="O570" t="s">
        <v>30</v>
      </c>
      <c r="P570" t="e">
        <f t="shared" si="542"/>
        <v>#VALUE!</v>
      </c>
      <c r="AA570" t="s">
        <v>30</v>
      </c>
    </row>
    <row r="571" spans="1:27" x14ac:dyDescent="0.2">
      <c r="A571" t="s">
        <v>481</v>
      </c>
      <c r="B571" t="s">
        <v>777</v>
      </c>
      <c r="C571" t="s">
        <v>30</v>
      </c>
      <c r="D571" t="s">
        <v>30</v>
      </c>
      <c r="E571" t="s">
        <v>30</v>
      </c>
      <c r="F571" t="s">
        <v>30</v>
      </c>
      <c r="G571">
        <v>1</v>
      </c>
      <c r="H571">
        <v>1</v>
      </c>
      <c r="I571">
        <v>2</v>
      </c>
      <c r="J571" t="s">
        <v>30</v>
      </c>
      <c r="K571" t="s">
        <v>30</v>
      </c>
      <c r="L571" t="s">
        <v>30</v>
      </c>
      <c r="M571" t="s">
        <v>30</v>
      </c>
      <c r="N571" t="s">
        <v>30</v>
      </c>
      <c r="O571" t="s">
        <v>30</v>
      </c>
      <c r="P571" t="e">
        <f t="shared" si="542"/>
        <v>#VALUE!</v>
      </c>
      <c r="AA571" t="s">
        <v>30</v>
      </c>
    </row>
    <row r="572" spans="1:27" x14ac:dyDescent="0.2">
      <c r="A572" t="s">
        <v>481</v>
      </c>
      <c r="B572" t="s">
        <v>778</v>
      </c>
      <c r="C572" t="s">
        <v>30</v>
      </c>
      <c r="D572" t="s">
        <v>30</v>
      </c>
      <c r="E572" t="s">
        <v>30</v>
      </c>
      <c r="F572" t="s">
        <v>30</v>
      </c>
      <c r="G572" t="s">
        <v>30</v>
      </c>
      <c r="H572" t="s">
        <v>30</v>
      </c>
      <c r="I572" t="s">
        <v>30</v>
      </c>
      <c r="J572" t="s">
        <v>30</v>
      </c>
      <c r="K572">
        <v>5</v>
      </c>
      <c r="L572">
        <v>3</v>
      </c>
      <c r="M572" t="s">
        <v>30</v>
      </c>
      <c r="N572" t="s">
        <v>30</v>
      </c>
      <c r="O572" t="s">
        <v>30</v>
      </c>
      <c r="P572" t="e">
        <f t="shared" si="542"/>
        <v>#VALUE!</v>
      </c>
      <c r="AA572" t="s">
        <v>30</v>
      </c>
    </row>
    <row r="573" spans="1:27" x14ac:dyDescent="0.2">
      <c r="A573" t="s">
        <v>481</v>
      </c>
      <c r="B573" t="s">
        <v>779</v>
      </c>
      <c r="C573" t="s">
        <v>30</v>
      </c>
      <c r="D573" t="s">
        <v>30</v>
      </c>
      <c r="E573" t="s">
        <v>30</v>
      </c>
      <c r="F573" t="s">
        <v>30</v>
      </c>
      <c r="G573">
        <v>2</v>
      </c>
      <c r="H573">
        <v>1</v>
      </c>
      <c r="I573">
        <v>3</v>
      </c>
      <c r="J573" t="s">
        <v>30</v>
      </c>
      <c r="K573" t="s">
        <v>30</v>
      </c>
      <c r="L573" t="s">
        <v>30</v>
      </c>
      <c r="M573" t="s">
        <v>30</v>
      </c>
      <c r="N573" t="s">
        <v>30</v>
      </c>
      <c r="O573" t="s">
        <v>30</v>
      </c>
      <c r="P573" t="e">
        <f t="shared" si="542"/>
        <v>#VALUE!</v>
      </c>
      <c r="AA573" t="s">
        <v>30</v>
      </c>
    </row>
    <row r="574" spans="1:27" x14ac:dyDescent="0.2">
      <c r="A574" t="s">
        <v>481</v>
      </c>
      <c r="B574" t="s">
        <v>780</v>
      </c>
      <c r="C574" t="s">
        <v>30</v>
      </c>
      <c r="D574" t="s">
        <v>30</v>
      </c>
      <c r="E574" t="s">
        <v>30</v>
      </c>
      <c r="F574" t="s">
        <v>30</v>
      </c>
      <c r="G574" t="s">
        <v>30</v>
      </c>
      <c r="H574" t="s">
        <v>30</v>
      </c>
      <c r="I574" t="s">
        <v>30</v>
      </c>
      <c r="J574" t="s">
        <v>30</v>
      </c>
      <c r="K574">
        <v>3</v>
      </c>
      <c r="L574">
        <v>2</v>
      </c>
      <c r="M574" t="s">
        <v>30</v>
      </c>
      <c r="N574" t="s">
        <v>30</v>
      </c>
      <c r="O574" t="s">
        <v>30</v>
      </c>
      <c r="P574" t="e">
        <f t="shared" si="542"/>
        <v>#VALUE!</v>
      </c>
      <c r="AA574" t="s">
        <v>30</v>
      </c>
    </row>
    <row r="575" spans="1:27" x14ac:dyDescent="0.2">
      <c r="A575" t="s">
        <v>481</v>
      </c>
      <c r="B575" t="s">
        <v>781</v>
      </c>
      <c r="C575" t="s">
        <v>30</v>
      </c>
      <c r="D575" t="s">
        <v>30</v>
      </c>
      <c r="E575" t="s">
        <v>30</v>
      </c>
      <c r="F575" t="s">
        <v>30</v>
      </c>
      <c r="G575">
        <v>3</v>
      </c>
      <c r="H575">
        <v>5</v>
      </c>
      <c r="I575">
        <v>3</v>
      </c>
      <c r="J575" t="s">
        <v>30</v>
      </c>
      <c r="K575" t="s">
        <v>30</v>
      </c>
      <c r="L575" t="s">
        <v>30</v>
      </c>
      <c r="M575" t="s">
        <v>30</v>
      </c>
      <c r="N575" t="s">
        <v>30</v>
      </c>
      <c r="O575" t="s">
        <v>30</v>
      </c>
      <c r="P575" t="e">
        <f t="shared" si="542"/>
        <v>#VALUE!</v>
      </c>
      <c r="AA575" t="s">
        <v>30</v>
      </c>
    </row>
    <row r="576" spans="1:27" x14ac:dyDescent="0.2">
      <c r="A576" t="s">
        <v>481</v>
      </c>
      <c r="B576" t="s">
        <v>782</v>
      </c>
      <c r="C576" t="s">
        <v>30</v>
      </c>
      <c r="D576" t="s">
        <v>30</v>
      </c>
      <c r="E576" t="s">
        <v>30</v>
      </c>
      <c r="F576" t="s">
        <v>30</v>
      </c>
      <c r="G576" t="s">
        <v>30</v>
      </c>
      <c r="H576" t="s">
        <v>30</v>
      </c>
      <c r="I576" t="s">
        <v>30</v>
      </c>
      <c r="J576" t="s">
        <v>30</v>
      </c>
      <c r="K576">
        <v>5</v>
      </c>
      <c r="L576">
        <v>2</v>
      </c>
      <c r="M576" t="s">
        <v>30</v>
      </c>
      <c r="N576" t="s">
        <v>30</v>
      </c>
      <c r="O576" t="s">
        <v>30</v>
      </c>
      <c r="P576" t="e">
        <f t="shared" si="542"/>
        <v>#VALUE!</v>
      </c>
      <c r="AA576" t="s">
        <v>30</v>
      </c>
    </row>
    <row r="577" spans="1:27" x14ac:dyDescent="0.2">
      <c r="A577" t="s">
        <v>481</v>
      </c>
      <c r="B577" t="s">
        <v>783</v>
      </c>
      <c r="C577" t="s">
        <v>30</v>
      </c>
      <c r="D577" t="s">
        <v>30</v>
      </c>
      <c r="E577" t="s">
        <v>30</v>
      </c>
      <c r="F577" t="s">
        <v>30</v>
      </c>
      <c r="G577">
        <v>1</v>
      </c>
      <c r="H577">
        <v>10</v>
      </c>
      <c r="I577">
        <v>2</v>
      </c>
      <c r="J577" t="s">
        <v>30</v>
      </c>
      <c r="K577" t="s">
        <v>30</v>
      </c>
      <c r="L577" t="s">
        <v>30</v>
      </c>
      <c r="M577" t="s">
        <v>30</v>
      </c>
      <c r="N577" t="s">
        <v>30</v>
      </c>
      <c r="O577" t="s">
        <v>30</v>
      </c>
      <c r="P577" t="e">
        <f t="shared" si="542"/>
        <v>#VALUE!</v>
      </c>
      <c r="AA577" t="s">
        <v>30</v>
      </c>
    </row>
    <row r="578" spans="1:27" x14ac:dyDescent="0.2">
      <c r="A578" t="s">
        <v>685</v>
      </c>
      <c r="B578" t="s">
        <v>774</v>
      </c>
      <c r="C578" t="s">
        <v>30</v>
      </c>
      <c r="D578" t="s">
        <v>30</v>
      </c>
      <c r="E578" t="s">
        <v>30</v>
      </c>
      <c r="F578" t="s">
        <v>30</v>
      </c>
      <c r="G578">
        <v>0</v>
      </c>
      <c r="H578">
        <v>0</v>
      </c>
      <c r="I578">
        <v>1</v>
      </c>
      <c r="J578" t="s">
        <v>30</v>
      </c>
      <c r="K578" t="s">
        <v>30</v>
      </c>
      <c r="L578" t="s">
        <v>30</v>
      </c>
      <c r="M578">
        <v>12</v>
      </c>
      <c r="N578">
        <v>4</v>
      </c>
      <c r="O578" t="s">
        <v>29</v>
      </c>
      <c r="P578">
        <f t="shared" si="542"/>
        <v>120</v>
      </c>
      <c r="Q578">
        <f t="shared" ref="Q578:Q609" si="613">((SUM(C578:F578))/4)*1.04</f>
        <v>0</v>
      </c>
      <c r="R578">
        <f t="shared" ref="R578" si="614">((SUM(C580:F580))/4)*1.04</f>
        <v>0</v>
      </c>
      <c r="S578">
        <f t="shared" ref="S578" si="615">((SUM(C582:F582))/4)*1.04</f>
        <v>0</v>
      </c>
      <c r="T578">
        <f t="shared" ref="T578" si="616">((SUM(C584:F584))/4)*1.04</f>
        <v>0</v>
      </c>
      <c r="U578">
        <f t="shared" ref="U578" si="617">((SUM(C586:F586))/4)*1.04</f>
        <v>0</v>
      </c>
      <c r="V578">
        <f t="shared" ref="V578" si="618">((SUM(C578:F586))/20)*1.04</f>
        <v>0</v>
      </c>
      <c r="W578">
        <f t="shared" ref="W578" si="619">(SUM(G578:H586))/10</f>
        <v>0.3</v>
      </c>
      <c r="X578">
        <f t="shared" ref="X578" si="620">(SUM(I578:I586))/5</f>
        <v>1.4</v>
      </c>
      <c r="Y578">
        <f t="shared" ref="Y578" si="621">SUM(K578:K586)-Z578</f>
        <v>77</v>
      </c>
      <c r="Z578">
        <f t="shared" ref="Z578" si="622">SUM(L578:L586)</f>
        <v>10</v>
      </c>
      <c r="AA578" t="s">
        <v>30</v>
      </c>
    </row>
    <row r="579" spans="1:27" x14ac:dyDescent="0.2">
      <c r="A579" t="s">
        <v>685</v>
      </c>
      <c r="B579" t="s">
        <v>776</v>
      </c>
      <c r="C579" t="s">
        <v>30</v>
      </c>
      <c r="D579" t="s">
        <v>30</v>
      </c>
      <c r="E579" t="s">
        <v>30</v>
      </c>
      <c r="F579" t="s">
        <v>30</v>
      </c>
      <c r="G579" t="s">
        <v>30</v>
      </c>
      <c r="H579" t="s">
        <v>30</v>
      </c>
      <c r="I579" t="s">
        <v>30</v>
      </c>
      <c r="J579" t="s">
        <v>30</v>
      </c>
      <c r="K579">
        <v>25</v>
      </c>
      <c r="L579">
        <v>3</v>
      </c>
      <c r="M579" t="s">
        <v>30</v>
      </c>
      <c r="N579" t="s">
        <v>30</v>
      </c>
      <c r="O579" t="s">
        <v>30</v>
      </c>
      <c r="P579" t="e">
        <f t="shared" ref="P579:P642" si="623">M579*10</f>
        <v>#VALUE!</v>
      </c>
      <c r="AA579" t="s">
        <v>30</v>
      </c>
    </row>
    <row r="580" spans="1:27" x14ac:dyDescent="0.2">
      <c r="A580" t="s">
        <v>685</v>
      </c>
      <c r="B580" t="s">
        <v>777</v>
      </c>
      <c r="C580" t="s">
        <v>30</v>
      </c>
      <c r="D580" t="s">
        <v>30</v>
      </c>
      <c r="E580" t="s">
        <v>30</v>
      </c>
      <c r="F580" t="s">
        <v>30</v>
      </c>
      <c r="G580">
        <v>0</v>
      </c>
      <c r="H580">
        <v>2</v>
      </c>
      <c r="I580">
        <v>2</v>
      </c>
      <c r="J580" t="s">
        <v>30</v>
      </c>
      <c r="K580" t="s">
        <v>30</v>
      </c>
      <c r="L580" t="s">
        <v>30</v>
      </c>
      <c r="M580" t="s">
        <v>30</v>
      </c>
      <c r="N580" t="s">
        <v>30</v>
      </c>
      <c r="O580" t="s">
        <v>30</v>
      </c>
      <c r="P580" t="e">
        <f t="shared" si="623"/>
        <v>#VALUE!</v>
      </c>
      <c r="AA580" t="s">
        <v>30</v>
      </c>
    </row>
    <row r="581" spans="1:27" x14ac:dyDescent="0.2">
      <c r="A581" t="s">
        <v>685</v>
      </c>
      <c r="B581" t="s">
        <v>778</v>
      </c>
      <c r="C581" t="s">
        <v>30</v>
      </c>
      <c r="D581" t="s">
        <v>30</v>
      </c>
      <c r="E581" t="s">
        <v>30</v>
      </c>
      <c r="F581" t="s">
        <v>30</v>
      </c>
      <c r="G581" t="s">
        <v>30</v>
      </c>
      <c r="H581" t="s">
        <v>30</v>
      </c>
      <c r="I581" t="s">
        <v>30</v>
      </c>
      <c r="J581" t="s">
        <v>30</v>
      </c>
      <c r="K581">
        <v>20</v>
      </c>
      <c r="L581">
        <v>2</v>
      </c>
      <c r="M581" t="s">
        <v>30</v>
      </c>
      <c r="N581" t="s">
        <v>30</v>
      </c>
      <c r="O581" t="s">
        <v>30</v>
      </c>
      <c r="P581" t="e">
        <f t="shared" si="623"/>
        <v>#VALUE!</v>
      </c>
      <c r="AA581" t="s">
        <v>30</v>
      </c>
    </row>
    <row r="582" spans="1:27" x14ac:dyDescent="0.2">
      <c r="A582" t="s">
        <v>685</v>
      </c>
      <c r="B582" t="s">
        <v>779</v>
      </c>
      <c r="C582" t="s">
        <v>30</v>
      </c>
      <c r="D582" t="s">
        <v>30</v>
      </c>
      <c r="E582" t="s">
        <v>30</v>
      </c>
      <c r="F582" t="s">
        <v>30</v>
      </c>
      <c r="G582">
        <v>0</v>
      </c>
      <c r="H582">
        <v>1</v>
      </c>
      <c r="I582">
        <v>2</v>
      </c>
      <c r="J582" t="s">
        <v>30</v>
      </c>
      <c r="K582" t="s">
        <v>30</v>
      </c>
      <c r="L582" t="s">
        <v>30</v>
      </c>
      <c r="M582" t="s">
        <v>30</v>
      </c>
      <c r="N582" t="s">
        <v>30</v>
      </c>
      <c r="O582" t="s">
        <v>30</v>
      </c>
      <c r="P582" t="e">
        <f t="shared" si="623"/>
        <v>#VALUE!</v>
      </c>
      <c r="AA582" t="s">
        <v>30</v>
      </c>
    </row>
    <row r="583" spans="1:27" x14ac:dyDescent="0.2">
      <c r="A583" t="s">
        <v>685</v>
      </c>
      <c r="B583" t="s">
        <v>780</v>
      </c>
      <c r="C583" t="s">
        <v>30</v>
      </c>
      <c r="D583" t="s">
        <v>30</v>
      </c>
      <c r="E583" t="s">
        <v>30</v>
      </c>
      <c r="F583" t="s">
        <v>30</v>
      </c>
      <c r="G583" t="s">
        <v>30</v>
      </c>
      <c r="H583" t="s">
        <v>30</v>
      </c>
      <c r="I583" t="s">
        <v>30</v>
      </c>
      <c r="J583" t="s">
        <v>30</v>
      </c>
      <c r="K583">
        <v>20</v>
      </c>
      <c r="L583">
        <v>4</v>
      </c>
      <c r="M583" t="s">
        <v>30</v>
      </c>
      <c r="N583" t="s">
        <v>30</v>
      </c>
      <c r="O583" t="s">
        <v>30</v>
      </c>
      <c r="P583" t="e">
        <f t="shared" si="623"/>
        <v>#VALUE!</v>
      </c>
      <c r="AA583" t="s">
        <v>30</v>
      </c>
    </row>
    <row r="584" spans="1:27" x14ac:dyDescent="0.2">
      <c r="A584" t="s">
        <v>685</v>
      </c>
      <c r="B584" t="s">
        <v>781</v>
      </c>
      <c r="C584" t="s">
        <v>30</v>
      </c>
      <c r="D584" t="s">
        <v>30</v>
      </c>
      <c r="E584" t="s">
        <v>30</v>
      </c>
      <c r="F584" t="s">
        <v>30</v>
      </c>
      <c r="G584">
        <v>0</v>
      </c>
      <c r="H584">
        <v>0</v>
      </c>
      <c r="I584">
        <v>1</v>
      </c>
      <c r="J584" t="s">
        <v>30</v>
      </c>
      <c r="K584" t="s">
        <v>30</v>
      </c>
      <c r="L584" t="s">
        <v>30</v>
      </c>
      <c r="M584" t="s">
        <v>30</v>
      </c>
      <c r="N584" t="s">
        <v>30</v>
      </c>
      <c r="O584" t="s">
        <v>30</v>
      </c>
      <c r="P584" t="e">
        <f t="shared" si="623"/>
        <v>#VALUE!</v>
      </c>
      <c r="AA584" t="s">
        <v>30</v>
      </c>
    </row>
    <row r="585" spans="1:27" x14ac:dyDescent="0.2">
      <c r="A585" t="s">
        <v>685</v>
      </c>
      <c r="B585" t="s">
        <v>782</v>
      </c>
      <c r="C585" t="s">
        <v>30</v>
      </c>
      <c r="D585" t="s">
        <v>30</v>
      </c>
      <c r="E585" t="s">
        <v>30</v>
      </c>
      <c r="F585" t="s">
        <v>30</v>
      </c>
      <c r="G585" t="s">
        <v>30</v>
      </c>
      <c r="H585" t="s">
        <v>30</v>
      </c>
      <c r="I585" t="s">
        <v>30</v>
      </c>
      <c r="J585" t="s">
        <v>30</v>
      </c>
      <c r="K585">
        <v>22</v>
      </c>
      <c r="L585">
        <v>1</v>
      </c>
      <c r="M585" t="s">
        <v>30</v>
      </c>
      <c r="N585" t="s">
        <v>30</v>
      </c>
      <c r="O585" t="s">
        <v>30</v>
      </c>
      <c r="P585" t="e">
        <f t="shared" si="623"/>
        <v>#VALUE!</v>
      </c>
      <c r="AA585" t="s">
        <v>30</v>
      </c>
    </row>
    <row r="586" spans="1:27" x14ac:dyDescent="0.2">
      <c r="A586" t="s">
        <v>685</v>
      </c>
      <c r="B586" t="s">
        <v>783</v>
      </c>
      <c r="C586" t="s">
        <v>30</v>
      </c>
      <c r="D586" t="s">
        <v>30</v>
      </c>
      <c r="E586" t="s">
        <v>30</v>
      </c>
      <c r="F586" t="s">
        <v>30</v>
      </c>
      <c r="G586">
        <v>0</v>
      </c>
      <c r="H586">
        <v>0</v>
      </c>
      <c r="I586">
        <v>1</v>
      </c>
      <c r="J586" t="s">
        <v>30</v>
      </c>
      <c r="K586" t="s">
        <v>30</v>
      </c>
      <c r="L586" t="s">
        <v>30</v>
      </c>
      <c r="M586" t="s">
        <v>30</v>
      </c>
      <c r="N586" t="s">
        <v>30</v>
      </c>
      <c r="O586" t="s">
        <v>30</v>
      </c>
      <c r="P586" t="e">
        <f t="shared" si="623"/>
        <v>#VALUE!</v>
      </c>
      <c r="AA586" t="s">
        <v>30</v>
      </c>
    </row>
    <row r="587" spans="1:27" x14ac:dyDescent="0.2">
      <c r="A587" t="s">
        <v>468</v>
      </c>
      <c r="B587" t="s">
        <v>774</v>
      </c>
      <c r="C587" t="s">
        <v>30</v>
      </c>
      <c r="D587" t="s">
        <v>30</v>
      </c>
      <c r="E587" t="s">
        <v>30</v>
      </c>
      <c r="F587" t="s">
        <v>30</v>
      </c>
      <c r="G587">
        <v>2</v>
      </c>
      <c r="H587">
        <v>2</v>
      </c>
      <c r="I587">
        <v>1</v>
      </c>
      <c r="J587" t="s">
        <v>30</v>
      </c>
      <c r="K587" t="s">
        <v>30</v>
      </c>
      <c r="L587" t="s">
        <v>30</v>
      </c>
      <c r="M587">
        <v>16</v>
      </c>
      <c r="N587">
        <v>10</v>
      </c>
      <c r="O587" t="s">
        <v>29</v>
      </c>
      <c r="P587">
        <f t="shared" si="623"/>
        <v>160</v>
      </c>
      <c r="Q587">
        <f t="shared" ref="Q587:Q618" si="624">((SUM(C587:F587))/4)*1.04</f>
        <v>0</v>
      </c>
      <c r="R587">
        <f t="shared" ref="R587" si="625">((SUM(C589:F589))/4)*1.04</f>
        <v>0</v>
      </c>
      <c r="S587">
        <f t="shared" ref="S587" si="626">((SUM(C591:F591))/4)*1.04</f>
        <v>0</v>
      </c>
      <c r="T587">
        <f t="shared" ref="T587" si="627">((SUM(C593:F593))/4)*1.04</f>
        <v>0</v>
      </c>
      <c r="U587">
        <f t="shared" ref="U587" si="628">((SUM(C595:F595))/4)*1.04</f>
        <v>0</v>
      </c>
      <c r="V587">
        <f t="shared" ref="V587" si="629">((SUM(C587:F595))/20)*1.04</f>
        <v>0</v>
      </c>
      <c r="W587">
        <f t="shared" ref="W587" si="630">(SUM(G587:H595))/10</f>
        <v>0.5</v>
      </c>
      <c r="X587">
        <f t="shared" ref="X587" si="631">(SUM(I587:I595))/5</f>
        <v>1.6</v>
      </c>
      <c r="Y587">
        <f t="shared" ref="Y587" si="632">SUM(K587:K595)-Z587</f>
        <v>62</v>
      </c>
      <c r="Z587">
        <f t="shared" ref="Z587" si="633">SUM(L587:L595)</f>
        <v>14</v>
      </c>
      <c r="AA587" t="s">
        <v>30</v>
      </c>
    </row>
    <row r="588" spans="1:27" x14ac:dyDescent="0.2">
      <c r="A588" t="s">
        <v>468</v>
      </c>
      <c r="B588" t="s">
        <v>776</v>
      </c>
      <c r="C588" t="s">
        <v>30</v>
      </c>
      <c r="D588" t="s">
        <v>30</v>
      </c>
      <c r="E588" t="s">
        <v>30</v>
      </c>
      <c r="F588" t="s">
        <v>30</v>
      </c>
      <c r="G588" t="s">
        <v>30</v>
      </c>
      <c r="H588" t="s">
        <v>30</v>
      </c>
      <c r="I588" t="s">
        <v>30</v>
      </c>
      <c r="J588" t="s">
        <v>30</v>
      </c>
      <c r="K588">
        <v>23</v>
      </c>
      <c r="L588">
        <v>3</v>
      </c>
      <c r="M588" t="s">
        <v>30</v>
      </c>
      <c r="N588" t="s">
        <v>30</v>
      </c>
      <c r="O588" t="s">
        <v>30</v>
      </c>
      <c r="P588" t="e">
        <f t="shared" si="623"/>
        <v>#VALUE!</v>
      </c>
      <c r="AA588" t="s">
        <v>30</v>
      </c>
    </row>
    <row r="589" spans="1:27" x14ac:dyDescent="0.2">
      <c r="A589" t="s">
        <v>468</v>
      </c>
      <c r="B589" t="s">
        <v>777</v>
      </c>
      <c r="C589" t="s">
        <v>30</v>
      </c>
      <c r="D589" t="s">
        <v>30</v>
      </c>
      <c r="E589" t="s">
        <v>30</v>
      </c>
      <c r="F589" t="s">
        <v>30</v>
      </c>
      <c r="G589">
        <v>0</v>
      </c>
      <c r="H589">
        <v>0</v>
      </c>
      <c r="I589">
        <v>2</v>
      </c>
      <c r="J589" t="s">
        <v>30</v>
      </c>
      <c r="K589" t="s">
        <v>30</v>
      </c>
      <c r="L589" t="s">
        <v>30</v>
      </c>
      <c r="M589" t="s">
        <v>30</v>
      </c>
      <c r="N589" t="s">
        <v>30</v>
      </c>
      <c r="O589" t="s">
        <v>30</v>
      </c>
      <c r="P589" t="e">
        <f t="shared" si="623"/>
        <v>#VALUE!</v>
      </c>
      <c r="AA589" t="s">
        <v>30</v>
      </c>
    </row>
    <row r="590" spans="1:27" x14ac:dyDescent="0.2">
      <c r="A590" t="s">
        <v>468</v>
      </c>
      <c r="B590" t="s">
        <v>778</v>
      </c>
      <c r="C590" t="s">
        <v>30</v>
      </c>
      <c r="D590" t="s">
        <v>30</v>
      </c>
      <c r="E590" t="s">
        <v>30</v>
      </c>
      <c r="F590" t="s">
        <v>30</v>
      </c>
      <c r="G590" t="s">
        <v>30</v>
      </c>
      <c r="H590" t="s">
        <v>30</v>
      </c>
      <c r="I590" t="s">
        <v>30</v>
      </c>
      <c r="J590" t="s">
        <v>30</v>
      </c>
      <c r="K590">
        <v>18</v>
      </c>
      <c r="L590">
        <v>5</v>
      </c>
      <c r="M590" t="s">
        <v>30</v>
      </c>
      <c r="N590" t="s">
        <v>30</v>
      </c>
      <c r="O590" t="s">
        <v>30</v>
      </c>
      <c r="P590" t="e">
        <f t="shared" si="623"/>
        <v>#VALUE!</v>
      </c>
      <c r="AA590" t="s">
        <v>30</v>
      </c>
    </row>
    <row r="591" spans="1:27" x14ac:dyDescent="0.2">
      <c r="A591" t="s">
        <v>468</v>
      </c>
      <c r="B591" t="s">
        <v>779</v>
      </c>
      <c r="C591" t="s">
        <v>30</v>
      </c>
      <c r="D591" t="s">
        <v>30</v>
      </c>
      <c r="E591" t="s">
        <v>30</v>
      </c>
      <c r="F591" t="s">
        <v>30</v>
      </c>
      <c r="G591">
        <v>0</v>
      </c>
      <c r="H591">
        <v>1</v>
      </c>
      <c r="I591">
        <v>2</v>
      </c>
      <c r="J591" t="s">
        <v>30</v>
      </c>
      <c r="K591" t="s">
        <v>30</v>
      </c>
      <c r="L591" t="s">
        <v>30</v>
      </c>
      <c r="M591" t="s">
        <v>30</v>
      </c>
      <c r="N591" t="s">
        <v>30</v>
      </c>
      <c r="O591" t="s">
        <v>30</v>
      </c>
      <c r="P591" t="e">
        <f t="shared" si="623"/>
        <v>#VALUE!</v>
      </c>
      <c r="AA591" t="s">
        <v>30</v>
      </c>
    </row>
    <row r="592" spans="1:27" x14ac:dyDescent="0.2">
      <c r="A592" t="s">
        <v>468</v>
      </c>
      <c r="B592" t="s">
        <v>780</v>
      </c>
      <c r="C592" t="s">
        <v>30</v>
      </c>
      <c r="D592" t="s">
        <v>30</v>
      </c>
      <c r="E592" t="s">
        <v>30</v>
      </c>
      <c r="F592" t="s">
        <v>30</v>
      </c>
      <c r="G592" t="s">
        <v>30</v>
      </c>
      <c r="H592" t="s">
        <v>30</v>
      </c>
      <c r="I592" t="s">
        <v>30</v>
      </c>
      <c r="J592" t="s">
        <v>30</v>
      </c>
      <c r="K592">
        <v>14</v>
      </c>
      <c r="L592">
        <v>1</v>
      </c>
      <c r="M592" t="s">
        <v>30</v>
      </c>
      <c r="N592" t="s">
        <v>30</v>
      </c>
      <c r="O592" t="s">
        <v>30</v>
      </c>
      <c r="P592" t="e">
        <f t="shared" si="623"/>
        <v>#VALUE!</v>
      </c>
      <c r="AA592" t="s">
        <v>30</v>
      </c>
    </row>
    <row r="593" spans="1:27" x14ac:dyDescent="0.2">
      <c r="A593" t="s">
        <v>468</v>
      </c>
      <c r="B593" t="s">
        <v>781</v>
      </c>
      <c r="C593" t="s">
        <v>30</v>
      </c>
      <c r="D593" t="s">
        <v>30</v>
      </c>
      <c r="E593" t="s">
        <v>30</v>
      </c>
      <c r="F593" t="s">
        <v>30</v>
      </c>
      <c r="G593">
        <v>0</v>
      </c>
      <c r="H593">
        <v>0</v>
      </c>
      <c r="I593">
        <v>2</v>
      </c>
      <c r="J593" t="s">
        <v>30</v>
      </c>
      <c r="K593" t="s">
        <v>30</v>
      </c>
      <c r="L593" t="s">
        <v>30</v>
      </c>
      <c r="M593" t="s">
        <v>30</v>
      </c>
      <c r="N593" t="s">
        <v>30</v>
      </c>
      <c r="O593" t="s">
        <v>30</v>
      </c>
      <c r="P593" t="e">
        <f t="shared" si="623"/>
        <v>#VALUE!</v>
      </c>
      <c r="AA593" t="s">
        <v>30</v>
      </c>
    </row>
    <row r="594" spans="1:27" x14ac:dyDescent="0.2">
      <c r="A594" t="s">
        <v>468</v>
      </c>
      <c r="B594" t="s">
        <v>782</v>
      </c>
      <c r="C594" t="s">
        <v>30</v>
      </c>
      <c r="D594" t="s">
        <v>30</v>
      </c>
      <c r="E594" t="s">
        <v>30</v>
      </c>
      <c r="F594" t="s">
        <v>30</v>
      </c>
      <c r="G594" t="s">
        <v>30</v>
      </c>
      <c r="H594" t="s">
        <v>30</v>
      </c>
      <c r="I594" t="s">
        <v>30</v>
      </c>
      <c r="J594" t="s">
        <v>30</v>
      </c>
      <c r="K594">
        <v>21</v>
      </c>
      <c r="L594">
        <v>5</v>
      </c>
      <c r="M594" t="s">
        <v>30</v>
      </c>
      <c r="N594" t="s">
        <v>30</v>
      </c>
      <c r="O594" t="s">
        <v>30</v>
      </c>
      <c r="P594" t="e">
        <f t="shared" si="623"/>
        <v>#VALUE!</v>
      </c>
      <c r="AA594" t="s">
        <v>30</v>
      </c>
    </row>
    <row r="595" spans="1:27" x14ac:dyDescent="0.2">
      <c r="A595" t="s">
        <v>468</v>
      </c>
      <c r="B595" t="s">
        <v>783</v>
      </c>
      <c r="C595" t="s">
        <v>30</v>
      </c>
      <c r="D595" t="s">
        <v>30</v>
      </c>
      <c r="E595" t="s">
        <v>30</v>
      </c>
      <c r="F595" t="s">
        <v>30</v>
      </c>
      <c r="G595">
        <v>0</v>
      </c>
      <c r="H595">
        <v>0</v>
      </c>
      <c r="I595">
        <v>1</v>
      </c>
      <c r="J595" t="s">
        <v>30</v>
      </c>
      <c r="K595" t="s">
        <v>30</v>
      </c>
      <c r="L595" t="s">
        <v>30</v>
      </c>
      <c r="M595" t="s">
        <v>30</v>
      </c>
      <c r="N595" t="s">
        <v>30</v>
      </c>
      <c r="O595" t="s">
        <v>30</v>
      </c>
      <c r="P595" t="e">
        <f t="shared" si="623"/>
        <v>#VALUE!</v>
      </c>
      <c r="AA595" t="s">
        <v>30</v>
      </c>
    </row>
    <row r="596" spans="1:27" x14ac:dyDescent="0.2">
      <c r="A596" t="s">
        <v>465</v>
      </c>
      <c r="B596" t="s">
        <v>774</v>
      </c>
      <c r="C596" t="s">
        <v>30</v>
      </c>
      <c r="D596" t="s">
        <v>30</v>
      </c>
      <c r="E596" t="s">
        <v>30</v>
      </c>
      <c r="F596" t="s">
        <v>30</v>
      </c>
      <c r="G596">
        <v>5</v>
      </c>
      <c r="H596">
        <v>25</v>
      </c>
      <c r="I596">
        <v>2</v>
      </c>
      <c r="J596" t="s">
        <v>30</v>
      </c>
      <c r="K596" t="s">
        <v>30</v>
      </c>
      <c r="L596" t="s">
        <v>30</v>
      </c>
      <c r="M596">
        <v>15</v>
      </c>
      <c r="N596">
        <v>10</v>
      </c>
      <c r="O596" t="s">
        <v>29</v>
      </c>
      <c r="P596">
        <f t="shared" si="623"/>
        <v>150</v>
      </c>
      <c r="Q596">
        <f t="shared" ref="Q596:Q627" si="634">((SUM(C596:F596))/4)*1.04</f>
        <v>0</v>
      </c>
      <c r="R596">
        <f t="shared" ref="R596" si="635">((SUM(C598:F598))/4)*1.04</f>
        <v>0</v>
      </c>
      <c r="S596">
        <f t="shared" ref="S596" si="636">((SUM(C600:F600))/4)*1.04</f>
        <v>0</v>
      </c>
      <c r="T596">
        <f t="shared" ref="T596" si="637">((SUM(C602:F602))/4)*1.04</f>
        <v>0</v>
      </c>
      <c r="U596">
        <f t="shared" ref="U596" si="638">((SUM(C604:F604))/4)*1.04</f>
        <v>0</v>
      </c>
      <c r="V596">
        <f t="shared" ref="V596" si="639">((SUM(C596:F604))/20)*1.04</f>
        <v>0</v>
      </c>
      <c r="W596">
        <f t="shared" ref="W596" si="640">(SUM(G596:H604))/10</f>
        <v>9.8000000000000007</v>
      </c>
      <c r="X596">
        <f t="shared" ref="X596" si="641">(SUM(I596:I604))/5</f>
        <v>2</v>
      </c>
      <c r="Y596">
        <f t="shared" ref="Y596" si="642">SUM(K596:K604)-Z596</f>
        <v>29</v>
      </c>
      <c r="Z596">
        <f t="shared" ref="Z596" si="643">SUM(L596:L604)</f>
        <v>8</v>
      </c>
      <c r="AA596" t="s">
        <v>30</v>
      </c>
    </row>
    <row r="597" spans="1:27" x14ac:dyDescent="0.2">
      <c r="A597" t="s">
        <v>465</v>
      </c>
      <c r="B597" t="s">
        <v>776</v>
      </c>
      <c r="C597" t="s">
        <v>30</v>
      </c>
      <c r="D597" t="s">
        <v>30</v>
      </c>
      <c r="E597" t="s">
        <v>30</v>
      </c>
      <c r="F597" t="s">
        <v>30</v>
      </c>
      <c r="G597" t="s">
        <v>30</v>
      </c>
      <c r="H597" t="s">
        <v>30</v>
      </c>
      <c r="I597" t="s">
        <v>30</v>
      </c>
      <c r="J597" t="s">
        <v>30</v>
      </c>
      <c r="K597">
        <v>4</v>
      </c>
      <c r="L597">
        <v>3</v>
      </c>
      <c r="M597" t="s">
        <v>30</v>
      </c>
      <c r="N597" t="s">
        <v>30</v>
      </c>
      <c r="O597" t="s">
        <v>30</v>
      </c>
      <c r="P597" t="e">
        <f t="shared" si="623"/>
        <v>#VALUE!</v>
      </c>
      <c r="AA597" t="s">
        <v>30</v>
      </c>
    </row>
    <row r="598" spans="1:27" x14ac:dyDescent="0.2">
      <c r="A598" t="s">
        <v>465</v>
      </c>
      <c r="B598" t="s">
        <v>777</v>
      </c>
      <c r="C598" t="s">
        <v>30</v>
      </c>
      <c r="D598" t="s">
        <v>30</v>
      </c>
      <c r="E598" t="s">
        <v>30</v>
      </c>
      <c r="F598" t="s">
        <v>30</v>
      </c>
      <c r="G598">
        <v>2</v>
      </c>
      <c r="H598">
        <v>3</v>
      </c>
      <c r="I598">
        <v>2</v>
      </c>
      <c r="J598" t="s">
        <v>30</v>
      </c>
      <c r="K598" t="s">
        <v>30</v>
      </c>
      <c r="L598" t="s">
        <v>30</v>
      </c>
      <c r="M598" t="s">
        <v>30</v>
      </c>
      <c r="N598" t="s">
        <v>30</v>
      </c>
      <c r="O598" t="s">
        <v>30</v>
      </c>
      <c r="P598" t="e">
        <f t="shared" si="623"/>
        <v>#VALUE!</v>
      </c>
      <c r="AA598" t="s">
        <v>30</v>
      </c>
    </row>
    <row r="599" spans="1:27" x14ac:dyDescent="0.2">
      <c r="A599" t="s">
        <v>465</v>
      </c>
      <c r="B599" t="s">
        <v>778</v>
      </c>
      <c r="C599" t="s">
        <v>30</v>
      </c>
      <c r="D599" t="s">
        <v>30</v>
      </c>
      <c r="E599" t="s">
        <v>30</v>
      </c>
      <c r="F599" t="s">
        <v>30</v>
      </c>
      <c r="G599" t="s">
        <v>30</v>
      </c>
      <c r="H599" t="s">
        <v>30</v>
      </c>
      <c r="I599" t="s">
        <v>30</v>
      </c>
      <c r="J599" t="s">
        <v>30</v>
      </c>
      <c r="K599">
        <v>15</v>
      </c>
      <c r="L599">
        <v>2</v>
      </c>
      <c r="M599" t="s">
        <v>30</v>
      </c>
      <c r="N599" t="s">
        <v>30</v>
      </c>
      <c r="O599" t="s">
        <v>30</v>
      </c>
      <c r="P599" t="e">
        <f t="shared" si="623"/>
        <v>#VALUE!</v>
      </c>
      <c r="AA599" t="s">
        <v>30</v>
      </c>
    </row>
    <row r="600" spans="1:27" x14ac:dyDescent="0.2">
      <c r="A600" t="s">
        <v>465</v>
      </c>
      <c r="B600" t="s">
        <v>779</v>
      </c>
      <c r="C600" t="s">
        <v>30</v>
      </c>
      <c r="D600" t="s">
        <v>30</v>
      </c>
      <c r="E600" t="s">
        <v>30</v>
      </c>
      <c r="F600" t="s">
        <v>30</v>
      </c>
      <c r="G600">
        <v>5</v>
      </c>
      <c r="H600">
        <v>3</v>
      </c>
      <c r="I600">
        <v>2</v>
      </c>
      <c r="J600" t="s">
        <v>30</v>
      </c>
      <c r="K600" t="s">
        <v>30</v>
      </c>
      <c r="L600" t="s">
        <v>30</v>
      </c>
      <c r="M600" t="s">
        <v>30</v>
      </c>
      <c r="N600" t="s">
        <v>30</v>
      </c>
      <c r="O600" t="s">
        <v>30</v>
      </c>
      <c r="P600" t="e">
        <f t="shared" si="623"/>
        <v>#VALUE!</v>
      </c>
      <c r="AA600" t="s">
        <v>30</v>
      </c>
    </row>
    <row r="601" spans="1:27" x14ac:dyDescent="0.2">
      <c r="A601" t="s">
        <v>465</v>
      </c>
      <c r="B601" t="s">
        <v>780</v>
      </c>
      <c r="C601" t="s">
        <v>30</v>
      </c>
      <c r="D601" t="s">
        <v>30</v>
      </c>
      <c r="E601" t="s">
        <v>30</v>
      </c>
      <c r="F601" t="s">
        <v>30</v>
      </c>
      <c r="G601" t="s">
        <v>30</v>
      </c>
      <c r="H601" t="s">
        <v>30</v>
      </c>
      <c r="I601" t="s">
        <v>30</v>
      </c>
      <c r="J601" t="s">
        <v>30</v>
      </c>
      <c r="K601">
        <v>15</v>
      </c>
      <c r="L601">
        <v>1</v>
      </c>
      <c r="M601" t="s">
        <v>30</v>
      </c>
      <c r="N601" t="s">
        <v>30</v>
      </c>
      <c r="O601" t="s">
        <v>30</v>
      </c>
      <c r="P601" t="e">
        <f t="shared" si="623"/>
        <v>#VALUE!</v>
      </c>
      <c r="AA601" t="s">
        <v>30</v>
      </c>
    </row>
    <row r="602" spans="1:27" x14ac:dyDescent="0.2">
      <c r="A602" t="s">
        <v>465</v>
      </c>
      <c r="B602" t="s">
        <v>781</v>
      </c>
      <c r="C602" t="s">
        <v>30</v>
      </c>
      <c r="D602" t="s">
        <v>30</v>
      </c>
      <c r="E602" t="s">
        <v>30</v>
      </c>
      <c r="F602" t="s">
        <v>30</v>
      </c>
      <c r="G602">
        <v>2</v>
      </c>
      <c r="H602">
        <v>3</v>
      </c>
      <c r="I602">
        <v>2</v>
      </c>
      <c r="J602" t="s">
        <v>30</v>
      </c>
      <c r="K602" t="s">
        <v>30</v>
      </c>
      <c r="L602" t="s">
        <v>30</v>
      </c>
      <c r="M602" t="s">
        <v>30</v>
      </c>
      <c r="N602" t="s">
        <v>30</v>
      </c>
      <c r="O602" t="s">
        <v>30</v>
      </c>
      <c r="P602" t="e">
        <f t="shared" si="623"/>
        <v>#VALUE!</v>
      </c>
      <c r="AA602" t="s">
        <v>30</v>
      </c>
    </row>
    <row r="603" spans="1:27" x14ac:dyDescent="0.2">
      <c r="A603" t="s">
        <v>465</v>
      </c>
      <c r="B603" t="s">
        <v>782</v>
      </c>
      <c r="C603" t="s">
        <v>30</v>
      </c>
      <c r="D603" t="s">
        <v>30</v>
      </c>
      <c r="E603" t="s">
        <v>30</v>
      </c>
      <c r="F603" t="s">
        <v>30</v>
      </c>
      <c r="G603" t="s">
        <v>30</v>
      </c>
      <c r="H603" t="s">
        <v>30</v>
      </c>
      <c r="I603" t="s">
        <v>30</v>
      </c>
      <c r="J603" t="s">
        <v>30</v>
      </c>
      <c r="K603">
        <v>3</v>
      </c>
      <c r="L603">
        <v>2</v>
      </c>
      <c r="M603" t="s">
        <v>30</v>
      </c>
      <c r="N603" t="s">
        <v>30</v>
      </c>
      <c r="O603" t="s">
        <v>30</v>
      </c>
      <c r="P603" t="e">
        <f t="shared" si="623"/>
        <v>#VALUE!</v>
      </c>
      <c r="AA603" t="s">
        <v>30</v>
      </c>
    </row>
    <row r="604" spans="1:27" x14ac:dyDescent="0.2">
      <c r="A604" t="s">
        <v>465</v>
      </c>
      <c r="B604" t="s">
        <v>783</v>
      </c>
      <c r="C604" t="s">
        <v>30</v>
      </c>
      <c r="D604" t="s">
        <v>30</v>
      </c>
      <c r="E604" t="s">
        <v>30</v>
      </c>
      <c r="F604" t="s">
        <v>30</v>
      </c>
      <c r="G604">
        <v>20</v>
      </c>
      <c r="H604">
        <v>30</v>
      </c>
      <c r="I604">
        <v>2</v>
      </c>
      <c r="J604" t="s">
        <v>30</v>
      </c>
      <c r="K604" t="s">
        <v>30</v>
      </c>
      <c r="L604" t="s">
        <v>30</v>
      </c>
      <c r="M604" t="s">
        <v>30</v>
      </c>
      <c r="N604" t="s">
        <v>30</v>
      </c>
      <c r="O604" t="s">
        <v>30</v>
      </c>
      <c r="P604" t="e">
        <f t="shared" si="623"/>
        <v>#VALUE!</v>
      </c>
      <c r="AA604" t="s">
        <v>30</v>
      </c>
    </row>
    <row r="605" spans="1:27" x14ac:dyDescent="0.2">
      <c r="A605" t="s">
        <v>683</v>
      </c>
      <c r="B605" t="s">
        <v>774</v>
      </c>
      <c r="C605" t="s">
        <v>30</v>
      </c>
      <c r="D605" t="s">
        <v>30</v>
      </c>
      <c r="E605" t="s">
        <v>30</v>
      </c>
      <c r="F605" t="s">
        <v>30</v>
      </c>
      <c r="G605">
        <v>2</v>
      </c>
      <c r="H605">
        <v>3</v>
      </c>
      <c r="I605">
        <v>4</v>
      </c>
      <c r="J605" t="s">
        <v>30</v>
      </c>
      <c r="K605" t="s">
        <v>30</v>
      </c>
      <c r="L605" t="s">
        <v>30</v>
      </c>
      <c r="M605">
        <v>19</v>
      </c>
      <c r="N605">
        <v>0</v>
      </c>
      <c r="O605" t="s">
        <v>29</v>
      </c>
      <c r="P605">
        <f t="shared" si="623"/>
        <v>190</v>
      </c>
      <c r="Q605">
        <f t="shared" ref="Q605:Q649" si="644">((SUM(C605:F605))/4)*1.04</f>
        <v>0</v>
      </c>
      <c r="R605">
        <f t="shared" ref="R605" si="645">((SUM(C607:F607))/4)*1.04</f>
        <v>0</v>
      </c>
      <c r="S605">
        <f t="shared" ref="S605" si="646">((SUM(C609:F609))/4)*1.04</f>
        <v>0</v>
      </c>
      <c r="T605">
        <f t="shared" ref="T605" si="647">((SUM(C611:F611))/4)*1.04</f>
        <v>0</v>
      </c>
      <c r="U605">
        <f t="shared" ref="U605" si="648">((SUM(C613:F613))/4)*1.04</f>
        <v>0</v>
      </c>
      <c r="V605">
        <f t="shared" ref="V605" si="649">((SUM(C605:F613))/20)*1.04</f>
        <v>0</v>
      </c>
      <c r="W605">
        <f t="shared" ref="W605" si="650">(SUM(G605:H613))/10</f>
        <v>1.8</v>
      </c>
      <c r="X605">
        <f t="shared" ref="X605" si="651">(SUM(I605:I613))/5</f>
        <v>3</v>
      </c>
      <c r="Y605">
        <f t="shared" ref="Y605" si="652">SUM(K605:K613)-Z605</f>
        <v>93</v>
      </c>
      <c r="Z605">
        <f t="shared" ref="Z605" si="653">SUM(L605:L613)</f>
        <v>2</v>
      </c>
      <c r="AA605" t="s">
        <v>30</v>
      </c>
    </row>
    <row r="606" spans="1:27" x14ac:dyDescent="0.2">
      <c r="A606" t="s">
        <v>683</v>
      </c>
      <c r="B606" t="s">
        <v>776</v>
      </c>
      <c r="C606" t="s">
        <v>30</v>
      </c>
      <c r="D606" t="s">
        <v>30</v>
      </c>
      <c r="E606" t="s">
        <v>30</v>
      </c>
      <c r="F606" t="s">
        <v>30</v>
      </c>
      <c r="G606" t="s">
        <v>30</v>
      </c>
      <c r="H606" t="s">
        <v>30</v>
      </c>
      <c r="I606" t="s">
        <v>30</v>
      </c>
      <c r="J606" t="s">
        <v>30</v>
      </c>
      <c r="K606">
        <v>26</v>
      </c>
      <c r="L606">
        <v>1</v>
      </c>
      <c r="M606" t="s">
        <v>30</v>
      </c>
      <c r="N606" t="s">
        <v>30</v>
      </c>
      <c r="O606" t="s">
        <v>30</v>
      </c>
      <c r="P606" t="e">
        <f t="shared" si="623"/>
        <v>#VALUE!</v>
      </c>
      <c r="AA606" t="s">
        <v>30</v>
      </c>
    </row>
    <row r="607" spans="1:27" x14ac:dyDescent="0.2">
      <c r="A607" t="s">
        <v>683</v>
      </c>
      <c r="B607" t="s">
        <v>777</v>
      </c>
      <c r="C607" t="s">
        <v>30</v>
      </c>
      <c r="D607" t="s">
        <v>30</v>
      </c>
      <c r="E607" t="s">
        <v>30</v>
      </c>
      <c r="F607" t="s">
        <v>30</v>
      </c>
      <c r="G607">
        <v>5</v>
      </c>
      <c r="H607">
        <v>0</v>
      </c>
      <c r="I607">
        <v>4</v>
      </c>
      <c r="J607" t="s">
        <v>30</v>
      </c>
      <c r="K607" t="s">
        <v>30</v>
      </c>
      <c r="L607" t="s">
        <v>30</v>
      </c>
      <c r="M607" t="s">
        <v>30</v>
      </c>
      <c r="N607" t="s">
        <v>30</v>
      </c>
      <c r="O607" t="s">
        <v>30</v>
      </c>
      <c r="P607" t="e">
        <f t="shared" si="623"/>
        <v>#VALUE!</v>
      </c>
      <c r="AA607" t="s">
        <v>30</v>
      </c>
    </row>
    <row r="608" spans="1:27" x14ac:dyDescent="0.2">
      <c r="A608" t="s">
        <v>683</v>
      </c>
      <c r="B608" t="s">
        <v>778</v>
      </c>
      <c r="C608" t="s">
        <v>30</v>
      </c>
      <c r="D608" t="s">
        <v>30</v>
      </c>
      <c r="E608" t="s">
        <v>30</v>
      </c>
      <c r="F608" t="s">
        <v>30</v>
      </c>
      <c r="G608" t="s">
        <v>30</v>
      </c>
      <c r="H608" t="s">
        <v>30</v>
      </c>
      <c r="I608" t="s">
        <v>30</v>
      </c>
      <c r="J608" t="s">
        <v>30</v>
      </c>
      <c r="K608">
        <v>22</v>
      </c>
      <c r="L608">
        <v>0</v>
      </c>
      <c r="M608" t="s">
        <v>30</v>
      </c>
      <c r="N608" t="s">
        <v>30</v>
      </c>
      <c r="O608" t="s">
        <v>30</v>
      </c>
      <c r="P608" t="e">
        <f t="shared" si="623"/>
        <v>#VALUE!</v>
      </c>
      <c r="AA608" t="s">
        <v>30</v>
      </c>
    </row>
    <row r="609" spans="1:27" x14ac:dyDescent="0.2">
      <c r="A609" t="s">
        <v>683</v>
      </c>
      <c r="B609" t="s">
        <v>779</v>
      </c>
      <c r="C609" t="s">
        <v>30</v>
      </c>
      <c r="D609" t="s">
        <v>30</v>
      </c>
      <c r="E609" t="s">
        <v>30</v>
      </c>
      <c r="F609" t="s">
        <v>30</v>
      </c>
      <c r="G609">
        <v>2</v>
      </c>
      <c r="H609">
        <v>2</v>
      </c>
      <c r="I609">
        <v>2</v>
      </c>
      <c r="J609" t="s">
        <v>30</v>
      </c>
      <c r="K609" t="s">
        <v>30</v>
      </c>
      <c r="L609" t="s">
        <v>30</v>
      </c>
      <c r="M609" t="s">
        <v>30</v>
      </c>
      <c r="N609" t="s">
        <v>30</v>
      </c>
      <c r="O609" t="s">
        <v>30</v>
      </c>
      <c r="P609" t="e">
        <f t="shared" si="623"/>
        <v>#VALUE!</v>
      </c>
      <c r="AA609" t="s">
        <v>30</v>
      </c>
    </row>
    <row r="610" spans="1:27" x14ac:dyDescent="0.2">
      <c r="A610" t="s">
        <v>683</v>
      </c>
      <c r="B610" t="s">
        <v>780</v>
      </c>
      <c r="C610" t="s">
        <v>30</v>
      </c>
      <c r="D610" t="s">
        <v>30</v>
      </c>
      <c r="E610" t="s">
        <v>30</v>
      </c>
      <c r="F610" t="s">
        <v>30</v>
      </c>
      <c r="G610" t="s">
        <v>30</v>
      </c>
      <c r="H610" t="s">
        <v>30</v>
      </c>
      <c r="I610" t="s">
        <v>30</v>
      </c>
      <c r="J610" t="s">
        <v>30</v>
      </c>
      <c r="K610">
        <v>23</v>
      </c>
      <c r="L610">
        <v>1</v>
      </c>
      <c r="M610" t="s">
        <v>30</v>
      </c>
      <c r="N610" t="s">
        <v>30</v>
      </c>
      <c r="O610" t="s">
        <v>30</v>
      </c>
      <c r="P610" t="e">
        <f t="shared" si="623"/>
        <v>#VALUE!</v>
      </c>
      <c r="AA610" t="s">
        <v>30</v>
      </c>
    </row>
    <row r="611" spans="1:27" x14ac:dyDescent="0.2">
      <c r="A611" t="s">
        <v>683</v>
      </c>
      <c r="B611" t="s">
        <v>781</v>
      </c>
      <c r="C611" t="s">
        <v>30</v>
      </c>
      <c r="D611" t="s">
        <v>30</v>
      </c>
      <c r="E611" t="s">
        <v>30</v>
      </c>
      <c r="F611" t="s">
        <v>30</v>
      </c>
      <c r="G611">
        <v>2</v>
      </c>
      <c r="H611">
        <v>0</v>
      </c>
      <c r="I611">
        <v>4</v>
      </c>
      <c r="J611" t="s">
        <v>30</v>
      </c>
      <c r="K611" t="s">
        <v>30</v>
      </c>
      <c r="L611" t="s">
        <v>30</v>
      </c>
      <c r="M611" t="s">
        <v>30</v>
      </c>
      <c r="N611" t="s">
        <v>30</v>
      </c>
      <c r="O611" t="s">
        <v>30</v>
      </c>
      <c r="P611" t="e">
        <f t="shared" si="623"/>
        <v>#VALUE!</v>
      </c>
      <c r="AA611" t="s">
        <v>30</v>
      </c>
    </row>
    <row r="612" spans="1:27" x14ac:dyDescent="0.2">
      <c r="A612" t="s">
        <v>683</v>
      </c>
      <c r="B612" t="s">
        <v>782</v>
      </c>
      <c r="C612" t="s">
        <v>30</v>
      </c>
      <c r="D612" t="s">
        <v>30</v>
      </c>
      <c r="E612" t="s">
        <v>30</v>
      </c>
      <c r="F612" t="s">
        <v>30</v>
      </c>
      <c r="G612" t="s">
        <v>30</v>
      </c>
      <c r="H612" t="s">
        <v>30</v>
      </c>
      <c r="I612" t="s">
        <v>30</v>
      </c>
      <c r="J612" t="s">
        <v>30</v>
      </c>
      <c r="K612">
        <v>24</v>
      </c>
      <c r="L612">
        <v>0</v>
      </c>
      <c r="M612" t="s">
        <v>30</v>
      </c>
      <c r="N612" t="s">
        <v>30</v>
      </c>
      <c r="O612" t="s">
        <v>30</v>
      </c>
      <c r="P612" t="e">
        <f t="shared" si="623"/>
        <v>#VALUE!</v>
      </c>
      <c r="AA612" t="s">
        <v>30</v>
      </c>
    </row>
    <row r="613" spans="1:27" x14ac:dyDescent="0.2">
      <c r="A613" t="s">
        <v>683</v>
      </c>
      <c r="B613" t="s">
        <v>783</v>
      </c>
      <c r="C613" t="s">
        <v>30</v>
      </c>
      <c r="D613" t="s">
        <v>30</v>
      </c>
      <c r="E613" t="s">
        <v>30</v>
      </c>
      <c r="F613" t="s">
        <v>30</v>
      </c>
      <c r="G613">
        <v>2</v>
      </c>
      <c r="H613">
        <v>0</v>
      </c>
      <c r="I613">
        <v>1</v>
      </c>
      <c r="J613" t="s">
        <v>30</v>
      </c>
      <c r="K613" t="s">
        <v>30</v>
      </c>
      <c r="L613" t="s">
        <v>30</v>
      </c>
      <c r="M613" t="s">
        <v>30</v>
      </c>
      <c r="N613" t="s">
        <v>30</v>
      </c>
      <c r="O613" t="s">
        <v>30</v>
      </c>
      <c r="P613" t="e">
        <f t="shared" si="623"/>
        <v>#VALUE!</v>
      </c>
      <c r="AA613" t="s">
        <v>30</v>
      </c>
    </row>
    <row r="614" spans="1:27" x14ac:dyDescent="0.2">
      <c r="A614" t="s">
        <v>362</v>
      </c>
      <c r="B614" t="s">
        <v>774</v>
      </c>
      <c r="C614" t="s">
        <v>30</v>
      </c>
      <c r="D614" t="s">
        <v>30</v>
      </c>
      <c r="E614" t="s">
        <v>30</v>
      </c>
      <c r="F614" t="s">
        <v>30</v>
      </c>
      <c r="G614">
        <v>40</v>
      </c>
      <c r="H614">
        <v>35</v>
      </c>
      <c r="I614">
        <v>2</v>
      </c>
      <c r="J614" t="s">
        <v>30</v>
      </c>
      <c r="K614" t="s">
        <v>30</v>
      </c>
      <c r="L614" t="s">
        <v>30</v>
      </c>
      <c r="M614" t="s">
        <v>30</v>
      </c>
      <c r="N614">
        <v>4</v>
      </c>
      <c r="O614" t="s">
        <v>29</v>
      </c>
      <c r="P614" t="e">
        <f t="shared" si="623"/>
        <v>#VALUE!</v>
      </c>
      <c r="Q614">
        <f t="shared" ref="Q614:Q649" si="654">((SUM(C614:F614))/4)*1.04</f>
        <v>0</v>
      </c>
      <c r="R614">
        <f t="shared" ref="R614" si="655">((SUM(C616:F616))/4)*1.04</f>
        <v>0</v>
      </c>
      <c r="S614">
        <f t="shared" ref="S614" si="656">((SUM(C618:F618))/4)*1.04</f>
        <v>0</v>
      </c>
      <c r="T614">
        <f t="shared" ref="T614" si="657">((SUM(C620:F620))/4)*1.04</f>
        <v>0</v>
      </c>
      <c r="U614">
        <f t="shared" ref="U614" si="658">((SUM(C622:F622))/4)*1.04</f>
        <v>0</v>
      </c>
      <c r="V614">
        <f t="shared" ref="V614" si="659">((SUM(C614:F622))/20)*1.04</f>
        <v>0</v>
      </c>
      <c r="W614">
        <f t="shared" ref="W614" si="660">(SUM(G614:H622))/10</f>
        <v>19.5</v>
      </c>
      <c r="X614">
        <f t="shared" ref="X614" si="661">(SUM(I614:I622))/5</f>
        <v>2.8</v>
      </c>
      <c r="Y614">
        <f t="shared" ref="Y614" si="662">SUM(K614:K622)-Z614</f>
        <v>2</v>
      </c>
      <c r="Z614">
        <f t="shared" ref="Z614" si="663">SUM(L614:L622)</f>
        <v>9</v>
      </c>
      <c r="AA614" t="s">
        <v>30</v>
      </c>
    </row>
    <row r="615" spans="1:27" x14ac:dyDescent="0.2">
      <c r="A615" t="s">
        <v>362</v>
      </c>
      <c r="B615" t="s">
        <v>776</v>
      </c>
      <c r="C615" t="s">
        <v>30</v>
      </c>
      <c r="D615" t="s">
        <v>30</v>
      </c>
      <c r="E615" t="s">
        <v>30</v>
      </c>
      <c r="F615" t="s">
        <v>30</v>
      </c>
      <c r="G615" t="s">
        <v>30</v>
      </c>
      <c r="H615" t="s">
        <v>30</v>
      </c>
      <c r="I615" t="s">
        <v>30</v>
      </c>
      <c r="J615" t="s">
        <v>30</v>
      </c>
      <c r="K615">
        <v>3</v>
      </c>
      <c r="L615">
        <v>2</v>
      </c>
      <c r="M615" t="s">
        <v>30</v>
      </c>
      <c r="N615" t="s">
        <v>30</v>
      </c>
      <c r="O615" t="s">
        <v>30</v>
      </c>
      <c r="P615" t="e">
        <f t="shared" si="623"/>
        <v>#VALUE!</v>
      </c>
      <c r="AA615" t="s">
        <v>30</v>
      </c>
    </row>
    <row r="616" spans="1:27" x14ac:dyDescent="0.2">
      <c r="A616" t="s">
        <v>362</v>
      </c>
      <c r="B616" t="s">
        <v>777</v>
      </c>
      <c r="C616" t="s">
        <v>30</v>
      </c>
      <c r="D616" t="s">
        <v>30</v>
      </c>
      <c r="E616" t="s">
        <v>30</v>
      </c>
      <c r="F616" t="s">
        <v>30</v>
      </c>
      <c r="G616">
        <v>20</v>
      </c>
      <c r="H616">
        <v>15</v>
      </c>
      <c r="I616">
        <v>2</v>
      </c>
      <c r="J616" t="s">
        <v>30</v>
      </c>
      <c r="K616" t="s">
        <v>30</v>
      </c>
      <c r="L616" t="s">
        <v>30</v>
      </c>
      <c r="M616" t="s">
        <v>30</v>
      </c>
      <c r="N616" t="s">
        <v>30</v>
      </c>
      <c r="O616" t="s">
        <v>30</v>
      </c>
      <c r="P616" t="e">
        <f t="shared" si="623"/>
        <v>#VALUE!</v>
      </c>
      <c r="AA616" t="s">
        <v>30</v>
      </c>
    </row>
    <row r="617" spans="1:27" x14ac:dyDescent="0.2">
      <c r="A617" t="s">
        <v>362</v>
      </c>
      <c r="B617" t="s">
        <v>778</v>
      </c>
      <c r="C617" t="s">
        <v>30</v>
      </c>
      <c r="D617" t="s">
        <v>30</v>
      </c>
      <c r="E617" t="s">
        <v>30</v>
      </c>
      <c r="F617" t="s">
        <v>30</v>
      </c>
      <c r="G617" t="s">
        <v>30</v>
      </c>
      <c r="H617" t="s">
        <v>30</v>
      </c>
      <c r="I617" t="s">
        <v>30</v>
      </c>
      <c r="J617" t="s">
        <v>30</v>
      </c>
      <c r="K617">
        <v>1</v>
      </c>
      <c r="L617">
        <v>1</v>
      </c>
      <c r="M617" t="s">
        <v>30</v>
      </c>
      <c r="N617" t="s">
        <v>30</v>
      </c>
      <c r="O617" t="s">
        <v>30</v>
      </c>
      <c r="P617" t="e">
        <f t="shared" si="623"/>
        <v>#VALUE!</v>
      </c>
      <c r="AA617" t="s">
        <v>30</v>
      </c>
    </row>
    <row r="618" spans="1:27" x14ac:dyDescent="0.2">
      <c r="A618" t="s">
        <v>362</v>
      </c>
      <c r="B618" t="s">
        <v>779</v>
      </c>
      <c r="C618" t="s">
        <v>30</v>
      </c>
      <c r="D618" t="s">
        <v>30</v>
      </c>
      <c r="E618" t="s">
        <v>30</v>
      </c>
      <c r="F618" t="s">
        <v>30</v>
      </c>
      <c r="G618">
        <v>5</v>
      </c>
      <c r="H618">
        <v>15</v>
      </c>
      <c r="I618">
        <v>3</v>
      </c>
      <c r="J618" t="s">
        <v>30</v>
      </c>
      <c r="K618" t="s">
        <v>30</v>
      </c>
      <c r="L618" t="s">
        <v>30</v>
      </c>
      <c r="M618" t="s">
        <v>30</v>
      </c>
      <c r="N618" t="s">
        <v>30</v>
      </c>
      <c r="O618" t="s">
        <v>30</v>
      </c>
      <c r="P618" t="e">
        <f t="shared" si="623"/>
        <v>#VALUE!</v>
      </c>
      <c r="AA618" t="s">
        <v>30</v>
      </c>
    </row>
    <row r="619" spans="1:27" x14ac:dyDescent="0.2">
      <c r="A619" t="s">
        <v>362</v>
      </c>
      <c r="B619" t="s">
        <v>780</v>
      </c>
      <c r="C619" t="s">
        <v>30</v>
      </c>
      <c r="D619" t="s">
        <v>30</v>
      </c>
      <c r="E619" t="s">
        <v>30</v>
      </c>
      <c r="F619" t="s">
        <v>30</v>
      </c>
      <c r="G619" t="s">
        <v>30</v>
      </c>
      <c r="H619" t="s">
        <v>30</v>
      </c>
      <c r="I619" t="s">
        <v>30</v>
      </c>
      <c r="J619" t="s">
        <v>30</v>
      </c>
      <c r="K619">
        <v>5</v>
      </c>
      <c r="L619">
        <v>4</v>
      </c>
      <c r="M619" t="s">
        <v>30</v>
      </c>
      <c r="N619" t="s">
        <v>30</v>
      </c>
      <c r="O619" t="s">
        <v>30</v>
      </c>
      <c r="P619" t="e">
        <f t="shared" si="623"/>
        <v>#VALUE!</v>
      </c>
      <c r="AA619" t="s">
        <v>30</v>
      </c>
    </row>
    <row r="620" spans="1:27" x14ac:dyDescent="0.2">
      <c r="A620" t="s">
        <v>362</v>
      </c>
      <c r="B620" t="s">
        <v>781</v>
      </c>
      <c r="C620" t="s">
        <v>30</v>
      </c>
      <c r="D620" t="s">
        <v>30</v>
      </c>
      <c r="E620" t="s">
        <v>30</v>
      </c>
      <c r="F620" t="s">
        <v>30</v>
      </c>
      <c r="G620">
        <v>15</v>
      </c>
      <c r="H620">
        <v>15</v>
      </c>
      <c r="I620">
        <v>4</v>
      </c>
      <c r="J620" t="s">
        <v>30</v>
      </c>
      <c r="K620" t="s">
        <v>30</v>
      </c>
      <c r="L620" t="s">
        <v>30</v>
      </c>
      <c r="M620" t="s">
        <v>30</v>
      </c>
      <c r="N620" t="s">
        <v>30</v>
      </c>
      <c r="O620" t="s">
        <v>30</v>
      </c>
      <c r="P620" t="e">
        <f t="shared" si="623"/>
        <v>#VALUE!</v>
      </c>
      <c r="AA620" t="s">
        <v>30</v>
      </c>
    </row>
    <row r="621" spans="1:27" x14ac:dyDescent="0.2">
      <c r="A621" t="s">
        <v>362</v>
      </c>
      <c r="B621" t="s">
        <v>782</v>
      </c>
      <c r="C621" t="s">
        <v>30</v>
      </c>
      <c r="D621" t="s">
        <v>30</v>
      </c>
      <c r="E621" t="s">
        <v>30</v>
      </c>
      <c r="F621" t="s">
        <v>30</v>
      </c>
      <c r="G621" t="s">
        <v>30</v>
      </c>
      <c r="H621" t="s">
        <v>30</v>
      </c>
      <c r="I621" t="s">
        <v>30</v>
      </c>
      <c r="J621" t="s">
        <v>30</v>
      </c>
      <c r="K621">
        <v>2</v>
      </c>
      <c r="L621">
        <v>2</v>
      </c>
      <c r="M621" t="s">
        <v>30</v>
      </c>
      <c r="N621" t="s">
        <v>30</v>
      </c>
      <c r="O621" t="s">
        <v>30</v>
      </c>
      <c r="P621" t="e">
        <f t="shared" si="623"/>
        <v>#VALUE!</v>
      </c>
      <c r="AA621" t="s">
        <v>30</v>
      </c>
    </row>
    <row r="622" spans="1:27" x14ac:dyDescent="0.2">
      <c r="A622" t="s">
        <v>362</v>
      </c>
      <c r="B622" t="s">
        <v>783</v>
      </c>
      <c r="C622" t="s">
        <v>30</v>
      </c>
      <c r="D622" t="s">
        <v>30</v>
      </c>
      <c r="E622" t="s">
        <v>30</v>
      </c>
      <c r="F622" t="s">
        <v>30</v>
      </c>
      <c r="G622">
        <v>15</v>
      </c>
      <c r="H622">
        <v>20</v>
      </c>
      <c r="I622">
        <v>3</v>
      </c>
      <c r="J622" t="s">
        <v>30</v>
      </c>
      <c r="K622" t="s">
        <v>30</v>
      </c>
      <c r="L622" t="s">
        <v>30</v>
      </c>
      <c r="M622" t="s">
        <v>30</v>
      </c>
      <c r="N622" t="s">
        <v>30</v>
      </c>
      <c r="O622" t="s">
        <v>30</v>
      </c>
      <c r="P622" t="e">
        <f t="shared" si="623"/>
        <v>#VALUE!</v>
      </c>
      <c r="AA622" t="s">
        <v>30</v>
      </c>
    </row>
    <row r="623" spans="1:27" x14ac:dyDescent="0.2">
      <c r="A623" t="s">
        <v>364</v>
      </c>
      <c r="B623" t="s">
        <v>774</v>
      </c>
      <c r="C623" t="s">
        <v>30</v>
      </c>
      <c r="D623" t="s">
        <v>30</v>
      </c>
      <c r="E623" t="s">
        <v>30</v>
      </c>
      <c r="F623" t="s">
        <v>30</v>
      </c>
      <c r="G623">
        <v>15</v>
      </c>
      <c r="H623">
        <v>45</v>
      </c>
      <c r="I623">
        <v>1</v>
      </c>
      <c r="J623" t="s">
        <v>30</v>
      </c>
      <c r="K623" t="s">
        <v>30</v>
      </c>
      <c r="L623" t="s">
        <v>30</v>
      </c>
      <c r="M623">
        <v>5</v>
      </c>
      <c r="N623">
        <v>3</v>
      </c>
      <c r="O623" t="s">
        <v>29</v>
      </c>
      <c r="P623">
        <f t="shared" si="623"/>
        <v>50</v>
      </c>
      <c r="Q623">
        <f t="shared" ref="Q623:Q649" si="664">((SUM(C623:F623))/4)*1.04</f>
        <v>0</v>
      </c>
      <c r="R623">
        <f t="shared" ref="R623" si="665">((SUM(C625:F625))/4)*1.04</f>
        <v>0</v>
      </c>
      <c r="S623">
        <f t="shared" ref="S623" si="666">((SUM(C627:F627))/4)*1.04</f>
        <v>0</v>
      </c>
      <c r="T623">
        <f t="shared" ref="T623" si="667">((SUM(C629:F629))/4)*1.04</f>
        <v>0</v>
      </c>
      <c r="U623">
        <f t="shared" ref="U623" si="668">((SUM(C631:F631))/4)*1.04</f>
        <v>0</v>
      </c>
      <c r="V623">
        <f t="shared" ref="V623" si="669">((SUM(C623:F631))/20)*1.04</f>
        <v>0</v>
      </c>
      <c r="W623">
        <f t="shared" ref="W623" si="670">(SUM(G623:H631))/10</f>
        <v>25.6</v>
      </c>
      <c r="X623">
        <f t="shared" ref="X623" si="671">(SUM(I623:I631))/5</f>
        <v>1.6</v>
      </c>
      <c r="Y623">
        <f t="shared" ref="Y623" si="672">SUM(K623:K631)-Z623</f>
        <v>12</v>
      </c>
      <c r="Z623">
        <f t="shared" ref="Z623" si="673">SUM(L623:L631)</f>
        <v>4</v>
      </c>
      <c r="AA623" t="s">
        <v>30</v>
      </c>
    </row>
    <row r="624" spans="1:27" x14ac:dyDescent="0.2">
      <c r="A624" t="s">
        <v>364</v>
      </c>
      <c r="B624" t="s">
        <v>776</v>
      </c>
      <c r="C624" t="s">
        <v>30</v>
      </c>
      <c r="D624" t="s">
        <v>30</v>
      </c>
      <c r="E624" t="s">
        <v>30</v>
      </c>
      <c r="F624" t="s">
        <v>30</v>
      </c>
      <c r="G624" t="s">
        <v>30</v>
      </c>
      <c r="H624" t="s">
        <v>30</v>
      </c>
      <c r="I624" t="s">
        <v>30</v>
      </c>
      <c r="J624" t="s">
        <v>30</v>
      </c>
      <c r="K624">
        <v>0</v>
      </c>
      <c r="L624">
        <v>0</v>
      </c>
      <c r="M624" t="s">
        <v>30</v>
      </c>
      <c r="N624" t="s">
        <v>30</v>
      </c>
      <c r="O624" t="s">
        <v>30</v>
      </c>
      <c r="P624" t="e">
        <f t="shared" si="623"/>
        <v>#VALUE!</v>
      </c>
      <c r="AA624" t="s">
        <v>30</v>
      </c>
    </row>
    <row r="625" spans="1:27" x14ac:dyDescent="0.2">
      <c r="A625" t="s">
        <v>364</v>
      </c>
      <c r="B625" t="s">
        <v>777</v>
      </c>
      <c r="C625" t="s">
        <v>30</v>
      </c>
      <c r="D625" t="s">
        <v>30</v>
      </c>
      <c r="E625" t="s">
        <v>30</v>
      </c>
      <c r="F625" t="s">
        <v>30</v>
      </c>
      <c r="G625">
        <v>1</v>
      </c>
      <c r="H625">
        <v>45</v>
      </c>
      <c r="I625">
        <v>1</v>
      </c>
      <c r="J625" t="s">
        <v>30</v>
      </c>
      <c r="K625" t="s">
        <v>30</v>
      </c>
      <c r="L625" t="s">
        <v>30</v>
      </c>
      <c r="M625" t="s">
        <v>30</v>
      </c>
      <c r="N625" t="s">
        <v>30</v>
      </c>
      <c r="O625" t="s">
        <v>30</v>
      </c>
      <c r="P625" t="e">
        <f t="shared" si="623"/>
        <v>#VALUE!</v>
      </c>
      <c r="AA625" t="s">
        <v>30</v>
      </c>
    </row>
    <row r="626" spans="1:27" x14ac:dyDescent="0.2">
      <c r="A626" t="s">
        <v>364</v>
      </c>
      <c r="B626" t="s">
        <v>778</v>
      </c>
      <c r="C626" t="s">
        <v>30</v>
      </c>
      <c r="D626" t="s">
        <v>30</v>
      </c>
      <c r="E626" t="s">
        <v>30</v>
      </c>
      <c r="F626" t="s">
        <v>30</v>
      </c>
      <c r="G626" t="s">
        <v>30</v>
      </c>
      <c r="H626" t="s">
        <v>30</v>
      </c>
      <c r="I626" t="s">
        <v>30</v>
      </c>
      <c r="J626" t="s">
        <v>30</v>
      </c>
      <c r="K626">
        <v>7</v>
      </c>
      <c r="L626">
        <v>2</v>
      </c>
      <c r="M626" t="s">
        <v>30</v>
      </c>
      <c r="N626" t="s">
        <v>30</v>
      </c>
      <c r="O626" t="s">
        <v>30</v>
      </c>
      <c r="P626" t="e">
        <f t="shared" si="623"/>
        <v>#VALUE!</v>
      </c>
      <c r="AA626" t="s">
        <v>30</v>
      </c>
    </row>
    <row r="627" spans="1:27" x14ac:dyDescent="0.2">
      <c r="A627" t="s">
        <v>364</v>
      </c>
      <c r="B627" t="s">
        <v>779</v>
      </c>
      <c r="C627" t="s">
        <v>30</v>
      </c>
      <c r="D627" t="s">
        <v>30</v>
      </c>
      <c r="E627" t="s">
        <v>30</v>
      </c>
      <c r="F627" t="s">
        <v>30</v>
      </c>
      <c r="G627">
        <v>5</v>
      </c>
      <c r="H627">
        <v>5</v>
      </c>
      <c r="I627">
        <v>1</v>
      </c>
      <c r="J627" t="s">
        <v>30</v>
      </c>
      <c r="K627" t="s">
        <v>30</v>
      </c>
      <c r="L627" t="s">
        <v>30</v>
      </c>
      <c r="M627" t="s">
        <v>30</v>
      </c>
      <c r="N627" t="s">
        <v>30</v>
      </c>
      <c r="O627" t="s">
        <v>30</v>
      </c>
      <c r="P627" t="e">
        <f t="shared" si="623"/>
        <v>#VALUE!</v>
      </c>
      <c r="AA627" t="s">
        <v>30</v>
      </c>
    </row>
    <row r="628" spans="1:27" x14ac:dyDescent="0.2">
      <c r="A628" t="s">
        <v>364</v>
      </c>
      <c r="B628" t="s">
        <v>780</v>
      </c>
      <c r="C628" t="s">
        <v>30</v>
      </c>
      <c r="D628" t="s">
        <v>30</v>
      </c>
      <c r="E628" t="s">
        <v>30</v>
      </c>
      <c r="F628" t="s">
        <v>30</v>
      </c>
      <c r="G628" t="s">
        <v>30</v>
      </c>
      <c r="H628" t="s">
        <v>30</v>
      </c>
      <c r="I628" t="s">
        <v>30</v>
      </c>
      <c r="J628" t="s">
        <v>30</v>
      </c>
      <c r="K628">
        <v>8</v>
      </c>
      <c r="L628">
        <v>1</v>
      </c>
      <c r="M628" t="s">
        <v>30</v>
      </c>
      <c r="N628" t="s">
        <v>30</v>
      </c>
      <c r="O628" t="s">
        <v>30</v>
      </c>
      <c r="P628" t="e">
        <f t="shared" si="623"/>
        <v>#VALUE!</v>
      </c>
      <c r="AA628" t="s">
        <v>30</v>
      </c>
    </row>
    <row r="629" spans="1:27" x14ac:dyDescent="0.2">
      <c r="A629" t="s">
        <v>364</v>
      </c>
      <c r="B629" t="s">
        <v>781</v>
      </c>
      <c r="C629" t="s">
        <v>30</v>
      </c>
      <c r="D629" t="s">
        <v>30</v>
      </c>
      <c r="E629" t="s">
        <v>30</v>
      </c>
      <c r="F629" t="s">
        <v>30</v>
      </c>
      <c r="G629">
        <v>15</v>
      </c>
      <c r="H629">
        <v>10</v>
      </c>
      <c r="I629">
        <v>2</v>
      </c>
      <c r="J629" t="s">
        <v>30</v>
      </c>
      <c r="K629" t="s">
        <v>30</v>
      </c>
      <c r="L629" t="s">
        <v>30</v>
      </c>
      <c r="M629" t="s">
        <v>30</v>
      </c>
      <c r="N629" t="s">
        <v>30</v>
      </c>
      <c r="O629" t="s">
        <v>30</v>
      </c>
      <c r="P629" t="e">
        <f t="shared" si="623"/>
        <v>#VALUE!</v>
      </c>
      <c r="AA629" t="s">
        <v>30</v>
      </c>
    </row>
    <row r="630" spans="1:27" x14ac:dyDescent="0.2">
      <c r="A630" t="s">
        <v>364</v>
      </c>
      <c r="B630" t="s">
        <v>782</v>
      </c>
      <c r="C630" t="s">
        <v>30</v>
      </c>
      <c r="D630" t="s">
        <v>30</v>
      </c>
      <c r="E630" t="s">
        <v>30</v>
      </c>
      <c r="F630" t="s">
        <v>30</v>
      </c>
      <c r="G630" t="s">
        <v>30</v>
      </c>
      <c r="H630" t="s">
        <v>30</v>
      </c>
      <c r="I630" t="s">
        <v>30</v>
      </c>
      <c r="J630" t="s">
        <v>30</v>
      </c>
      <c r="K630">
        <v>1</v>
      </c>
      <c r="L630">
        <v>1</v>
      </c>
      <c r="M630" t="s">
        <v>30</v>
      </c>
      <c r="N630" t="s">
        <v>30</v>
      </c>
      <c r="O630" t="s">
        <v>30</v>
      </c>
      <c r="P630" t="e">
        <f t="shared" si="623"/>
        <v>#VALUE!</v>
      </c>
      <c r="AA630" t="s">
        <v>30</v>
      </c>
    </row>
    <row r="631" spans="1:27" x14ac:dyDescent="0.2">
      <c r="A631" t="s">
        <v>364</v>
      </c>
      <c r="B631" t="s">
        <v>783</v>
      </c>
      <c r="C631" t="s">
        <v>30</v>
      </c>
      <c r="D631" t="s">
        <v>30</v>
      </c>
      <c r="E631" t="s">
        <v>30</v>
      </c>
      <c r="F631" t="s">
        <v>30</v>
      </c>
      <c r="G631">
        <v>65</v>
      </c>
      <c r="H631">
        <v>50</v>
      </c>
      <c r="I631">
        <v>3</v>
      </c>
      <c r="J631" t="s">
        <v>30</v>
      </c>
      <c r="K631" t="s">
        <v>30</v>
      </c>
      <c r="L631" t="s">
        <v>30</v>
      </c>
      <c r="M631" t="s">
        <v>30</v>
      </c>
      <c r="N631" t="s">
        <v>30</v>
      </c>
      <c r="O631" t="s">
        <v>30</v>
      </c>
      <c r="P631" t="e">
        <f t="shared" si="623"/>
        <v>#VALUE!</v>
      </c>
      <c r="AA631" t="s">
        <v>30</v>
      </c>
    </row>
    <row r="632" spans="1:27" x14ac:dyDescent="0.2">
      <c r="A632" t="s">
        <v>316</v>
      </c>
      <c r="B632" t="s">
        <v>774</v>
      </c>
      <c r="C632" t="s">
        <v>30</v>
      </c>
      <c r="D632" t="s">
        <v>30</v>
      </c>
      <c r="E632" t="s">
        <v>30</v>
      </c>
      <c r="F632" t="s">
        <v>30</v>
      </c>
      <c r="G632">
        <v>25</v>
      </c>
      <c r="H632">
        <v>30</v>
      </c>
      <c r="I632">
        <v>1</v>
      </c>
      <c r="J632" t="s">
        <v>30</v>
      </c>
      <c r="K632" t="s">
        <v>30</v>
      </c>
      <c r="L632" t="s">
        <v>30</v>
      </c>
      <c r="M632">
        <v>7</v>
      </c>
      <c r="N632">
        <v>5</v>
      </c>
      <c r="O632" t="s">
        <v>29</v>
      </c>
      <c r="P632">
        <f t="shared" si="623"/>
        <v>70</v>
      </c>
      <c r="Q632">
        <f t="shared" ref="Q632:Q649" si="674">((SUM(C632:F632))/4)*1.04</f>
        <v>0</v>
      </c>
      <c r="R632">
        <f t="shared" ref="R632" si="675">((SUM(C634:F634))/4)*1.04</f>
        <v>0</v>
      </c>
      <c r="S632">
        <f t="shared" ref="S632" si="676">((SUM(C636:F636))/4)*1.04</f>
        <v>0</v>
      </c>
      <c r="T632">
        <f t="shared" ref="T632" si="677">((SUM(C638:F638))/4)*1.04</f>
        <v>0</v>
      </c>
      <c r="U632">
        <f t="shared" ref="U632" si="678">((SUM(C640:F640))/4)*1.04</f>
        <v>0</v>
      </c>
      <c r="V632">
        <f t="shared" ref="V632" si="679">((SUM(C632:F640))/20)*1.04</f>
        <v>0</v>
      </c>
      <c r="W632">
        <f t="shared" ref="W632" si="680">(SUM(G632:H640))/10</f>
        <v>50</v>
      </c>
      <c r="X632">
        <f t="shared" ref="X632" si="681">(SUM(I632:I640))/5</f>
        <v>1.4</v>
      </c>
      <c r="Y632">
        <f t="shared" ref="Y632" si="682">SUM(K632:K640)-Z632</f>
        <v>-2</v>
      </c>
      <c r="Z632">
        <f t="shared" ref="Z632" si="683">SUM(L632:L640)</f>
        <v>6</v>
      </c>
      <c r="AA632" t="s">
        <v>30</v>
      </c>
    </row>
    <row r="633" spans="1:27" x14ac:dyDescent="0.2">
      <c r="A633" t="s">
        <v>316</v>
      </c>
      <c r="B633" t="s">
        <v>776</v>
      </c>
      <c r="C633" t="s">
        <v>30</v>
      </c>
      <c r="D633" t="s">
        <v>30</v>
      </c>
      <c r="E633" t="s">
        <v>30</v>
      </c>
      <c r="F633" t="s">
        <v>30</v>
      </c>
      <c r="G633" t="s">
        <v>30</v>
      </c>
      <c r="H633" t="s">
        <v>30</v>
      </c>
      <c r="I633" t="s">
        <v>30</v>
      </c>
      <c r="J633" t="s">
        <v>30</v>
      </c>
      <c r="K633">
        <v>0</v>
      </c>
      <c r="L633">
        <v>0</v>
      </c>
      <c r="M633" t="s">
        <v>30</v>
      </c>
      <c r="N633" t="s">
        <v>30</v>
      </c>
      <c r="O633" t="s">
        <v>30</v>
      </c>
      <c r="P633" t="e">
        <f t="shared" si="623"/>
        <v>#VALUE!</v>
      </c>
      <c r="AA633" t="s">
        <v>30</v>
      </c>
    </row>
    <row r="634" spans="1:27" x14ac:dyDescent="0.2">
      <c r="A634" t="s">
        <v>316</v>
      </c>
      <c r="B634" t="s">
        <v>777</v>
      </c>
      <c r="C634" t="s">
        <v>30</v>
      </c>
      <c r="D634" t="s">
        <v>30</v>
      </c>
      <c r="E634" t="s">
        <v>30</v>
      </c>
      <c r="F634" t="s">
        <v>30</v>
      </c>
      <c r="G634">
        <v>45</v>
      </c>
      <c r="H634">
        <v>75</v>
      </c>
      <c r="I634">
        <v>2</v>
      </c>
      <c r="J634" t="s">
        <v>30</v>
      </c>
      <c r="K634" t="s">
        <v>30</v>
      </c>
      <c r="L634" t="s">
        <v>30</v>
      </c>
      <c r="M634" t="s">
        <v>30</v>
      </c>
      <c r="N634" t="s">
        <v>30</v>
      </c>
      <c r="O634" t="s">
        <v>30</v>
      </c>
      <c r="P634" t="e">
        <f t="shared" si="623"/>
        <v>#VALUE!</v>
      </c>
      <c r="AA634" t="s">
        <v>30</v>
      </c>
    </row>
    <row r="635" spans="1:27" x14ac:dyDescent="0.2">
      <c r="A635" t="s">
        <v>316</v>
      </c>
      <c r="B635" t="s">
        <v>778</v>
      </c>
      <c r="C635" t="s">
        <v>30</v>
      </c>
      <c r="D635" t="s">
        <v>30</v>
      </c>
      <c r="E635" t="s">
        <v>30</v>
      </c>
      <c r="F635" t="s">
        <v>30</v>
      </c>
      <c r="G635" t="s">
        <v>30</v>
      </c>
      <c r="H635" t="s">
        <v>30</v>
      </c>
      <c r="I635" t="s">
        <v>30</v>
      </c>
      <c r="J635" t="s">
        <v>30</v>
      </c>
      <c r="K635">
        <v>1</v>
      </c>
      <c r="L635">
        <v>2</v>
      </c>
      <c r="M635" t="s">
        <v>30</v>
      </c>
      <c r="N635" t="s">
        <v>30</v>
      </c>
      <c r="O635" t="s">
        <v>30</v>
      </c>
      <c r="P635" t="e">
        <f t="shared" si="623"/>
        <v>#VALUE!</v>
      </c>
      <c r="AA635" t="s">
        <v>30</v>
      </c>
    </row>
    <row r="636" spans="1:27" x14ac:dyDescent="0.2">
      <c r="A636" t="s">
        <v>316</v>
      </c>
      <c r="B636" t="s">
        <v>779</v>
      </c>
      <c r="C636" t="s">
        <v>30</v>
      </c>
      <c r="D636" t="s">
        <v>30</v>
      </c>
      <c r="E636" t="s">
        <v>30</v>
      </c>
      <c r="F636" t="s">
        <v>30</v>
      </c>
      <c r="G636">
        <v>35</v>
      </c>
      <c r="H636">
        <v>80</v>
      </c>
      <c r="I636">
        <v>1</v>
      </c>
      <c r="J636" t="s">
        <v>30</v>
      </c>
      <c r="K636" t="s">
        <v>30</v>
      </c>
      <c r="L636" t="s">
        <v>30</v>
      </c>
      <c r="M636" t="s">
        <v>30</v>
      </c>
      <c r="N636" t="s">
        <v>30</v>
      </c>
      <c r="O636" t="s">
        <v>30</v>
      </c>
      <c r="P636" t="e">
        <f t="shared" si="623"/>
        <v>#VALUE!</v>
      </c>
      <c r="AA636" t="s">
        <v>30</v>
      </c>
    </row>
    <row r="637" spans="1:27" x14ac:dyDescent="0.2">
      <c r="A637" t="s">
        <v>316</v>
      </c>
      <c r="B637" t="s">
        <v>780</v>
      </c>
      <c r="C637" t="s">
        <v>30</v>
      </c>
      <c r="D637" t="s">
        <v>30</v>
      </c>
      <c r="E637" t="s">
        <v>30</v>
      </c>
      <c r="F637" t="s">
        <v>30</v>
      </c>
      <c r="G637" t="s">
        <v>30</v>
      </c>
      <c r="H637" t="s">
        <v>30</v>
      </c>
      <c r="I637" t="s">
        <v>30</v>
      </c>
      <c r="J637" t="s">
        <v>30</v>
      </c>
      <c r="K637">
        <v>2</v>
      </c>
      <c r="L637">
        <v>3</v>
      </c>
      <c r="M637" t="s">
        <v>30</v>
      </c>
      <c r="N637" t="s">
        <v>30</v>
      </c>
      <c r="O637" t="s">
        <v>30</v>
      </c>
      <c r="P637" t="e">
        <f t="shared" si="623"/>
        <v>#VALUE!</v>
      </c>
      <c r="AA637" t="s">
        <v>30</v>
      </c>
    </row>
    <row r="638" spans="1:27" x14ac:dyDescent="0.2">
      <c r="A638" t="s">
        <v>316</v>
      </c>
      <c r="B638" t="s">
        <v>781</v>
      </c>
      <c r="C638" t="s">
        <v>30</v>
      </c>
      <c r="D638" t="s">
        <v>30</v>
      </c>
      <c r="E638" t="s">
        <v>30</v>
      </c>
      <c r="F638" t="s">
        <v>30</v>
      </c>
      <c r="G638">
        <v>80</v>
      </c>
      <c r="H638">
        <v>15</v>
      </c>
      <c r="I638">
        <v>2</v>
      </c>
      <c r="J638" t="s">
        <v>30</v>
      </c>
      <c r="K638" t="s">
        <v>30</v>
      </c>
      <c r="L638" t="s">
        <v>30</v>
      </c>
      <c r="M638" t="s">
        <v>30</v>
      </c>
      <c r="N638" t="s">
        <v>30</v>
      </c>
      <c r="O638" t="s">
        <v>30</v>
      </c>
      <c r="P638" t="e">
        <f t="shared" si="623"/>
        <v>#VALUE!</v>
      </c>
      <c r="AA638" t="s">
        <v>30</v>
      </c>
    </row>
    <row r="639" spans="1:27" x14ac:dyDescent="0.2">
      <c r="A639" t="s">
        <v>316</v>
      </c>
      <c r="B639" t="s">
        <v>782</v>
      </c>
      <c r="C639" t="s">
        <v>30</v>
      </c>
      <c r="D639" t="s">
        <v>30</v>
      </c>
      <c r="E639" t="s">
        <v>30</v>
      </c>
      <c r="F639" t="s">
        <v>30</v>
      </c>
      <c r="G639" t="s">
        <v>30</v>
      </c>
      <c r="H639" t="s">
        <v>30</v>
      </c>
      <c r="I639" t="s">
        <v>30</v>
      </c>
      <c r="J639" t="s">
        <v>30</v>
      </c>
      <c r="K639">
        <v>1</v>
      </c>
      <c r="L639">
        <v>1</v>
      </c>
      <c r="M639" t="s">
        <v>30</v>
      </c>
      <c r="N639" t="s">
        <v>30</v>
      </c>
      <c r="O639" t="s">
        <v>30</v>
      </c>
      <c r="P639" t="e">
        <f t="shared" si="623"/>
        <v>#VALUE!</v>
      </c>
      <c r="AA639" t="s">
        <v>30</v>
      </c>
    </row>
    <row r="640" spans="1:27" x14ac:dyDescent="0.2">
      <c r="A640" t="s">
        <v>316</v>
      </c>
      <c r="B640" t="s">
        <v>783</v>
      </c>
      <c r="C640" t="s">
        <v>30</v>
      </c>
      <c r="D640" t="s">
        <v>30</v>
      </c>
      <c r="E640" t="s">
        <v>30</v>
      </c>
      <c r="F640" t="s">
        <v>30</v>
      </c>
      <c r="G640">
        <v>90</v>
      </c>
      <c r="H640">
        <v>25</v>
      </c>
      <c r="I640">
        <v>1</v>
      </c>
      <c r="J640" t="s">
        <v>30</v>
      </c>
      <c r="K640" t="s">
        <v>30</v>
      </c>
      <c r="L640" t="s">
        <v>30</v>
      </c>
      <c r="M640" t="s">
        <v>30</v>
      </c>
      <c r="N640" t="s">
        <v>30</v>
      </c>
      <c r="O640" t="s">
        <v>30</v>
      </c>
      <c r="P640" t="e">
        <f t="shared" si="623"/>
        <v>#VALUE!</v>
      </c>
      <c r="AA640" t="s">
        <v>30</v>
      </c>
    </row>
    <row r="641" spans="1:27" x14ac:dyDescent="0.2">
      <c r="A641" t="s">
        <v>312</v>
      </c>
      <c r="B641" t="s">
        <v>774</v>
      </c>
      <c r="C641" t="s">
        <v>30</v>
      </c>
      <c r="D641" t="s">
        <v>30</v>
      </c>
      <c r="E641" t="s">
        <v>30</v>
      </c>
      <c r="F641" t="s">
        <v>30</v>
      </c>
      <c r="G641">
        <v>20</v>
      </c>
      <c r="H641">
        <v>25</v>
      </c>
      <c r="I641">
        <v>1</v>
      </c>
      <c r="J641" t="s">
        <v>30</v>
      </c>
      <c r="K641" t="s">
        <v>30</v>
      </c>
      <c r="L641" t="s">
        <v>30</v>
      </c>
      <c r="M641">
        <v>4</v>
      </c>
      <c r="N641">
        <v>5</v>
      </c>
      <c r="O641" t="s">
        <v>29</v>
      </c>
      <c r="P641">
        <f t="shared" si="623"/>
        <v>40</v>
      </c>
      <c r="Q641">
        <f t="shared" ref="Q641:Q649" si="684">((SUM(C641:F641))/4)*1.04</f>
        <v>0</v>
      </c>
      <c r="R641">
        <f t="shared" ref="R641" si="685">((SUM(C643:F643))/4)*1.04</f>
        <v>0</v>
      </c>
      <c r="S641">
        <f t="shared" ref="S641" si="686">((SUM(C645:F645))/4)*1.04</f>
        <v>0</v>
      </c>
      <c r="T641">
        <f t="shared" ref="T641" si="687">((SUM(C647:F647))/4)*1.04</f>
        <v>0</v>
      </c>
      <c r="U641">
        <f t="shared" ref="U641" si="688">((SUM(C649:F649))/4)*1.04</f>
        <v>0</v>
      </c>
      <c r="V641">
        <f t="shared" ref="V641" si="689">((SUM(C641:F649))/20)*1.04</f>
        <v>0</v>
      </c>
      <c r="W641">
        <f t="shared" ref="W641" si="690">(SUM(G641:H649))/10</f>
        <v>10.5</v>
      </c>
      <c r="X641">
        <f>(SUM(I641:I649))/5</f>
        <v>1.8</v>
      </c>
      <c r="Y641">
        <f t="shared" ref="Y641" si="691">SUM(K641:K649)-Z641</f>
        <v>6</v>
      </c>
      <c r="Z641">
        <f t="shared" ref="Z641" si="692">SUM(L641:L649)</f>
        <v>6</v>
      </c>
      <c r="AA641" t="s">
        <v>30</v>
      </c>
    </row>
    <row r="642" spans="1:27" x14ac:dyDescent="0.2">
      <c r="A642" t="s">
        <v>312</v>
      </c>
      <c r="B642" t="s">
        <v>776</v>
      </c>
      <c r="C642" t="s">
        <v>30</v>
      </c>
      <c r="D642" t="s">
        <v>30</v>
      </c>
      <c r="E642" t="s">
        <v>30</v>
      </c>
      <c r="F642" t="s">
        <v>30</v>
      </c>
      <c r="G642" t="s">
        <v>30</v>
      </c>
      <c r="H642" t="s">
        <v>30</v>
      </c>
      <c r="I642" t="s">
        <v>30</v>
      </c>
      <c r="J642" t="s">
        <v>30</v>
      </c>
      <c r="K642">
        <v>4</v>
      </c>
      <c r="L642">
        <v>3</v>
      </c>
      <c r="M642" t="s">
        <v>30</v>
      </c>
      <c r="N642" t="s">
        <v>30</v>
      </c>
      <c r="O642" t="s">
        <v>30</v>
      </c>
      <c r="P642" t="e">
        <f t="shared" si="623"/>
        <v>#VALUE!</v>
      </c>
      <c r="AA642" t="s">
        <v>30</v>
      </c>
    </row>
    <row r="643" spans="1:27" x14ac:dyDescent="0.2">
      <c r="A643" t="s">
        <v>312</v>
      </c>
      <c r="B643" t="s">
        <v>777</v>
      </c>
      <c r="C643" t="s">
        <v>30</v>
      </c>
      <c r="D643" t="s">
        <v>30</v>
      </c>
      <c r="E643" t="s">
        <v>30</v>
      </c>
      <c r="F643" t="s">
        <v>30</v>
      </c>
      <c r="G643">
        <v>5</v>
      </c>
      <c r="H643">
        <v>10</v>
      </c>
      <c r="I643">
        <v>3</v>
      </c>
      <c r="J643" t="s">
        <v>30</v>
      </c>
      <c r="K643" t="s">
        <v>30</v>
      </c>
      <c r="L643" t="s">
        <v>30</v>
      </c>
      <c r="M643" t="s">
        <v>30</v>
      </c>
      <c r="N643" t="s">
        <v>30</v>
      </c>
      <c r="O643" t="s">
        <v>30</v>
      </c>
      <c r="P643" t="e">
        <f t="shared" ref="P643:P649" si="693">M643*10</f>
        <v>#VALUE!</v>
      </c>
      <c r="AA643" t="s">
        <v>30</v>
      </c>
    </row>
    <row r="644" spans="1:27" x14ac:dyDescent="0.2">
      <c r="A644" t="s">
        <v>312</v>
      </c>
      <c r="B644" t="s">
        <v>778</v>
      </c>
      <c r="C644" t="s">
        <v>30</v>
      </c>
      <c r="D644" t="s">
        <v>30</v>
      </c>
      <c r="E644" t="s">
        <v>30</v>
      </c>
      <c r="F644" t="s">
        <v>30</v>
      </c>
      <c r="G644" t="s">
        <v>30</v>
      </c>
      <c r="H644" t="s">
        <v>30</v>
      </c>
      <c r="I644" t="s">
        <v>30</v>
      </c>
      <c r="J644" t="s">
        <v>30</v>
      </c>
      <c r="K644">
        <v>5</v>
      </c>
      <c r="L644">
        <v>1</v>
      </c>
      <c r="M644" t="s">
        <v>30</v>
      </c>
      <c r="N644" t="s">
        <v>30</v>
      </c>
      <c r="O644" t="s">
        <v>30</v>
      </c>
      <c r="P644" t="e">
        <f t="shared" si="693"/>
        <v>#VALUE!</v>
      </c>
      <c r="AA644" t="s">
        <v>30</v>
      </c>
    </row>
    <row r="645" spans="1:27" x14ac:dyDescent="0.2">
      <c r="A645" t="s">
        <v>312</v>
      </c>
      <c r="B645" t="s">
        <v>779</v>
      </c>
      <c r="C645" t="s">
        <v>30</v>
      </c>
      <c r="D645" t="s">
        <v>30</v>
      </c>
      <c r="E645" t="s">
        <v>30</v>
      </c>
      <c r="F645" t="s">
        <v>30</v>
      </c>
      <c r="G645">
        <v>5</v>
      </c>
      <c r="H645">
        <v>5</v>
      </c>
      <c r="I645">
        <v>2</v>
      </c>
      <c r="J645" t="s">
        <v>30</v>
      </c>
      <c r="K645" t="s">
        <v>30</v>
      </c>
      <c r="L645" t="s">
        <v>30</v>
      </c>
      <c r="M645" t="s">
        <v>30</v>
      </c>
      <c r="N645" t="s">
        <v>30</v>
      </c>
      <c r="O645" t="s">
        <v>30</v>
      </c>
      <c r="P645" t="e">
        <f t="shared" si="693"/>
        <v>#VALUE!</v>
      </c>
      <c r="AA645" t="s">
        <v>30</v>
      </c>
    </row>
    <row r="646" spans="1:27" x14ac:dyDescent="0.2">
      <c r="A646" t="s">
        <v>312</v>
      </c>
      <c r="B646" t="s">
        <v>780</v>
      </c>
      <c r="C646" t="s">
        <v>30</v>
      </c>
      <c r="D646" t="s">
        <v>30</v>
      </c>
      <c r="E646" t="s">
        <v>30</v>
      </c>
      <c r="F646" t="s">
        <v>30</v>
      </c>
      <c r="G646" t="s">
        <v>30</v>
      </c>
      <c r="H646" t="s">
        <v>30</v>
      </c>
      <c r="I646" t="s">
        <v>30</v>
      </c>
      <c r="J646" t="s">
        <v>30</v>
      </c>
      <c r="K646">
        <v>2</v>
      </c>
      <c r="L646">
        <v>1</v>
      </c>
      <c r="M646" t="s">
        <v>30</v>
      </c>
      <c r="N646" t="s">
        <v>30</v>
      </c>
      <c r="O646" t="s">
        <v>30</v>
      </c>
      <c r="P646" t="e">
        <f t="shared" si="693"/>
        <v>#VALUE!</v>
      </c>
      <c r="AA646" t="s">
        <v>30</v>
      </c>
    </row>
    <row r="647" spans="1:27" x14ac:dyDescent="0.2">
      <c r="A647" t="s">
        <v>312</v>
      </c>
      <c r="B647" t="s">
        <v>781</v>
      </c>
      <c r="C647" t="s">
        <v>30</v>
      </c>
      <c r="D647" t="s">
        <v>30</v>
      </c>
      <c r="E647" t="s">
        <v>30</v>
      </c>
      <c r="F647" t="s">
        <v>30</v>
      </c>
      <c r="G647">
        <v>15</v>
      </c>
      <c r="H647">
        <v>10</v>
      </c>
      <c r="I647">
        <v>2</v>
      </c>
      <c r="J647" t="s">
        <v>30</v>
      </c>
      <c r="K647" t="s">
        <v>30</v>
      </c>
      <c r="L647" t="s">
        <v>30</v>
      </c>
      <c r="M647" t="s">
        <v>30</v>
      </c>
      <c r="N647" t="s">
        <v>30</v>
      </c>
      <c r="O647" t="s">
        <v>30</v>
      </c>
      <c r="P647" t="e">
        <f t="shared" si="693"/>
        <v>#VALUE!</v>
      </c>
      <c r="AA647" t="s">
        <v>30</v>
      </c>
    </row>
    <row r="648" spans="1:27" x14ac:dyDescent="0.2">
      <c r="A648" t="s">
        <v>312</v>
      </c>
      <c r="B648" t="s">
        <v>782</v>
      </c>
      <c r="C648" t="s">
        <v>30</v>
      </c>
      <c r="D648" t="s">
        <v>30</v>
      </c>
      <c r="E648" t="s">
        <v>30</v>
      </c>
      <c r="F648" t="s">
        <v>30</v>
      </c>
      <c r="G648" t="s">
        <v>30</v>
      </c>
      <c r="H648" t="s">
        <v>30</v>
      </c>
      <c r="I648" t="s">
        <v>30</v>
      </c>
      <c r="J648" t="s">
        <v>30</v>
      </c>
      <c r="K648">
        <v>1</v>
      </c>
      <c r="L648">
        <v>1</v>
      </c>
      <c r="M648" t="s">
        <v>30</v>
      </c>
      <c r="N648" t="s">
        <v>30</v>
      </c>
      <c r="O648" t="s">
        <v>30</v>
      </c>
      <c r="P648" t="e">
        <f t="shared" si="693"/>
        <v>#VALUE!</v>
      </c>
      <c r="AA648" t="s">
        <v>30</v>
      </c>
    </row>
    <row r="649" spans="1:27" x14ac:dyDescent="0.2">
      <c r="A649" t="s">
        <v>312</v>
      </c>
      <c r="B649" t="s">
        <v>783</v>
      </c>
      <c r="C649" t="s">
        <v>30</v>
      </c>
      <c r="D649" t="s">
        <v>30</v>
      </c>
      <c r="E649" t="s">
        <v>30</v>
      </c>
      <c r="F649" t="s">
        <v>30</v>
      </c>
      <c r="G649">
        <v>5</v>
      </c>
      <c r="H649">
        <v>5</v>
      </c>
      <c r="I649">
        <v>1</v>
      </c>
      <c r="J649" t="s">
        <v>30</v>
      </c>
      <c r="K649" t="s">
        <v>30</v>
      </c>
      <c r="L649" t="s">
        <v>30</v>
      </c>
      <c r="M649" t="s">
        <v>30</v>
      </c>
      <c r="N649" t="s">
        <v>30</v>
      </c>
      <c r="O649" t="s">
        <v>30</v>
      </c>
      <c r="P649" t="e">
        <f t="shared" si="693"/>
        <v>#VALUE!</v>
      </c>
      <c r="AA649"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2"/>
  <sheetViews>
    <sheetView workbookViewId="0">
      <selection activeCell="A4" sqref="A4"/>
    </sheetView>
  </sheetViews>
  <sheetFormatPr baseColWidth="10" defaultRowHeight="16" x14ac:dyDescent="0.2"/>
  <cols>
    <col min="5" max="5" width="18.1640625" bestFit="1" customWidth="1"/>
  </cols>
  <sheetData>
    <row r="1" spans="1:7" x14ac:dyDescent="0.2">
      <c r="A1" t="s">
        <v>1</v>
      </c>
      <c r="B1" t="s">
        <v>785</v>
      </c>
      <c r="C1" t="s">
        <v>651</v>
      </c>
      <c r="D1" t="s">
        <v>786</v>
      </c>
      <c r="E1" t="s">
        <v>787</v>
      </c>
      <c r="F1" t="s">
        <v>788</v>
      </c>
      <c r="G1" t="s">
        <v>789</v>
      </c>
    </row>
    <row r="2" spans="1:7" x14ac:dyDescent="0.2">
      <c r="A2" t="s">
        <v>25</v>
      </c>
      <c r="B2" t="s">
        <v>42</v>
      </c>
      <c r="C2">
        <v>17</v>
      </c>
      <c r="D2" s="1">
        <v>43244</v>
      </c>
      <c r="E2" s="2">
        <v>0.91666666666666663</v>
      </c>
      <c r="F2" s="1">
        <v>43279</v>
      </c>
      <c r="G2" s="2">
        <v>0.65277777777777779</v>
      </c>
    </row>
    <row r="3" spans="1:7" x14ac:dyDescent="0.2">
      <c r="A3" t="s">
        <v>25</v>
      </c>
      <c r="B3" t="s">
        <v>28</v>
      </c>
      <c r="C3">
        <v>16</v>
      </c>
      <c r="D3" s="1">
        <v>43244</v>
      </c>
      <c r="E3" s="2">
        <v>0.91666666666666663</v>
      </c>
      <c r="F3" s="1">
        <v>43279</v>
      </c>
      <c r="G3" s="2">
        <v>0.65277777777777779</v>
      </c>
    </row>
    <row r="4" spans="1:7" x14ac:dyDescent="0.2">
      <c r="A4" t="s">
        <v>25</v>
      </c>
      <c r="B4" t="s">
        <v>872</v>
      </c>
      <c r="C4" t="s">
        <v>30</v>
      </c>
      <c r="D4" s="1">
        <v>43244</v>
      </c>
      <c r="E4" s="2">
        <v>0.91666666666666663</v>
      </c>
      <c r="F4" s="1">
        <v>43279</v>
      </c>
      <c r="G4" s="2">
        <v>0.65277777777777779</v>
      </c>
    </row>
    <row r="5" spans="1:7" x14ac:dyDescent="0.2">
      <c r="A5" t="s">
        <v>105</v>
      </c>
      <c r="B5" t="s">
        <v>42</v>
      </c>
      <c r="C5">
        <v>19</v>
      </c>
      <c r="D5" s="1">
        <v>43246</v>
      </c>
      <c r="E5" s="2">
        <v>0.91666666666666663</v>
      </c>
      <c r="F5" s="1">
        <v>43279</v>
      </c>
      <c r="G5" s="2">
        <v>0.5625</v>
      </c>
    </row>
    <row r="6" spans="1:7" x14ac:dyDescent="0.2">
      <c r="A6" t="s">
        <v>105</v>
      </c>
      <c r="B6" t="s">
        <v>28</v>
      </c>
      <c r="C6">
        <v>7</v>
      </c>
      <c r="D6" s="1">
        <v>43246</v>
      </c>
      <c r="E6" s="2">
        <v>0.91666666666666663</v>
      </c>
      <c r="F6" s="1">
        <v>43279</v>
      </c>
      <c r="G6" s="2">
        <v>0.5625</v>
      </c>
    </row>
    <row r="7" spans="1:7" x14ac:dyDescent="0.2">
      <c r="A7" t="s">
        <v>224</v>
      </c>
      <c r="B7" t="s">
        <v>42</v>
      </c>
      <c r="C7">
        <v>6</v>
      </c>
      <c r="D7" s="1">
        <v>43250</v>
      </c>
      <c r="E7" s="2">
        <v>0.89583333333333337</v>
      </c>
      <c r="F7" s="1">
        <v>43279</v>
      </c>
      <c r="G7" s="2">
        <v>0.5625</v>
      </c>
    </row>
    <row r="8" spans="1:7" x14ac:dyDescent="0.2">
      <c r="A8" t="s">
        <v>224</v>
      </c>
      <c r="B8" t="s">
        <v>28</v>
      </c>
      <c r="C8">
        <v>11</v>
      </c>
      <c r="D8" s="1">
        <v>43250</v>
      </c>
      <c r="E8" s="2">
        <v>0.89583333333333337</v>
      </c>
      <c r="F8" s="1">
        <v>43279</v>
      </c>
      <c r="G8" s="2">
        <v>0.5625</v>
      </c>
    </row>
    <row r="9" spans="1:7" x14ac:dyDescent="0.2">
      <c r="A9" t="s">
        <v>185</v>
      </c>
      <c r="B9" t="s">
        <v>42</v>
      </c>
      <c r="C9">
        <v>18</v>
      </c>
      <c r="D9" s="1">
        <v>43252</v>
      </c>
      <c r="E9" s="2">
        <v>0.89930555555555547</v>
      </c>
      <c r="F9" s="1">
        <v>43279</v>
      </c>
      <c r="G9" s="2">
        <v>0.67361111111111116</v>
      </c>
    </row>
    <row r="10" spans="1:7" x14ac:dyDescent="0.2">
      <c r="A10" t="s">
        <v>185</v>
      </c>
      <c r="B10" t="s">
        <v>28</v>
      </c>
      <c r="C10">
        <v>10</v>
      </c>
      <c r="D10" s="1">
        <v>43252</v>
      </c>
      <c r="E10" s="2">
        <v>0.89930555555555547</v>
      </c>
      <c r="F10" s="1">
        <v>43279</v>
      </c>
      <c r="G10" s="2">
        <v>0.67361111111111116</v>
      </c>
    </row>
    <row r="11" spans="1:7" x14ac:dyDescent="0.2">
      <c r="A11" t="s">
        <v>873</v>
      </c>
      <c r="B11" t="s">
        <v>42</v>
      </c>
      <c r="C11">
        <v>4</v>
      </c>
      <c r="D11" s="1">
        <v>43255</v>
      </c>
      <c r="E11" s="2">
        <v>0.66666666666666663</v>
      </c>
      <c r="F11" s="1">
        <v>43279</v>
      </c>
      <c r="G11" s="2">
        <v>0.77083333333333337</v>
      </c>
    </row>
    <row r="12" spans="1:7" x14ac:dyDescent="0.2">
      <c r="A12" t="s">
        <v>874</v>
      </c>
      <c r="B12" t="s">
        <v>42</v>
      </c>
      <c r="C12">
        <v>3</v>
      </c>
      <c r="D12" s="1">
        <v>43255</v>
      </c>
      <c r="E12" s="2">
        <v>0.66666666666666663</v>
      </c>
      <c r="F12" s="1">
        <v>43279</v>
      </c>
      <c r="G12" s="2">
        <v>0.77083333333333337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5"/>
  <sheetViews>
    <sheetView workbookViewId="0">
      <selection activeCell="B3" sqref="B3"/>
    </sheetView>
  </sheetViews>
  <sheetFormatPr baseColWidth="10" defaultRowHeight="16" x14ac:dyDescent="0.2"/>
  <sheetData>
    <row r="1" spans="1:7" x14ac:dyDescent="0.2">
      <c r="A1" t="s">
        <v>790</v>
      </c>
      <c r="B1" t="s">
        <v>791</v>
      </c>
      <c r="C1" t="s">
        <v>792</v>
      </c>
      <c r="D1" t="s">
        <v>793</v>
      </c>
      <c r="E1" t="s">
        <v>794</v>
      </c>
      <c r="F1" t="s">
        <v>795</v>
      </c>
      <c r="G1" t="s">
        <v>796</v>
      </c>
    </row>
    <row r="2" spans="1:7" x14ac:dyDescent="0.2">
      <c r="A2" t="s">
        <v>42</v>
      </c>
      <c r="B2" t="s">
        <v>797</v>
      </c>
      <c r="C2" t="s">
        <v>30</v>
      </c>
      <c r="D2" t="s">
        <v>30</v>
      </c>
      <c r="E2">
        <v>0</v>
      </c>
      <c r="F2" t="s">
        <v>798</v>
      </c>
      <c r="G2" t="s">
        <v>653</v>
      </c>
    </row>
    <row r="3" spans="1:7" x14ac:dyDescent="0.2">
      <c r="A3" t="s">
        <v>28</v>
      </c>
      <c r="B3" t="s">
        <v>799</v>
      </c>
      <c r="C3" t="s">
        <v>30</v>
      </c>
      <c r="D3" t="s">
        <v>30</v>
      </c>
      <c r="E3">
        <v>1</v>
      </c>
      <c r="F3" t="s">
        <v>800</v>
      </c>
      <c r="G3" t="s">
        <v>653</v>
      </c>
    </row>
    <row r="4" spans="1:7" x14ac:dyDescent="0.2">
      <c r="A4" t="s">
        <v>30</v>
      </c>
      <c r="B4" t="s">
        <v>30</v>
      </c>
      <c r="C4" t="s">
        <v>30</v>
      </c>
      <c r="D4" t="s">
        <v>30</v>
      </c>
      <c r="E4">
        <v>2</v>
      </c>
      <c r="F4" t="s">
        <v>800</v>
      </c>
      <c r="G4" t="s">
        <v>653</v>
      </c>
    </row>
    <row r="5" spans="1:7" x14ac:dyDescent="0.2">
      <c r="A5" t="s">
        <v>801</v>
      </c>
      <c r="B5" t="s">
        <v>802</v>
      </c>
      <c r="C5" t="s">
        <v>30</v>
      </c>
      <c r="D5" t="s">
        <v>30</v>
      </c>
      <c r="E5">
        <v>3</v>
      </c>
      <c r="F5" t="s">
        <v>800</v>
      </c>
      <c r="G5" t="s">
        <v>653</v>
      </c>
    </row>
    <row r="6" spans="1:7" x14ac:dyDescent="0.2">
      <c r="A6" t="s">
        <v>803</v>
      </c>
      <c r="B6" t="s">
        <v>804</v>
      </c>
      <c r="C6" t="s">
        <v>144</v>
      </c>
      <c r="D6" t="s">
        <v>30</v>
      </c>
      <c r="E6">
        <v>4</v>
      </c>
      <c r="F6" t="s">
        <v>805</v>
      </c>
      <c r="G6" t="s">
        <v>653</v>
      </c>
    </row>
    <row r="7" spans="1:7" x14ac:dyDescent="0.2">
      <c r="A7" t="s">
        <v>806</v>
      </c>
      <c r="B7" t="s">
        <v>807</v>
      </c>
      <c r="C7" t="s">
        <v>808</v>
      </c>
      <c r="D7" t="s">
        <v>30</v>
      </c>
      <c r="E7">
        <v>5</v>
      </c>
      <c r="F7" t="s">
        <v>805</v>
      </c>
      <c r="G7" t="s">
        <v>653</v>
      </c>
    </row>
    <row r="8" spans="1:7" x14ac:dyDescent="0.2">
      <c r="A8" t="s">
        <v>809</v>
      </c>
      <c r="B8" t="s">
        <v>810</v>
      </c>
      <c r="C8" t="s">
        <v>811</v>
      </c>
      <c r="D8" t="s">
        <v>30</v>
      </c>
      <c r="E8">
        <v>6</v>
      </c>
      <c r="F8" t="s">
        <v>805</v>
      </c>
      <c r="G8" t="s">
        <v>653</v>
      </c>
    </row>
    <row r="9" spans="1:7" x14ac:dyDescent="0.2">
      <c r="A9" t="s">
        <v>812</v>
      </c>
      <c r="B9" t="s">
        <v>813</v>
      </c>
      <c r="C9" t="s">
        <v>814</v>
      </c>
      <c r="D9" t="s">
        <v>30</v>
      </c>
      <c r="E9">
        <v>7</v>
      </c>
      <c r="F9" t="s">
        <v>815</v>
      </c>
      <c r="G9" t="s">
        <v>653</v>
      </c>
    </row>
    <row r="10" spans="1:7" x14ac:dyDescent="0.2">
      <c r="A10" t="s">
        <v>816</v>
      </c>
      <c r="B10" t="s">
        <v>817</v>
      </c>
      <c r="C10" t="s">
        <v>818</v>
      </c>
      <c r="D10" t="s">
        <v>30</v>
      </c>
      <c r="E10">
        <v>8</v>
      </c>
      <c r="F10" t="s">
        <v>815</v>
      </c>
      <c r="G10" t="s">
        <v>653</v>
      </c>
    </row>
    <row r="11" spans="1:7" x14ac:dyDescent="0.2">
      <c r="A11" t="s">
        <v>30</v>
      </c>
      <c r="B11" t="s">
        <v>30</v>
      </c>
      <c r="C11" t="s">
        <v>30</v>
      </c>
      <c r="D11" t="s">
        <v>30</v>
      </c>
      <c r="E11">
        <v>9</v>
      </c>
      <c r="F11" t="s">
        <v>815</v>
      </c>
      <c r="G11" t="s">
        <v>653</v>
      </c>
    </row>
    <row r="12" spans="1:7" x14ac:dyDescent="0.2">
      <c r="A12" t="s">
        <v>819</v>
      </c>
      <c r="B12" t="s">
        <v>30</v>
      </c>
      <c r="C12" t="s">
        <v>30</v>
      </c>
      <c r="D12" t="s">
        <v>30</v>
      </c>
      <c r="E12">
        <v>10</v>
      </c>
      <c r="F12" t="s">
        <v>815</v>
      </c>
      <c r="G12" t="s">
        <v>653</v>
      </c>
    </row>
    <row r="13" spans="1:7" x14ac:dyDescent="0.2">
      <c r="A13" t="s">
        <v>820</v>
      </c>
      <c r="B13" t="s">
        <v>30</v>
      </c>
      <c r="C13" t="s">
        <v>30</v>
      </c>
      <c r="D13" t="s">
        <v>30</v>
      </c>
      <c r="E13">
        <v>11</v>
      </c>
      <c r="F13" t="s">
        <v>821</v>
      </c>
      <c r="G13" t="s">
        <v>653</v>
      </c>
    </row>
    <row r="14" spans="1:7" x14ac:dyDescent="0.2">
      <c r="A14" t="s">
        <v>30</v>
      </c>
      <c r="B14" t="s">
        <v>822</v>
      </c>
      <c r="C14" t="s">
        <v>30</v>
      </c>
      <c r="D14" t="s">
        <v>30</v>
      </c>
      <c r="E14">
        <v>12</v>
      </c>
      <c r="F14" t="s">
        <v>821</v>
      </c>
      <c r="G14" t="s">
        <v>653</v>
      </c>
    </row>
    <row r="15" spans="1:7" x14ac:dyDescent="0.2">
      <c r="A15" t="s">
        <v>16</v>
      </c>
      <c r="B15" t="s">
        <v>823</v>
      </c>
      <c r="C15" t="s">
        <v>30</v>
      </c>
      <c r="D15" t="s">
        <v>30</v>
      </c>
      <c r="E15">
        <v>13</v>
      </c>
      <c r="F15" t="s">
        <v>821</v>
      </c>
      <c r="G15" t="s">
        <v>653</v>
      </c>
    </row>
    <row r="16" spans="1:7" x14ac:dyDescent="0.2">
      <c r="A16" t="s">
        <v>824</v>
      </c>
      <c r="B16" t="s">
        <v>825</v>
      </c>
      <c r="C16" t="s">
        <v>30</v>
      </c>
      <c r="D16" t="s">
        <v>30</v>
      </c>
      <c r="E16" t="s">
        <v>43</v>
      </c>
      <c r="F16" t="s">
        <v>826</v>
      </c>
      <c r="G16" t="s">
        <v>5</v>
      </c>
    </row>
    <row r="17" spans="1:7" x14ac:dyDescent="0.2">
      <c r="A17" t="s">
        <v>30</v>
      </c>
      <c r="B17" t="s">
        <v>827</v>
      </c>
      <c r="C17" t="s">
        <v>30</v>
      </c>
      <c r="D17" t="s">
        <v>30</v>
      </c>
      <c r="E17" t="s">
        <v>29</v>
      </c>
      <c r="F17" t="s">
        <v>828</v>
      </c>
      <c r="G17" t="s">
        <v>5</v>
      </c>
    </row>
    <row r="18" spans="1:7" x14ac:dyDescent="0.2">
      <c r="A18" t="s">
        <v>829</v>
      </c>
      <c r="B18" t="s">
        <v>30</v>
      </c>
      <c r="C18" t="s">
        <v>30</v>
      </c>
      <c r="D18" t="s">
        <v>30</v>
      </c>
      <c r="E18" t="s">
        <v>67</v>
      </c>
      <c r="F18" t="s">
        <v>830</v>
      </c>
      <c r="G18" t="s">
        <v>5</v>
      </c>
    </row>
    <row r="19" spans="1:7" x14ac:dyDescent="0.2">
      <c r="A19" t="s">
        <v>831</v>
      </c>
      <c r="B19" t="s">
        <v>30</v>
      </c>
      <c r="C19" t="s">
        <v>30</v>
      </c>
      <c r="D19" t="s">
        <v>30</v>
      </c>
      <c r="E19" t="s">
        <v>832</v>
      </c>
      <c r="F19" t="s">
        <v>833</v>
      </c>
      <c r="G19" t="s">
        <v>834</v>
      </c>
    </row>
    <row r="20" spans="1:7" x14ac:dyDescent="0.2">
      <c r="A20" t="s">
        <v>30</v>
      </c>
      <c r="B20" t="s">
        <v>30</v>
      </c>
      <c r="C20" t="s">
        <v>30</v>
      </c>
      <c r="D20" t="s">
        <v>30</v>
      </c>
      <c r="E20" t="s">
        <v>16</v>
      </c>
      <c r="F20" t="s">
        <v>835</v>
      </c>
      <c r="G20" t="s">
        <v>834</v>
      </c>
    </row>
    <row r="21" spans="1:7" x14ac:dyDescent="0.2">
      <c r="A21" t="s">
        <v>836</v>
      </c>
      <c r="B21" t="s">
        <v>30</v>
      </c>
      <c r="C21" t="s">
        <v>30</v>
      </c>
      <c r="D21" t="s">
        <v>30</v>
      </c>
      <c r="E21" t="s">
        <v>829</v>
      </c>
      <c r="F21" t="s">
        <v>837</v>
      </c>
      <c r="G21" t="s">
        <v>834</v>
      </c>
    </row>
    <row r="22" spans="1:7" x14ac:dyDescent="0.2">
      <c r="A22" t="s">
        <v>838</v>
      </c>
      <c r="B22" t="s">
        <v>30</v>
      </c>
      <c r="C22" t="s">
        <v>30</v>
      </c>
      <c r="D22" t="s">
        <v>30</v>
      </c>
      <c r="E22" t="s">
        <v>836</v>
      </c>
      <c r="F22" t="s">
        <v>839</v>
      </c>
      <c r="G22" t="s">
        <v>834</v>
      </c>
    </row>
    <row r="23" spans="1:7" x14ac:dyDescent="0.2">
      <c r="A23" t="s">
        <v>30</v>
      </c>
      <c r="B23" t="s">
        <v>30</v>
      </c>
      <c r="C23" t="s">
        <v>30</v>
      </c>
      <c r="D23" t="s">
        <v>30</v>
      </c>
      <c r="E23" t="s">
        <v>840</v>
      </c>
      <c r="F23" t="s">
        <v>841</v>
      </c>
      <c r="G23" t="s">
        <v>834</v>
      </c>
    </row>
    <row r="24" spans="1:7" x14ac:dyDescent="0.2">
      <c r="A24" t="s">
        <v>30</v>
      </c>
      <c r="B24" t="s">
        <v>30</v>
      </c>
      <c r="C24" t="s">
        <v>30</v>
      </c>
      <c r="D24" t="s">
        <v>30</v>
      </c>
      <c r="E24" t="s">
        <v>842</v>
      </c>
      <c r="F24" t="s">
        <v>843</v>
      </c>
      <c r="G24" t="s">
        <v>834</v>
      </c>
    </row>
    <row r="25" spans="1:7" x14ac:dyDescent="0.2">
      <c r="A25" t="s">
        <v>30</v>
      </c>
      <c r="B25" t="s">
        <v>30</v>
      </c>
      <c r="C25" t="s">
        <v>30</v>
      </c>
      <c r="D25" t="s">
        <v>30</v>
      </c>
      <c r="E25" t="s">
        <v>790</v>
      </c>
      <c r="F25" t="s">
        <v>844</v>
      </c>
      <c r="G25" t="s">
        <v>834</v>
      </c>
    </row>
    <row r="26" spans="1:7" x14ac:dyDescent="0.2">
      <c r="A26" t="s">
        <v>840</v>
      </c>
      <c r="B26" t="s">
        <v>30</v>
      </c>
      <c r="C26" t="s">
        <v>30</v>
      </c>
      <c r="D26" t="s">
        <v>30</v>
      </c>
      <c r="E26" t="s">
        <v>845</v>
      </c>
      <c r="F26" t="s">
        <v>846</v>
      </c>
      <c r="G26" t="s">
        <v>6</v>
      </c>
    </row>
    <row r="27" spans="1:7" x14ac:dyDescent="0.2">
      <c r="A27" t="s">
        <v>847</v>
      </c>
      <c r="B27" t="s">
        <v>848</v>
      </c>
      <c r="C27" t="s">
        <v>30</v>
      </c>
      <c r="D27" t="s">
        <v>30</v>
      </c>
      <c r="E27" t="s">
        <v>849</v>
      </c>
      <c r="F27" t="s">
        <v>850</v>
      </c>
      <c r="G27" t="s">
        <v>6</v>
      </c>
    </row>
    <row r="28" spans="1:7" x14ac:dyDescent="0.2">
      <c r="A28" t="s">
        <v>30</v>
      </c>
      <c r="B28" t="s">
        <v>851</v>
      </c>
      <c r="C28" t="s">
        <v>30</v>
      </c>
      <c r="D28" t="s">
        <v>30</v>
      </c>
      <c r="E28" t="s">
        <v>852</v>
      </c>
      <c r="F28" t="s">
        <v>853</v>
      </c>
      <c r="G28" t="s">
        <v>6</v>
      </c>
    </row>
    <row r="29" spans="1:7" x14ac:dyDescent="0.2">
      <c r="A29" t="s">
        <v>842</v>
      </c>
      <c r="B29" t="s">
        <v>854</v>
      </c>
      <c r="C29" t="s">
        <v>30</v>
      </c>
      <c r="D29" t="s">
        <v>30</v>
      </c>
      <c r="E29" t="s">
        <v>855</v>
      </c>
      <c r="F29" t="s">
        <v>856</v>
      </c>
      <c r="G29" t="s">
        <v>6</v>
      </c>
    </row>
    <row r="30" spans="1:7" x14ac:dyDescent="0.2">
      <c r="A30" t="s">
        <v>843</v>
      </c>
      <c r="B30" t="s">
        <v>30</v>
      </c>
      <c r="C30" t="s">
        <v>30</v>
      </c>
      <c r="D30" t="s">
        <v>30</v>
      </c>
      <c r="E30" t="s">
        <v>857</v>
      </c>
      <c r="F30" t="s">
        <v>858</v>
      </c>
      <c r="G30" t="s">
        <v>6</v>
      </c>
    </row>
    <row r="31" spans="1:7" x14ac:dyDescent="0.2">
      <c r="A31" t="s">
        <v>30</v>
      </c>
      <c r="B31" t="s">
        <v>30</v>
      </c>
      <c r="C31" t="s">
        <v>30</v>
      </c>
      <c r="D31" t="s">
        <v>30</v>
      </c>
      <c r="E31" t="s">
        <v>30</v>
      </c>
      <c r="F31" t="s">
        <v>30</v>
      </c>
      <c r="G31" t="s">
        <v>30</v>
      </c>
    </row>
    <row r="32" spans="1:7" x14ac:dyDescent="0.2">
      <c r="A32" t="s">
        <v>859</v>
      </c>
      <c r="B32" t="s">
        <v>30</v>
      </c>
      <c r="C32" t="s">
        <v>30</v>
      </c>
      <c r="D32" t="s">
        <v>30</v>
      </c>
      <c r="E32" t="s">
        <v>30</v>
      </c>
      <c r="F32" t="s">
        <v>30</v>
      </c>
      <c r="G32" t="s">
        <v>30</v>
      </c>
    </row>
    <row r="33" spans="1:7" x14ac:dyDescent="0.2">
      <c r="A33" t="s">
        <v>860</v>
      </c>
      <c r="B33" t="s">
        <v>30</v>
      </c>
      <c r="C33" t="s">
        <v>30</v>
      </c>
      <c r="D33" t="s">
        <v>30</v>
      </c>
      <c r="E33" t="s">
        <v>30</v>
      </c>
      <c r="F33" t="s">
        <v>30</v>
      </c>
      <c r="G33" t="s">
        <v>30</v>
      </c>
    </row>
    <row r="34" spans="1:7" x14ac:dyDescent="0.2">
      <c r="A34" t="s">
        <v>861</v>
      </c>
      <c r="B34" t="s">
        <v>30</v>
      </c>
      <c r="C34" t="s">
        <v>30</v>
      </c>
      <c r="D34" t="s">
        <v>30</v>
      </c>
      <c r="E34" t="s">
        <v>30</v>
      </c>
      <c r="F34" t="s">
        <v>30</v>
      </c>
      <c r="G34" t="s">
        <v>30</v>
      </c>
    </row>
    <row r="35" spans="1:7" x14ac:dyDescent="0.2">
      <c r="A35" t="s">
        <v>862</v>
      </c>
      <c r="B35" t="s">
        <v>30</v>
      </c>
      <c r="C35" t="s">
        <v>30</v>
      </c>
      <c r="D35" t="s">
        <v>30</v>
      </c>
      <c r="E35" t="s">
        <v>30</v>
      </c>
      <c r="F35" t="s">
        <v>30</v>
      </c>
      <c r="G35" t="s">
        <v>30</v>
      </c>
    </row>
    <row r="36" spans="1:7" x14ac:dyDescent="0.2">
      <c r="A36" t="s">
        <v>863</v>
      </c>
      <c r="B36" t="s">
        <v>30</v>
      </c>
      <c r="C36" t="s">
        <v>30</v>
      </c>
      <c r="D36" t="s">
        <v>30</v>
      </c>
      <c r="E36" t="s">
        <v>30</v>
      </c>
      <c r="F36" t="s">
        <v>30</v>
      </c>
      <c r="G36" t="s">
        <v>30</v>
      </c>
    </row>
    <row r="37" spans="1:7" x14ac:dyDescent="0.2">
      <c r="A37" t="s">
        <v>864</v>
      </c>
      <c r="B37" t="s">
        <v>30</v>
      </c>
      <c r="C37" t="s">
        <v>30</v>
      </c>
      <c r="D37" t="s">
        <v>30</v>
      </c>
      <c r="E37" t="s">
        <v>30</v>
      </c>
      <c r="F37" t="s">
        <v>30</v>
      </c>
      <c r="G37" t="s">
        <v>30</v>
      </c>
    </row>
    <row r="38" spans="1:7" x14ac:dyDescent="0.2">
      <c r="A38" t="s">
        <v>865</v>
      </c>
      <c r="B38" t="s">
        <v>30</v>
      </c>
      <c r="C38" t="s">
        <v>30</v>
      </c>
      <c r="D38" t="s">
        <v>30</v>
      </c>
      <c r="E38" t="s">
        <v>30</v>
      </c>
      <c r="F38" t="s">
        <v>30</v>
      </c>
      <c r="G38" t="s">
        <v>30</v>
      </c>
    </row>
    <row r="39" spans="1:7" x14ac:dyDescent="0.2">
      <c r="A39" t="s">
        <v>30</v>
      </c>
      <c r="B39" t="s">
        <v>30</v>
      </c>
      <c r="C39" t="s">
        <v>30</v>
      </c>
      <c r="D39" t="s">
        <v>30</v>
      </c>
      <c r="E39" t="s">
        <v>30</v>
      </c>
      <c r="F39" t="s">
        <v>30</v>
      </c>
      <c r="G39" t="s">
        <v>30</v>
      </c>
    </row>
    <row r="40" spans="1:7" x14ac:dyDescent="0.2">
      <c r="A40" t="s">
        <v>866</v>
      </c>
      <c r="B40" t="s">
        <v>30</v>
      </c>
      <c r="C40" t="s">
        <v>30</v>
      </c>
      <c r="D40" t="s">
        <v>30</v>
      </c>
      <c r="E40" t="s">
        <v>30</v>
      </c>
      <c r="F40" t="s">
        <v>30</v>
      </c>
      <c r="G40" t="s">
        <v>30</v>
      </c>
    </row>
    <row r="41" spans="1:7" x14ac:dyDescent="0.2">
      <c r="A41" t="s">
        <v>867</v>
      </c>
      <c r="B41" t="s">
        <v>30</v>
      </c>
      <c r="C41" t="s">
        <v>30</v>
      </c>
      <c r="D41" t="s">
        <v>30</v>
      </c>
      <c r="E41" t="s">
        <v>30</v>
      </c>
      <c r="F41" t="s">
        <v>30</v>
      </c>
      <c r="G41" t="s">
        <v>30</v>
      </c>
    </row>
    <row r="42" spans="1:7" x14ac:dyDescent="0.2">
      <c r="A42" t="s">
        <v>868</v>
      </c>
      <c r="B42" t="s">
        <v>30</v>
      </c>
      <c r="C42" t="s">
        <v>30</v>
      </c>
      <c r="D42" t="s">
        <v>30</v>
      </c>
      <c r="E42" t="s">
        <v>30</v>
      </c>
      <c r="F42" t="s">
        <v>30</v>
      </c>
      <c r="G42" t="s">
        <v>30</v>
      </c>
    </row>
    <row r="43" spans="1:7" x14ac:dyDescent="0.2">
      <c r="A43" t="s">
        <v>869</v>
      </c>
      <c r="B43" t="s">
        <v>30</v>
      </c>
      <c r="C43" t="s">
        <v>30</v>
      </c>
      <c r="D43" t="s">
        <v>30</v>
      </c>
      <c r="E43" t="s">
        <v>30</v>
      </c>
      <c r="F43" t="s">
        <v>30</v>
      </c>
      <c r="G43" t="s">
        <v>30</v>
      </c>
    </row>
    <row r="44" spans="1:7" x14ac:dyDescent="0.2">
      <c r="A44" t="s">
        <v>870</v>
      </c>
      <c r="B44" t="s">
        <v>30</v>
      </c>
      <c r="C44" t="s">
        <v>30</v>
      </c>
      <c r="D44" t="s">
        <v>30</v>
      </c>
      <c r="E44" t="s">
        <v>30</v>
      </c>
      <c r="F44" t="s">
        <v>30</v>
      </c>
      <c r="G44" t="s">
        <v>30</v>
      </c>
    </row>
    <row r="45" spans="1:7" x14ac:dyDescent="0.2">
      <c r="A45" t="s">
        <v>871</v>
      </c>
      <c r="B45" t="s">
        <v>30</v>
      </c>
      <c r="C45" t="s">
        <v>30</v>
      </c>
      <c r="D45" t="s">
        <v>30</v>
      </c>
      <c r="E45" t="s">
        <v>30</v>
      </c>
      <c r="F45" t="s">
        <v>30</v>
      </c>
      <c r="G45"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Herps</vt:lpstr>
      <vt:lpstr>Surveys</vt:lpstr>
      <vt:lpstr>Sites</vt:lpstr>
      <vt:lpstr>Habitat</vt:lpstr>
      <vt:lpstr>Loggers</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Borden</dc:creator>
  <cp:lastModifiedBy>Jesse Borden</cp:lastModifiedBy>
  <dcterms:created xsi:type="dcterms:W3CDTF">2018-07-06T07:02:23Z</dcterms:created>
  <dcterms:modified xsi:type="dcterms:W3CDTF">2018-09-17T14:56:42Z</dcterms:modified>
</cp:coreProperties>
</file>