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jesseborden/Dropbox/SCIENCE/RESEARCH/arabuko_sokoke/"/>
    </mc:Choice>
  </mc:AlternateContent>
  <xr:revisionPtr revIDLastSave="0" documentId="8_{712C598B-95EF-BD42-8167-2862719269D9}" xr6:coauthVersionLast="45" xr6:coauthVersionMax="45" xr10:uidLastSave="{00000000-0000-0000-0000-000000000000}"/>
  <bookViews>
    <workbookView xWindow="180" yWindow="540" windowWidth="27800" windowHeight="16600" activeTab="5"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6" i="4" l="1"/>
  <c r="P344" i="4" l="1"/>
  <c r="V254" i="4" l="1"/>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53" i="4"/>
  <c r="P362" i="4"/>
  <c r="P371" i="4"/>
  <c r="P380" i="4"/>
  <c r="P398" i="4"/>
  <c r="P407"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Z533" i="4"/>
  <c r="Y533" i="4" s="1"/>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<sst xmlns="http://schemas.openxmlformats.org/spreadsheetml/2006/main" count="16517" uniqueCount="886">
  <si>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</si>
  <si>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</si>
  <si>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</si>
  <si>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</si>
  <si>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</si>
  <si>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</si>
  <si>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</si>
  <si>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</si>
  <si>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</si>
  <si>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</si>
  <si>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</si>
  <si>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</si>
  <si>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</si>
  <si>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</si>
  <si>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</si>
  <si>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</si>
  <si>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</si>
  <si>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</si>
  <si>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</si>
  <si>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</si>
  <si>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</si>
  <si>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</si>
  <si>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</si>
  <si>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</si>
  <si>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</si>
  <si>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</si>
  <si>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</si>
  <si>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</si>
  <si>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</si>
  <si>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</si>
  <si>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</si>
  <si>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</si>
  <si>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</si>
  <si>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</si>
  <si>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</si>
  <si>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</si>
  <si>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</si>
  <si>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</si>
  <si>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</si>
  <si>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</si>
  <si>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</si>
  <si>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</si>
  <si>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</si>
  <si>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</si>
  <si>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</si>
  <si>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</si>
  <si>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</si>
  <si>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</si>
  <si>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</si>
  <si>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</si>
  <si>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</si>
  <si>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</si>
  <si>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</si>
  <si>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</si>
  <si>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</si>
  <si>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</si>
  <si>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</si>
  <si>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</si>
  <si>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</si>
  <si>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</si>
  <si>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</si>
  <si>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</si>
  <si>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</si>
  <si>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</si>
  <si>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</si>
  <si>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</si>
  <si>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</si>
  <si>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</si>
  <si>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</si>
  <si>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</si>
  <si>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</si>
  <si>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</si>
  <si>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</si>
  <si>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</si>
  <si>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</si>
  <si>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</si>
  <si>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</si>
  <si>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</si>
  <si>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</si>
  <si>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</si>
  <si>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</si>
  <si>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</si>
  <si>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</si>
  <si>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</si>
  <si>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</si>
  <si>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</si>
  <si>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</si>
  <si>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</si>
  <si>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</si>
  <si>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</si>
  <si>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</si>
  <si>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</si>
  <si>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</si>
  <si>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</si>
  <si>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</si>
  <si>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</si>
  <si>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</si>
  <si>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</si>
  <si>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</si>
  <si>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</si>
  <si>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</si>
  <si>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</si>
  <si>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</si>
  <si>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</si>
  <si>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</si>
  <si>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</si>
  <si>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</si>
  <si>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</si>
  <si>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</si>
  <si>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</si>
  <si>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</si>
  <si>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</si>
  <si>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</si>
  <si>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</si>
  <si>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</si>
  <si>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</si>
  <si>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</si>
  <si>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</si>
  <si>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</si>
  <si>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</si>
  <si>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</si>
  <si>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</si>
  <si>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</si>
  <si>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</si>
  <si>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</si>
  <si>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</si>
  <si>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</si>
  <si>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</si>
  <si>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</si>
  <si>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</si>
  <si>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</si>
  <si>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</si>
  <si>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</si>
  <si>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</si>
  <si>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</si>
  <si>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</si>
  <si>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</si>
  <si>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</si>
  <si>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</si>
  <si>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</si>
  <si>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</si>
  <si>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</si>
  <si>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</si>
  <si>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</si>
  <si>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</si>
  <si>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</si>
  <si>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</si>
  <si>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</si>
  <si>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</si>
  <si>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</si>
  <si>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</si>
  <si>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</si>
  <si>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</si>
  <si>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</si>
  <si>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</si>
  <si>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</si>
  <si>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</si>
  <si>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</si>
  <si>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</si>
  <si>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</si>
  <si>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</si>
  <si>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</si>
  <si>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</si>
  <si>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</si>
  <si>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</si>
  <si>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</si>
  <si>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</si>
  <si>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</si>
  <si>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</si>
  <si>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</si>
  <si>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</si>
  <si>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</si>
  <si>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</si>
  <si>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</si>
  <si>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</si>
  <si>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</si>
  <si>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</si>
  <si>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</si>
  <si>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</si>
  <si>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</si>
  <si>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</si>
  <si>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</si>
  <si>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</si>
  <si>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</si>
  <si>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</si>
  <si>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</si>
  <si>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</si>
  <si>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</si>
  <si>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</si>
  <si>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</si>
  <si>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</si>
  <si>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</si>
  <si>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</si>
  <si>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</si>
  <si>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</si>
  <si>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</si>
  <si>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</si>
  <si>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</si>
  <si>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</si>
  <si>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</si>
  <si>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</si>
  <si>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</si>
  <si>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</si>
  <si>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</si>
  <si>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</si>
  <si>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</si>
  <si>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</si>
  <si>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</si>
  <si>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</si>
  <si>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</si>
  <si>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</si>
  <si>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</si>
  <si>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</si>
  <si>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</si>
  <si>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</si>
  <si>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</si>
  <si>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</si>
  <si>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</si>
  <si>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</si>
  <si>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</si>
  <si>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</si>
  <si>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</si>
  <si>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</si>
  <si>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</si>
  <si>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</si>
  <si>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</si>
  <si>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</si>
  <si>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</si>
  <si>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</si>
  <si>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</si>
  <si>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</si>
  <si>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</si>
  <si>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</si>
  <si>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</si>
  <si>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</si>
  <si>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</si>
  <si>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</si>
  <si>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</si>
  <si>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</si>
  <si>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</si>
  <si>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</si>
  <si>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</si>
  <si>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</si>
  <si>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</si>
  <si>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</si>
  <si>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</si>
  <si>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</si>
  <si>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</si>
  <si>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</si>
  <si>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</si>
  <si>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</si>
  <si>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</si>
  <si>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</si>
  <si>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</si>
  <si>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</si>
  <si>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</si>
  <si>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</si>
  <si>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</si>
  <si>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</si>
  <si>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</si>
  <si>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</si>
  <si>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</si>
  <si>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</si>
  <si>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</si>
  <si>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</si>
  <si>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</si>
  <si>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</si>
  <si>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</si>
  <si>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</si>
  <si>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</si>
  <si>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</si>
  <si>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</si>
  <si>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</si>
  <si>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</si>
  <si>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</si>
  <si>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</si>
  <si>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</si>
  <si>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</si>
  <si>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</si>
  <si>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</si>
  <si>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</si>
  <si>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</si>
  <si>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</si>
  <si>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</si>
  <si>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</si>
  <si>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</si>
  <si>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</si>
  <si>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</si>
  <si>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</si>
  <si>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</si>
  <si>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</si>
  <si>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</si>
  <si>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</si>
  <si>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</si>
  <si>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</si>
  <si>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</si>
  <si>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</si>
  <si>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</si>
  <si>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</si>
  <si>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</si>
  <si>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</si>
  <si>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</si>
  <si>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</si>
  <si>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</si>
  <si>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</si>
  <si>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</si>
  <si>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</si>
  <si>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</si>
  <si>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</si>
  <si>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</si>
  <si>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</si>
  <si>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</si>
  <si>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</si>
  <si>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</si>
  <si>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</si>
  <si>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</si>
  <si>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</si>
  <si>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</si>
  <si>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</si>
  <si>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</si>
  <si>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</si>
  <si>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</si>
  <si>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</si>
  <si>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</si>
  <si>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</si>
  <si>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</si>
  <si>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</si>
  <si>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</si>
  <si>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</si>
  <si>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</si>
  <si>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</si>
  <si>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</si>
  <si>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</si>
  <si>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</si>
  <si>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</si>
  <si>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</si>
  <si>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</si>
  <si>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</si>
  <si>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</si>
  <si>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</si>
  <si>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</si>
  <si>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</si>
  <si>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</si>
  <si>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</si>
  <si>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</si>
  <si>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</si>
  <si>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</si>
  <si>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</si>
  <si>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</si>
  <si>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</si>
  <si>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</si>
  <si>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</si>
  <si>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</si>
  <si>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</si>
  <si>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</si>
  <si>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</si>
  <si>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</si>
  <si>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</si>
  <si>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</si>
  <si>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</si>
  <si>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</si>
  <si>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</si>
  <si>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</si>
  <si>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</si>
  <si>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</si>
  <si>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</si>
  <si>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</si>
  <si>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</si>
  <si>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</si>
  <si>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</si>
  <si>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</si>
  <si>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</si>
  <si>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</si>
  <si>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</si>
  <si>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</si>
  <si>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</si>
  <si>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</si>
  <si>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</si>
  <si>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</si>
  <si>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</si>
  <si>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</si>
  <si>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</si>
  <si>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</si>
  <si>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</si>
  <si>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</si>
  <si>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</si>
  <si>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</si>
  <si>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</si>
  <si>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</si>
  <si>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</si>
  <si>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</si>
  <si>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</si>
  <si>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</si>
  <si>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</si>
  <si>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</si>
  <si>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</si>
  <si>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</si>
  <si>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</si>
  <si>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</si>
  <si>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</si>
  <si>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</si>
  <si>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</si>
  <si>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</si>
  <si>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</si>
  <si>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</si>
  <si>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</si>
  <si>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</si>
  <si>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</si>
  <si>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</si>
  <si>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</si>
  <si>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</si>
  <si>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</si>
  <si>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</si>
  <si>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</si>
  <si>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</si>
  <si>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</si>
  <si>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</si>
  <si>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</si>
  <si>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</si>
  <si>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</si>
  <si>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</si>
  <si>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</si>
  <si>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</si>
  <si>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</si>
  <si>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</si>
  <si>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</si>
  <si>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</si>
  <si>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</si>
  <si>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</si>
  <si>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</si>
  <si>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</si>
  <si>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</si>
  <si>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</si>
  <si>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</si>
  <si>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</si>
  <si>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</si>
  <si>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</si>
  <si>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</si>
  <si>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</si>
  <si>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</si>
  <si>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</si>
  <si>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</si>
  <si>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</si>
  <si>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</si>
  <si>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</si>
  <si>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</si>
  <si>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</si>
  <si>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</si>
  <si>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</si>
  <si>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</si>
  <si>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</si>
  <si>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</si>
  <si>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</si>
  <si>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</si>
  <si>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</si>
  <si>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</si>
  <si>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</si>
  <si>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</si>
  <si>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</si>
  <si>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</si>
  <si>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</si>
  <si>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</si>
  <si>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</si>
  <si>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</si>
  <si>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</si>
  <si>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</si>
  <si>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</si>
  <si>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</si>
  <si>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</si>
  <si>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</si>
  <si>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</si>
  <si>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</si>
  <si>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</si>
  <si>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</si>
  <si>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</si>
  <si>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</si>
  <si>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</si>
  <si>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</si>
  <si>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</si>
  <si>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</si>
  <si>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</si>
  <si>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</si>
  <si>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</si>
  <si>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</si>
  <si>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</si>
  <si>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</si>
  <si>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</si>
  <si>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</si>
  <si>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</si>
  <si>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</si>
  <si>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</si>
  <si>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</si>
  <si>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</si>
  <si>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</si>
  <si>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</si>
  <si>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</si>
  <si>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</si>
  <si>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</si>
  <si>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</si>
  <si>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</si>
  <si>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</si>
  <si>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</si>
  <si>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</si>
  <si>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</si>
  <si>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</si>
  <si>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</si>
  <si>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</si>
  <si>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</si>
  <si>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</si>
  <si>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</si>
  <si>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</si>
  <si>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</si>
  <si>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</si>
  <si>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</si>
  <si>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</si>
  <si>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</si>
  <si>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</si>
  <si>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</si>
  <si>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</si>
  <si>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</si>
  <si>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</si>
  <si>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</si>
  <si>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</si>
  <si>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</si>
  <si>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</si>
  <si>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</si>
  <si>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</si>
  <si>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</si>
  <si>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</si>
  <si>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</si>
  <si>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</si>
  <si>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</si>
  <si>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</si>
  <si>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</si>
  <si>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</si>
  <si>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</si>
  <si>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</si>
  <si>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</si>
  <si>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</si>
  <si>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</si>
  <si>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</si>
  <si>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</si>
  <si>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</si>
  <si>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</si>
  <si>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</si>
  <si>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</si>
  <si>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</si>
  <si>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</si>
  <si>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</si>
  <si>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</si>
  <si>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</si>
  <si>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</si>
  <si>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</si>
  <si>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</si>
  <si>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</si>
  <si>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</si>
  <si>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</si>
  <si>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</si>
  <si>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</si>
  <si>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</si>
  <si>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</si>
  <si>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</si>
  <si>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</si>
  <si>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</si>
  <si>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</si>
  <si>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</si>
  <si>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</si>
  <si>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</si>
  <si>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</si>
  <si>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</si>
  <si>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</si>
  <si>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</si>
  <si>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</si>
  <si>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</si>
  <si>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</si>
  <si>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</si>
  <si>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</si>
  <si>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</si>
  <si>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</si>
  <si>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</si>
  <si>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</si>
  <si>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</si>
  <si>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</si>
  <si>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</si>
  <si>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</si>
  <si>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</si>
  <si>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</si>
  <si>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</si>
  <si>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</si>
  <si>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</si>
  <si>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</si>
  <si>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</si>
  <si>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</si>
  <si>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</si>
  <si>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</si>
  <si>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</si>
  <si>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</si>
  <si>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</si>
  <si>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</si>
  <si>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</si>
  <si>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</si>
  <si>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</si>
  <si>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</si>
  <si>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</si>
  <si>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</si>
  <si>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</si>
  <si>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</si>
  <si>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</si>
  <si>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</si>
  <si>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</si>
  <si>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</si>
  <si>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</si>
  <si>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</si>
  <si>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</si>
  <si>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</si>
  <si>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</si>
  <si>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</si>
  <si>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</si>
  <si>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</si>
  <si>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</si>
  <si>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</si>
  <si>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</si>
  <si>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</si>
  <si>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</si>
  <si>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</si>
  <si>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</si>
  <si>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</si>
  <si>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</si>
  <si>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</si>
  <si>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</si>
  <si>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</si>
  <si>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</si>
  <si>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</si>
  <si>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</si>
  <si>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</si>
  <si>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</si>
  <si>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</si>
  <si>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</si>
  <si>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</si>
  <si>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</si>
  <si>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</si>
  <si>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</si>
  <si>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</si>
  <si>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</si>
  <si>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</si>
  <si>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</si>
  <si>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</si>
  <si>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</si>
  <si>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</si>
  <si>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</si>
  <si>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</si>
  <si>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</si>
  <si>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</si>
  <si>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</si>
  <si>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</si>
  <si>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</si>
  <si>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</si>
  <si>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</si>
  <si>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</si>
  <si>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</si>
  <si>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</si>
  <si>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</si>
  <si>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</si>
  <si>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</si>
  <si>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</si>
  <si>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</si>
  <si>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</si>
  <si>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</si>
  <si>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</si>
  <si>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</si>
  <si>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</si>
  <si>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</si>
  <si>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</si>
  <si>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</si>
  <si>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</si>
  <si>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</si>
  <si>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</si>
  <si>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</si>
  <si>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</si>
  <si>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</si>
  <si>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</si>
  <si>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</si>
  <si>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</si>
  <si>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</si>
  <si>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</si>
  <si>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</si>
  <si>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</si>
  <si>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</si>
  <si>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</si>
  <si>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</si>
  <si>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</si>
  <si>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</si>
  <si>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</si>
  <si>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</si>
  <si>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</si>
  <si>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</si>
  <si>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</si>
  <si>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</si>
  <si>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</si>
  <si>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</si>
  <si>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</si>
  <si>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</si>
  <si>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</si>
  <si>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</si>
  <si>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</si>
  <si>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</si>
  <si>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</si>
  <si>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</si>
  <si>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</si>
  <si>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</si>
  <si>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</si>
  <si>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</si>
  <si>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</si>
  <si>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</si>
  <si>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</si>
  <si>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</si>
  <si>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</si>
  <si>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</si>
  <si>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</si>
  <si>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</si>
  <si>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</si>
  <si>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</si>
  <si>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</si>
  <si>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</si>
  <si>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</si>
  <si>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</si>
  <si>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</si>
  <si>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</si>
  <si>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</si>
  <si>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</si>
  <si>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</si>
  <si>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</si>
  <si>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</si>
  <si>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</si>
  <si>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</si>
  <si>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</si>
  <si>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</si>
  <si>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</si>
  <si>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</si>
  <si>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</si>
  <si>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</si>
  <si>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</si>
  <si>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</si>
  <si>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</si>
  <si>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</si>
  <si>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</si>
  <si>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</si>
  <si>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</si>
  <si>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</si>
  <si>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</si>
  <si>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</si>
  <si>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</si>
  <si>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</si>
  <si>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</si>
  <si>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</si>
  <si>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</si>
  <si>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</si>
  <si>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</si>
  <si>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</si>
  <si>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</si>
  <si>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</si>
  <si>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</si>
  <si>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</si>
  <si>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</si>
  <si>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</si>
  <si>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</si>
  <si>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</si>
  <si>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</si>
  <si>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</si>
  <si>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</si>
  <si>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</si>
  <si>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</si>
  <si>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</si>
  <si>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</si>
  <si>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</si>
  <si>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</si>
  <si>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</si>
  <si>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</si>
  <si>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</si>
  <si>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</si>
  <si>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</si>
  <si>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</si>
  <si>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</si>
  <si>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</si>
  <si>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</si>
  <si>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</si>
  <si>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</si>
  <si>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</si>
  <si>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</si>
  <si>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</si>
  <si>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</si>
  <si>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</si>
  <si>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</si>
  <si>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</si>
  <si>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</si>
  <si>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</si>
  <si>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</si>
  <si>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</si>
  <si>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</si>
  <si>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</si>
  <si>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</si>
  <si>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</si>
  <si>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</si>
  <si>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</si>
  <si>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</si>
  <si>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</si>
  <si>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</si>
  <si>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</si>
  <si>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</si>
  <si>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</si>
  <si>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</si>
  <si>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</si>
  <si>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</si>
  <si>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</si>
  <si>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</si>
  <si>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</si>
  <si>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</si>
  <si>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</si>
  <si>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</si>
  <si>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</si>
  <si>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</si>
  <si>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</si>
  <si>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</si>
  <si>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</si>
  <si>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</si>
  <si>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</si>
  <si>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</si>
  <si>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</si>
  <si>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</si>
  <si>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</si>
  <si>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</si>
  <si>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</si>
  <si>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</si>
  <si>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</si>
  <si>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</si>
  <si>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</si>
  <si>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</si>
  <si>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</si>
  <si>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</si>
  <si>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</si>
  <si>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</si>
  <si>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</si>
  <si>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</si>
  <si>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</si>
  <si>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</si>
  <si>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</si>
  <si>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</si>
  <si>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</si>
  <si>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</si>
  <si>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</si>
  <si>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</si>
  <si>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</si>
  <si>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</si>
  <si>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</si>
  <si>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</si>
  <si>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</si>
  <si>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</si>
  <si>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</si>
  <si>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</si>
  <si>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</si>
  <si>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</si>
  <si>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</si>
  <si>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</si>
  <si>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</si>
  <si>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</si>
  <si>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</si>
  <si>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</si>
  <si>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</si>
  <si>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</si>
  <si>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</si>
  <si>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MAT_1</t>
  </si>
  <si>
    <t>MAT_2</t>
  </si>
  <si>
    <t>CY1.100</t>
  </si>
  <si>
    <t>basal_area</t>
  </si>
  <si>
    <t>total_avg_can_cov</t>
  </si>
  <si>
    <t>can_minus_10</t>
  </si>
  <si>
    <t>can_minus_5</t>
  </si>
  <si>
    <t>can_0</t>
  </si>
  <si>
    <t>can_plus_5</t>
  </si>
  <si>
    <t>can_plus_10</t>
  </si>
  <si>
    <t>avg_leaf_layer</t>
  </si>
  <si>
    <t xml:space="preserve"> </t>
  </si>
  <si>
    <t>hab_type</t>
  </si>
  <si>
    <t>Canopy</t>
  </si>
  <si>
    <t>Ground</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</si>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</sst>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
    <numFmt numFmtId="167" formatCode="h:mm;@"/>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20" fontId="0" fillId="0" borderId="0" xfId="0" applyNumberFormat="1"/>
    <xf numFmtId="165"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I10" sqref="I10"/>
    </sheetView>
  </sheetViews>
  <sheetFormatPr baseColWidth="10" defaultRowHeight="16" x14ac:dyDescent="0.2"/>
  <cols>
    <col min="2" max="2" width="10.83203125" style="3"/>
    <col min="6" max="9" width="10.83203125" style="4"/>
  </cols>
  <sheetData>
    <row r="1" spans="1:17" x14ac:dyDescent="0.2">
      <c r="A1" t="s">
        <v>1</v>
      </c>
      <c r="B1" s="3" t="s">
        <v>641</v>
      </c>
      <c r="C1" t="s">
        <v>642</v>
      </c>
      <c r="D1" t="s">
        <v>643</v>
      </c>
      <c r="E1" t="s">
        <v>3</v>
      </c>
      <c r="F1" s="4" t="s">
        <v>644</v>
      </c>
      <c r="G1" s="4" t="s">
        <v>645</v>
      </c>
      <c r="H1" s="4" t="s">
        <v>646</v>
      </c>
      <c r="I1" s="4" t="s">
        <v>647</v>
      </c>
      <c r="J1" t="s">
        <v>648</v>
      </c>
      <c r="K1" t="s">
        <v>649</v>
      </c>
      <c r="L1" t="s">
        <v>650</v>
      </c>
      <c r="M1" t="s">
        <v>651</v>
      </c>
      <c r="N1" t="s">
        <v>652</v>
      </c>
      <c r="O1" t="s">
        <v>653</v>
      </c>
      <c r="P1" t="s">
        <v>654</v>
      </c>
      <c r="Q1" t="s">
        <v>22</v>
      </c>
    </row>
    <row r="2" spans="1:17" x14ac:dyDescent="0.2">
      <c r="A2" t="s">
        <v>655</v>
      </c>
      <c r="B2" s="3">
        <v>43246</v>
      </c>
      <c r="C2" t="s">
        <v>67</v>
      </c>
      <c r="D2" t="s">
        <v>29</v>
      </c>
      <c r="E2" t="s">
        <v>27</v>
      </c>
      <c r="F2" s="4">
        <v>0.45</v>
      </c>
      <c r="G2" s="4">
        <v>0.46736111111111101</v>
      </c>
      <c r="H2" s="4">
        <v>0.47777777777777802</v>
      </c>
      <c r="I2" s="4">
        <v>0.49236111111111103</v>
      </c>
      <c r="J2">
        <v>1</v>
      </c>
      <c r="K2" t="s">
        <v>39</v>
      </c>
      <c r="L2" t="s">
        <v>53</v>
      </c>
      <c r="M2">
        <v>2</v>
      </c>
      <c r="N2" t="s">
        <v>656</v>
      </c>
      <c r="O2">
        <v>7</v>
      </c>
      <c r="P2" t="s">
        <v>657</v>
      </c>
      <c r="Q2" t="s">
        <v>658</v>
      </c>
    </row>
    <row r="3" spans="1:17" x14ac:dyDescent="0.2">
      <c r="A3" t="s">
        <v>655</v>
      </c>
      <c r="B3" s="3">
        <v>43246</v>
      </c>
      <c r="C3" t="s">
        <v>67</v>
      </c>
      <c r="D3" t="s">
        <v>29</v>
      </c>
      <c r="E3" t="s">
        <v>39</v>
      </c>
      <c r="F3" s="4">
        <v>0.86458333333333304</v>
      </c>
      <c r="G3" s="4">
        <v>0.88472222222222197</v>
      </c>
      <c r="H3" s="4">
        <v>0.89444444444444404</v>
      </c>
      <c r="I3" s="4">
        <v>0.90902777777777799</v>
      </c>
      <c r="J3">
        <v>0</v>
      </c>
      <c r="K3" t="s">
        <v>39</v>
      </c>
      <c r="L3" t="s">
        <v>53</v>
      </c>
      <c r="M3">
        <v>2</v>
      </c>
      <c r="N3" t="s">
        <v>659</v>
      </c>
      <c r="O3">
        <v>3</v>
      </c>
      <c r="P3" t="s">
        <v>657</v>
      </c>
      <c r="Q3" t="s">
        <v>658</v>
      </c>
    </row>
    <row r="4" spans="1:17" x14ac:dyDescent="0.2">
      <c r="A4" t="s">
        <v>148</v>
      </c>
      <c r="B4" s="3">
        <v>43251</v>
      </c>
      <c r="C4" t="s">
        <v>43</v>
      </c>
      <c r="D4" t="s">
        <v>29</v>
      </c>
      <c r="E4" t="s">
        <v>27</v>
      </c>
      <c r="F4" s="4">
        <v>0.45763888888888898</v>
      </c>
      <c r="G4" s="4">
        <v>0.47638888888888897</v>
      </c>
      <c r="H4" s="4">
        <v>0.484722222222222</v>
      </c>
      <c r="I4" s="4">
        <v>0.499305555555556</v>
      </c>
      <c r="J4">
        <v>0</v>
      </c>
      <c r="K4" t="s">
        <v>39</v>
      </c>
      <c r="L4" t="s">
        <v>53</v>
      </c>
      <c r="M4">
        <v>1</v>
      </c>
      <c r="N4" t="s">
        <v>659</v>
      </c>
      <c r="O4">
        <v>7</v>
      </c>
      <c r="P4" t="s">
        <v>660</v>
      </c>
      <c r="Q4" t="s">
        <v>661</v>
      </c>
    </row>
    <row r="5" spans="1:17" x14ac:dyDescent="0.2">
      <c r="A5" t="s">
        <v>148</v>
      </c>
      <c r="B5" s="3">
        <v>43251</v>
      </c>
      <c r="C5" t="s">
        <v>43</v>
      </c>
      <c r="D5" t="s">
        <v>29</v>
      </c>
      <c r="E5" t="s">
        <v>39</v>
      </c>
      <c r="F5" s="4">
        <v>0.87013888888888902</v>
      </c>
      <c r="G5" s="4">
        <v>0.89027777777777795</v>
      </c>
      <c r="H5" s="4">
        <v>0.90138888888888902</v>
      </c>
      <c r="I5" s="4">
        <v>0.91180555555555598</v>
      </c>
      <c r="J5">
        <v>0</v>
      </c>
      <c r="K5" t="s">
        <v>39</v>
      </c>
      <c r="L5" t="s">
        <v>53</v>
      </c>
      <c r="M5">
        <v>1</v>
      </c>
      <c r="N5" t="s">
        <v>662</v>
      </c>
      <c r="O5">
        <v>3</v>
      </c>
      <c r="P5" t="s">
        <v>663</v>
      </c>
      <c r="Q5" t="s">
        <v>30</v>
      </c>
    </row>
    <row r="6" spans="1:17" x14ac:dyDescent="0.2">
      <c r="A6" t="s">
        <v>264</v>
      </c>
      <c r="B6" s="3">
        <v>43257</v>
      </c>
      <c r="C6" t="s">
        <v>67</v>
      </c>
      <c r="D6" t="s">
        <v>267</v>
      </c>
      <c r="E6" t="s">
        <v>27</v>
      </c>
      <c r="F6" s="4">
        <v>0.36875000000000002</v>
      </c>
      <c r="G6" s="4">
        <v>0.38819444444444401</v>
      </c>
      <c r="H6" s="4">
        <v>0.4</v>
      </c>
      <c r="I6" s="4">
        <v>0.41041666666666698</v>
      </c>
      <c r="J6">
        <v>0</v>
      </c>
      <c r="K6" t="s">
        <v>39</v>
      </c>
      <c r="L6" t="s">
        <v>53</v>
      </c>
      <c r="M6">
        <v>2</v>
      </c>
      <c r="N6" t="s">
        <v>662</v>
      </c>
      <c r="O6">
        <v>7</v>
      </c>
      <c r="P6" t="s">
        <v>657</v>
      </c>
      <c r="Q6" t="s">
        <v>30</v>
      </c>
    </row>
    <row r="7" spans="1:17" x14ac:dyDescent="0.2">
      <c r="A7" t="s">
        <v>264</v>
      </c>
      <c r="B7" s="3">
        <v>43257</v>
      </c>
      <c r="C7" t="s">
        <v>67</v>
      </c>
      <c r="D7" t="s">
        <v>29</v>
      </c>
      <c r="E7" t="s">
        <v>39</v>
      </c>
      <c r="F7" s="4">
        <v>0.80208333333333304</v>
      </c>
      <c r="G7" s="4">
        <v>0.82013888888888897</v>
      </c>
      <c r="H7" s="4">
        <v>0.84097222222222201</v>
      </c>
      <c r="I7" s="4">
        <v>0.844444444444444</v>
      </c>
      <c r="J7">
        <v>0</v>
      </c>
      <c r="K7" t="s">
        <v>39</v>
      </c>
      <c r="L7" t="s">
        <v>30</v>
      </c>
      <c r="M7" t="s">
        <v>30</v>
      </c>
      <c r="N7" t="s">
        <v>659</v>
      </c>
      <c r="O7">
        <v>7</v>
      </c>
      <c r="P7" t="s">
        <v>660</v>
      </c>
      <c r="Q7" t="s">
        <v>664</v>
      </c>
    </row>
    <row r="8" spans="1:17" x14ac:dyDescent="0.2">
      <c r="A8" t="s">
        <v>327</v>
      </c>
      <c r="B8" s="3">
        <v>43257</v>
      </c>
      <c r="C8" t="s">
        <v>43</v>
      </c>
      <c r="D8" t="s">
        <v>240</v>
      </c>
      <c r="E8" t="s">
        <v>27</v>
      </c>
      <c r="F8" s="4">
        <v>0.36111111111111099</v>
      </c>
      <c r="G8" s="4">
        <v>0.38819444444444401</v>
      </c>
      <c r="H8" s="4">
        <v>0.39652777777777798</v>
      </c>
      <c r="I8" s="4">
        <v>0.40277777777777801</v>
      </c>
      <c r="J8">
        <v>0</v>
      </c>
      <c r="K8" t="s">
        <v>39</v>
      </c>
      <c r="L8" t="s">
        <v>53</v>
      </c>
      <c r="M8">
        <v>1</v>
      </c>
      <c r="N8" t="s">
        <v>659</v>
      </c>
      <c r="O8">
        <v>7</v>
      </c>
      <c r="P8" t="s">
        <v>660</v>
      </c>
      <c r="Q8" t="s">
        <v>30</v>
      </c>
    </row>
    <row r="9" spans="1:17" x14ac:dyDescent="0.2">
      <c r="A9" t="s">
        <v>327</v>
      </c>
      <c r="B9" s="3">
        <v>43257</v>
      </c>
      <c r="C9" t="s">
        <v>43</v>
      </c>
      <c r="D9" t="s">
        <v>240</v>
      </c>
      <c r="E9" t="s">
        <v>39</v>
      </c>
      <c r="F9" s="4">
        <v>0.86319444444444404</v>
      </c>
      <c r="G9" s="4" t="s">
        <v>30</v>
      </c>
      <c r="H9" s="4" t="s">
        <v>30</v>
      </c>
      <c r="I9" s="4" t="s">
        <v>30</v>
      </c>
      <c r="J9">
        <v>0</v>
      </c>
      <c r="K9" t="s">
        <v>39</v>
      </c>
      <c r="L9" t="s">
        <v>53</v>
      </c>
      <c r="M9">
        <v>1</v>
      </c>
      <c r="N9" t="s">
        <v>659</v>
      </c>
      <c r="O9">
        <v>14</v>
      </c>
      <c r="P9" t="s">
        <v>660</v>
      </c>
      <c r="Q9" t="s">
        <v>30</v>
      </c>
    </row>
    <row r="10" spans="1:17" x14ac:dyDescent="0.2">
      <c r="A10" t="s">
        <v>335</v>
      </c>
      <c r="B10" s="3">
        <v>43257</v>
      </c>
      <c r="C10" t="s">
        <v>30</v>
      </c>
      <c r="D10" t="s">
        <v>246</v>
      </c>
      <c r="E10" t="s">
        <v>27</v>
      </c>
      <c r="F10" s="4" t="s">
        <v>30</v>
      </c>
      <c r="G10" s="4" t="s">
        <v>30</v>
      </c>
      <c r="H10" s="4" t="s">
        <v>30</v>
      </c>
      <c r="I10" s="4" t="s">
        <v>30</v>
      </c>
      <c r="J10">
        <v>0</v>
      </c>
      <c r="K10" t="s">
        <v>39</v>
      </c>
      <c r="L10" t="s">
        <v>30</v>
      </c>
      <c r="M10" t="s">
        <v>30</v>
      </c>
      <c r="N10" t="s">
        <v>659</v>
      </c>
      <c r="O10">
        <v>7</v>
      </c>
      <c r="P10" t="s">
        <v>660</v>
      </c>
      <c r="Q10" t="s">
        <v>30</v>
      </c>
    </row>
    <row r="11" spans="1:17" x14ac:dyDescent="0.2">
      <c r="A11" t="s">
        <v>335</v>
      </c>
      <c r="B11" s="3">
        <v>43257</v>
      </c>
      <c r="C11" t="s">
        <v>30</v>
      </c>
      <c r="D11" t="s">
        <v>246</v>
      </c>
      <c r="E11" t="s">
        <v>39</v>
      </c>
      <c r="F11" s="4" t="s">
        <v>30</v>
      </c>
      <c r="G11" s="4" t="s">
        <v>30</v>
      </c>
      <c r="H11" s="4" t="s">
        <v>30</v>
      </c>
      <c r="I11" s="4" t="s">
        <v>30</v>
      </c>
      <c r="J11">
        <v>0</v>
      </c>
      <c r="K11" t="s">
        <v>39</v>
      </c>
      <c r="L11" t="s">
        <v>30</v>
      </c>
      <c r="M11" t="s">
        <v>30</v>
      </c>
      <c r="N11" t="s">
        <v>659</v>
      </c>
      <c r="O11">
        <v>14</v>
      </c>
      <c r="P11" t="s">
        <v>660</v>
      </c>
      <c r="Q11" t="s">
        <v>658</v>
      </c>
    </row>
    <row r="12" spans="1:17" x14ac:dyDescent="0.2">
      <c r="A12" t="s">
        <v>367</v>
      </c>
      <c r="B12" s="3">
        <v>43257</v>
      </c>
      <c r="C12" t="s">
        <v>43</v>
      </c>
      <c r="D12" t="s">
        <v>240</v>
      </c>
      <c r="E12" t="s">
        <v>27</v>
      </c>
      <c r="F12" s="4">
        <v>0.42013888888888901</v>
      </c>
      <c r="G12" s="4">
        <v>0.44166666666666698</v>
      </c>
      <c r="H12" s="4">
        <v>0.453472222222222</v>
      </c>
      <c r="I12" s="4">
        <v>0.46180555555555602</v>
      </c>
      <c r="J12">
        <v>0</v>
      </c>
      <c r="K12" t="s">
        <v>39</v>
      </c>
      <c r="L12" t="s">
        <v>53</v>
      </c>
      <c r="M12">
        <v>1</v>
      </c>
      <c r="N12" t="s">
        <v>659</v>
      </c>
      <c r="O12">
        <v>7</v>
      </c>
      <c r="P12" t="s">
        <v>660</v>
      </c>
      <c r="Q12" t="s">
        <v>658</v>
      </c>
    </row>
    <row r="13" spans="1:17" x14ac:dyDescent="0.2">
      <c r="A13" t="s">
        <v>367</v>
      </c>
      <c r="B13" s="3">
        <v>43257</v>
      </c>
      <c r="C13" t="s">
        <v>43</v>
      </c>
      <c r="D13" t="s">
        <v>240</v>
      </c>
      <c r="E13" t="s">
        <v>39</v>
      </c>
      <c r="F13" s="4">
        <v>0.79513888888888895</v>
      </c>
      <c r="G13" s="4">
        <v>0.81805555555555598</v>
      </c>
      <c r="H13" s="4">
        <v>0.82708333333333295</v>
      </c>
      <c r="I13" s="4">
        <v>0.83680555555555602</v>
      </c>
      <c r="J13">
        <v>0</v>
      </c>
      <c r="K13" t="s">
        <v>39</v>
      </c>
      <c r="L13" t="s">
        <v>39</v>
      </c>
      <c r="M13" t="s">
        <v>30</v>
      </c>
      <c r="N13" t="s">
        <v>659</v>
      </c>
      <c r="O13">
        <v>7</v>
      </c>
      <c r="P13" t="s">
        <v>660</v>
      </c>
      <c r="Q13" t="s">
        <v>30</v>
      </c>
    </row>
    <row r="14" spans="1:17" x14ac:dyDescent="0.2">
      <c r="A14" t="s">
        <v>369</v>
      </c>
      <c r="B14" s="3">
        <v>43257</v>
      </c>
      <c r="C14" t="s">
        <v>30</v>
      </c>
      <c r="D14" t="s">
        <v>246</v>
      </c>
      <c r="E14" t="s">
        <v>27</v>
      </c>
      <c r="F14" s="4" t="s">
        <v>30</v>
      </c>
      <c r="G14" s="4" t="s">
        <v>30</v>
      </c>
      <c r="H14" s="4" t="s">
        <v>30</v>
      </c>
      <c r="I14" s="4" t="s">
        <v>30</v>
      </c>
      <c r="J14">
        <v>0</v>
      </c>
      <c r="K14" t="s">
        <v>39</v>
      </c>
      <c r="L14" t="s">
        <v>30</v>
      </c>
      <c r="M14" t="s">
        <v>30</v>
      </c>
      <c r="N14" t="s">
        <v>659</v>
      </c>
      <c r="O14">
        <v>7</v>
      </c>
      <c r="P14" t="s">
        <v>660</v>
      </c>
      <c r="Q14" t="s">
        <v>658</v>
      </c>
    </row>
    <row r="15" spans="1:17" x14ac:dyDescent="0.2">
      <c r="A15" t="s">
        <v>369</v>
      </c>
      <c r="B15" s="3">
        <v>43257</v>
      </c>
      <c r="C15" t="s">
        <v>30</v>
      </c>
      <c r="D15" t="s">
        <v>246</v>
      </c>
      <c r="E15" t="s">
        <v>39</v>
      </c>
      <c r="F15" s="4" t="s">
        <v>30</v>
      </c>
      <c r="G15" s="4" t="s">
        <v>30</v>
      </c>
      <c r="H15" s="4" t="s">
        <v>30</v>
      </c>
      <c r="I15" s="4" t="s">
        <v>30</v>
      </c>
      <c r="J15">
        <v>0</v>
      </c>
      <c r="K15" t="s">
        <v>39</v>
      </c>
      <c r="L15" t="s">
        <v>30</v>
      </c>
      <c r="M15" t="s">
        <v>30</v>
      </c>
      <c r="N15" t="s">
        <v>659</v>
      </c>
      <c r="O15">
        <v>7</v>
      </c>
      <c r="P15" t="s">
        <v>660</v>
      </c>
      <c r="Q15" t="s">
        <v>30</v>
      </c>
    </row>
    <row r="16" spans="1:17" x14ac:dyDescent="0.2">
      <c r="A16" t="s">
        <v>665</v>
      </c>
      <c r="B16" s="3">
        <v>43257</v>
      </c>
      <c r="C16" t="s">
        <v>67</v>
      </c>
      <c r="D16" t="s">
        <v>29</v>
      </c>
      <c r="E16" t="s">
        <v>27</v>
      </c>
      <c r="F16" s="4">
        <v>0.44166666666666698</v>
      </c>
      <c r="G16" s="4">
        <v>0.46041666666666697</v>
      </c>
      <c r="H16" s="4">
        <v>0.468055555555556</v>
      </c>
      <c r="I16" s="4">
        <v>0.48263888888888901</v>
      </c>
      <c r="J16">
        <v>0</v>
      </c>
      <c r="K16" t="s">
        <v>39</v>
      </c>
      <c r="L16" t="s">
        <v>53</v>
      </c>
      <c r="M16">
        <v>2</v>
      </c>
      <c r="N16" t="s">
        <v>659</v>
      </c>
      <c r="O16">
        <v>11</v>
      </c>
      <c r="P16" t="s">
        <v>657</v>
      </c>
      <c r="Q16" t="s">
        <v>658</v>
      </c>
    </row>
    <row r="17" spans="1:17" x14ac:dyDescent="0.2">
      <c r="A17" t="s">
        <v>666</v>
      </c>
      <c r="B17" s="3">
        <v>43257</v>
      </c>
      <c r="C17" t="s">
        <v>43</v>
      </c>
      <c r="D17" t="s">
        <v>240</v>
      </c>
      <c r="E17" t="s">
        <v>27</v>
      </c>
      <c r="F17" s="4">
        <v>0.47777777777777802</v>
      </c>
      <c r="G17" s="4">
        <v>0.49861111111111101</v>
      </c>
      <c r="H17" s="4">
        <v>0.50624999999999998</v>
      </c>
      <c r="I17" s="4">
        <v>0.51944444444444404</v>
      </c>
      <c r="J17">
        <v>0</v>
      </c>
      <c r="K17" t="s">
        <v>39</v>
      </c>
      <c r="L17" t="s">
        <v>53</v>
      </c>
      <c r="M17">
        <v>1</v>
      </c>
      <c r="N17" t="s">
        <v>659</v>
      </c>
      <c r="O17">
        <v>7</v>
      </c>
      <c r="P17" t="s">
        <v>660</v>
      </c>
      <c r="Q17" t="s">
        <v>658</v>
      </c>
    </row>
    <row r="18" spans="1:17" x14ac:dyDescent="0.2">
      <c r="A18" t="s">
        <v>350</v>
      </c>
      <c r="B18" s="3">
        <v>43258</v>
      </c>
      <c r="C18" t="s">
        <v>43</v>
      </c>
      <c r="D18" t="s">
        <v>240</v>
      </c>
      <c r="E18" t="s">
        <v>27</v>
      </c>
      <c r="F18" s="4">
        <v>0.38680555555555601</v>
      </c>
      <c r="G18" s="4">
        <v>0.40902777777777799</v>
      </c>
      <c r="H18" s="4" t="s">
        <v>30</v>
      </c>
      <c r="I18" s="4" t="s">
        <v>30</v>
      </c>
      <c r="J18">
        <v>1</v>
      </c>
      <c r="K18" t="s">
        <v>39</v>
      </c>
      <c r="L18" t="s">
        <v>53</v>
      </c>
      <c r="M18">
        <v>1</v>
      </c>
      <c r="N18" t="s">
        <v>656</v>
      </c>
      <c r="O18">
        <v>7</v>
      </c>
      <c r="P18" t="s">
        <v>660</v>
      </c>
      <c r="Q18" t="s">
        <v>30</v>
      </c>
    </row>
    <row r="19" spans="1:17" x14ac:dyDescent="0.2">
      <c r="A19" t="s">
        <v>350</v>
      </c>
      <c r="B19" s="3">
        <v>43258</v>
      </c>
      <c r="C19" t="s">
        <v>43</v>
      </c>
      <c r="D19" t="s">
        <v>240</v>
      </c>
      <c r="E19" t="s">
        <v>39</v>
      </c>
      <c r="F19" s="4">
        <v>0.80416666666666703</v>
      </c>
      <c r="G19" s="4">
        <v>0.82569444444444395</v>
      </c>
      <c r="H19" s="4">
        <v>0.83402777777777803</v>
      </c>
      <c r="I19" s="4">
        <v>0.84583333333333299</v>
      </c>
      <c r="J19">
        <v>1</v>
      </c>
      <c r="K19" t="s">
        <v>39</v>
      </c>
      <c r="L19" t="s">
        <v>53</v>
      </c>
      <c r="M19">
        <v>1</v>
      </c>
      <c r="N19" t="s">
        <v>659</v>
      </c>
      <c r="O19">
        <v>3</v>
      </c>
      <c r="P19" t="s">
        <v>660</v>
      </c>
      <c r="Q19" t="s">
        <v>30</v>
      </c>
    </row>
    <row r="20" spans="1:17" x14ac:dyDescent="0.2">
      <c r="A20" t="s">
        <v>400</v>
      </c>
      <c r="B20" s="3">
        <v>43258</v>
      </c>
      <c r="C20" t="s">
        <v>30</v>
      </c>
      <c r="D20" t="s">
        <v>246</v>
      </c>
      <c r="E20" t="s">
        <v>27</v>
      </c>
      <c r="F20" s="4" t="s">
        <v>30</v>
      </c>
      <c r="G20" s="4" t="s">
        <v>30</v>
      </c>
      <c r="H20" s="4" t="s">
        <v>30</v>
      </c>
      <c r="I20" s="4" t="s">
        <v>30</v>
      </c>
      <c r="J20">
        <v>1</v>
      </c>
      <c r="K20" t="s">
        <v>39</v>
      </c>
      <c r="L20" t="s">
        <v>53</v>
      </c>
      <c r="M20">
        <v>1</v>
      </c>
      <c r="N20" t="s">
        <v>656</v>
      </c>
      <c r="O20">
        <v>7</v>
      </c>
      <c r="P20" t="s">
        <v>660</v>
      </c>
      <c r="Q20" t="s">
        <v>658</v>
      </c>
    </row>
    <row r="21" spans="1:17" x14ac:dyDescent="0.2">
      <c r="A21" t="s">
        <v>400</v>
      </c>
      <c r="B21" s="3">
        <v>43258</v>
      </c>
      <c r="C21" t="s">
        <v>30</v>
      </c>
      <c r="D21" t="s">
        <v>246</v>
      </c>
      <c r="E21" t="s">
        <v>39</v>
      </c>
      <c r="F21" s="4" t="s">
        <v>30</v>
      </c>
      <c r="G21" s="4" t="s">
        <v>30</v>
      </c>
      <c r="H21" s="4" t="s">
        <v>30</v>
      </c>
      <c r="I21" s="4" t="s">
        <v>30</v>
      </c>
      <c r="J21">
        <v>1</v>
      </c>
      <c r="K21" t="s">
        <v>39</v>
      </c>
      <c r="L21" t="s">
        <v>30</v>
      </c>
      <c r="M21" t="s">
        <v>30</v>
      </c>
      <c r="N21" t="s">
        <v>659</v>
      </c>
      <c r="O21">
        <v>3</v>
      </c>
      <c r="P21" t="s">
        <v>660</v>
      </c>
      <c r="Q21" t="s">
        <v>30</v>
      </c>
    </row>
    <row r="22" spans="1:17" x14ac:dyDescent="0.2">
      <c r="A22" t="s">
        <v>362</v>
      </c>
      <c r="B22" s="3">
        <v>43258</v>
      </c>
      <c r="C22" t="s">
        <v>67</v>
      </c>
      <c r="D22" t="s">
        <v>29</v>
      </c>
      <c r="E22" t="s">
        <v>27</v>
      </c>
      <c r="F22" s="4">
        <v>0.38680555555555601</v>
      </c>
      <c r="G22" s="4">
        <v>0.40486111111111101</v>
      </c>
      <c r="H22" s="4">
        <v>0.41458333333333303</v>
      </c>
      <c r="I22" s="4">
        <v>0.42847222222222198</v>
      </c>
      <c r="J22">
        <v>1</v>
      </c>
      <c r="K22" t="s">
        <v>39</v>
      </c>
      <c r="L22" t="s">
        <v>53</v>
      </c>
      <c r="M22">
        <v>2</v>
      </c>
      <c r="N22" t="s">
        <v>659</v>
      </c>
      <c r="O22">
        <v>11</v>
      </c>
      <c r="P22" t="s">
        <v>660</v>
      </c>
      <c r="Q22" t="s">
        <v>667</v>
      </c>
    </row>
    <row r="23" spans="1:17" x14ac:dyDescent="0.2">
      <c r="A23" t="s">
        <v>362</v>
      </c>
      <c r="B23" s="3">
        <v>43258</v>
      </c>
      <c r="C23" t="s">
        <v>67</v>
      </c>
      <c r="D23" t="s">
        <v>29</v>
      </c>
      <c r="E23" t="s">
        <v>39</v>
      </c>
      <c r="F23" s="4">
        <v>0.80972222222222201</v>
      </c>
      <c r="G23" s="4">
        <v>0.83680555555555602</v>
      </c>
      <c r="H23" s="4" t="s">
        <v>30</v>
      </c>
      <c r="I23" s="4">
        <v>0.84722222222222199</v>
      </c>
      <c r="J23">
        <v>1</v>
      </c>
      <c r="K23" t="s">
        <v>39</v>
      </c>
      <c r="L23" t="s">
        <v>53</v>
      </c>
      <c r="M23">
        <v>2</v>
      </c>
      <c r="N23" t="s">
        <v>662</v>
      </c>
      <c r="O23">
        <v>7</v>
      </c>
      <c r="P23" t="s">
        <v>660</v>
      </c>
      <c r="Q23" t="s">
        <v>668</v>
      </c>
    </row>
    <row r="24" spans="1:17" x14ac:dyDescent="0.2">
      <c r="A24" t="s">
        <v>346</v>
      </c>
      <c r="B24" s="3">
        <v>43258</v>
      </c>
      <c r="C24" t="s">
        <v>43</v>
      </c>
      <c r="D24" t="s">
        <v>240</v>
      </c>
      <c r="E24" t="s">
        <v>27</v>
      </c>
      <c r="F24" s="4">
        <v>0.44861111111111102</v>
      </c>
      <c r="G24" s="4">
        <v>0.46666666666666701</v>
      </c>
      <c r="H24" s="4">
        <v>0.47569444444444398</v>
      </c>
      <c r="I24" s="4">
        <v>0.49027777777777798</v>
      </c>
      <c r="J24">
        <v>1</v>
      </c>
      <c r="K24" t="s">
        <v>39</v>
      </c>
      <c r="L24" t="s">
        <v>53</v>
      </c>
      <c r="M24">
        <v>1</v>
      </c>
      <c r="N24" t="s">
        <v>659</v>
      </c>
      <c r="O24">
        <v>11</v>
      </c>
      <c r="P24" t="s">
        <v>660</v>
      </c>
      <c r="Q24" t="s">
        <v>30</v>
      </c>
    </row>
    <row r="25" spans="1:17" x14ac:dyDescent="0.2">
      <c r="A25" t="s">
        <v>346</v>
      </c>
      <c r="B25" s="3">
        <v>43258</v>
      </c>
      <c r="C25" t="s">
        <v>43</v>
      </c>
      <c r="D25" t="s">
        <v>240</v>
      </c>
      <c r="E25" t="s">
        <v>39</v>
      </c>
      <c r="F25" s="4">
        <v>0.85902777777777795</v>
      </c>
      <c r="G25" s="4">
        <v>0.87777777777777799</v>
      </c>
      <c r="H25" s="4" t="s">
        <v>30</v>
      </c>
      <c r="I25" s="4" t="s">
        <v>30</v>
      </c>
      <c r="J25">
        <v>1</v>
      </c>
      <c r="K25" t="s">
        <v>39</v>
      </c>
      <c r="L25" t="s">
        <v>53</v>
      </c>
      <c r="M25">
        <v>1</v>
      </c>
      <c r="N25" t="s">
        <v>659</v>
      </c>
      <c r="O25">
        <v>3</v>
      </c>
      <c r="P25" t="s">
        <v>660</v>
      </c>
      <c r="Q25" t="s">
        <v>30</v>
      </c>
    </row>
    <row r="26" spans="1:17" x14ac:dyDescent="0.2">
      <c r="A26" t="s">
        <v>669</v>
      </c>
      <c r="B26" s="3">
        <v>43258</v>
      </c>
      <c r="C26" t="s">
        <v>30</v>
      </c>
      <c r="D26" t="s">
        <v>246</v>
      </c>
      <c r="E26" t="s">
        <v>27</v>
      </c>
      <c r="F26" s="4" t="s">
        <v>30</v>
      </c>
      <c r="G26" s="4" t="s">
        <v>30</v>
      </c>
      <c r="H26" s="4" t="s">
        <v>30</v>
      </c>
      <c r="I26" s="4" t="s">
        <v>30</v>
      </c>
      <c r="J26">
        <v>1</v>
      </c>
      <c r="K26" t="s">
        <v>39</v>
      </c>
      <c r="L26" t="s">
        <v>30</v>
      </c>
      <c r="M26" t="s">
        <v>30</v>
      </c>
      <c r="N26" t="s">
        <v>659</v>
      </c>
      <c r="O26">
        <v>11</v>
      </c>
      <c r="P26" t="s">
        <v>660</v>
      </c>
      <c r="Q26" t="s">
        <v>30</v>
      </c>
    </row>
    <row r="27" spans="1:17" x14ac:dyDescent="0.2">
      <c r="A27" t="s">
        <v>669</v>
      </c>
      <c r="B27" s="3">
        <v>43258</v>
      </c>
      <c r="C27" t="s">
        <v>30</v>
      </c>
      <c r="D27" t="s">
        <v>246</v>
      </c>
      <c r="E27" t="s">
        <v>39</v>
      </c>
      <c r="F27" s="4" t="s">
        <v>30</v>
      </c>
      <c r="G27" s="4" t="s">
        <v>30</v>
      </c>
      <c r="H27" s="4" t="s">
        <v>30</v>
      </c>
      <c r="I27" s="4" t="s">
        <v>30</v>
      </c>
      <c r="J27">
        <v>1</v>
      </c>
      <c r="K27" t="s">
        <v>39</v>
      </c>
      <c r="L27" t="s">
        <v>30</v>
      </c>
      <c r="M27" t="s">
        <v>30</v>
      </c>
      <c r="N27" t="s">
        <v>659</v>
      </c>
      <c r="O27">
        <v>3</v>
      </c>
      <c r="P27" t="s">
        <v>660</v>
      </c>
      <c r="Q27" t="s">
        <v>658</v>
      </c>
    </row>
    <row r="28" spans="1:17" x14ac:dyDescent="0.2">
      <c r="A28" t="s">
        <v>364</v>
      </c>
      <c r="B28" s="3">
        <v>43258</v>
      </c>
      <c r="C28" t="s">
        <v>67</v>
      </c>
      <c r="D28" t="s">
        <v>29</v>
      </c>
      <c r="E28" t="s">
        <v>27</v>
      </c>
      <c r="F28" s="4">
        <v>0.46388888888888902</v>
      </c>
      <c r="G28" s="4">
        <v>0.484722222222222</v>
      </c>
      <c r="H28" s="4">
        <v>0.49791666666666701</v>
      </c>
      <c r="I28" s="4">
        <v>0.50555555555555598</v>
      </c>
      <c r="J28">
        <v>1</v>
      </c>
      <c r="K28" t="s">
        <v>39</v>
      </c>
      <c r="L28" t="s">
        <v>53</v>
      </c>
      <c r="M28">
        <v>2</v>
      </c>
      <c r="N28" t="s">
        <v>659</v>
      </c>
      <c r="O28">
        <v>11</v>
      </c>
      <c r="P28" t="s">
        <v>660</v>
      </c>
      <c r="Q28" t="s">
        <v>658</v>
      </c>
    </row>
    <row r="29" spans="1:17" x14ac:dyDescent="0.2">
      <c r="A29" t="s">
        <v>364</v>
      </c>
      <c r="B29" s="3">
        <v>43258</v>
      </c>
      <c r="C29" t="s">
        <v>67</v>
      </c>
      <c r="D29" t="s">
        <v>29</v>
      </c>
      <c r="E29" t="s">
        <v>39</v>
      </c>
      <c r="F29" s="4">
        <v>0.86597222222222203</v>
      </c>
      <c r="G29" s="4">
        <v>0.88333333333333297</v>
      </c>
      <c r="H29" s="4">
        <v>0.85347222222222197</v>
      </c>
      <c r="I29" s="4">
        <v>0.86180555555555605</v>
      </c>
      <c r="J29">
        <v>1</v>
      </c>
      <c r="K29" t="s">
        <v>39</v>
      </c>
      <c r="L29" t="s">
        <v>53</v>
      </c>
      <c r="M29">
        <v>2</v>
      </c>
      <c r="N29" t="s">
        <v>659</v>
      </c>
      <c r="O29">
        <v>7</v>
      </c>
      <c r="P29" t="s">
        <v>660</v>
      </c>
      <c r="Q29" t="s">
        <v>670</v>
      </c>
    </row>
    <row r="30" spans="1:17" x14ac:dyDescent="0.2">
      <c r="A30" t="s">
        <v>105</v>
      </c>
      <c r="B30" s="3">
        <v>43246</v>
      </c>
      <c r="C30" t="s">
        <v>43</v>
      </c>
      <c r="D30" t="s">
        <v>29</v>
      </c>
      <c r="E30" t="s">
        <v>27</v>
      </c>
      <c r="F30" s="4">
        <v>0.43263888888888902</v>
      </c>
      <c r="G30" s="4">
        <v>0.44930555555555601</v>
      </c>
      <c r="H30" s="4">
        <v>0.46319444444444402</v>
      </c>
      <c r="I30" s="4">
        <v>0.47430555555555598</v>
      </c>
      <c r="J30">
        <v>0</v>
      </c>
      <c r="K30" t="s">
        <v>39</v>
      </c>
      <c r="L30" t="s">
        <v>53</v>
      </c>
      <c r="M30">
        <v>1</v>
      </c>
      <c r="N30" t="s">
        <v>656</v>
      </c>
      <c r="O30">
        <v>7</v>
      </c>
      <c r="P30" t="s">
        <v>657</v>
      </c>
      <c r="Q30" t="s">
        <v>30</v>
      </c>
    </row>
    <row r="31" spans="1:17" x14ac:dyDescent="0.2">
      <c r="A31" t="s">
        <v>105</v>
      </c>
      <c r="B31" s="3">
        <v>43246</v>
      </c>
      <c r="C31" t="s">
        <v>43</v>
      </c>
      <c r="D31" t="s">
        <v>43</v>
      </c>
      <c r="E31" t="s">
        <v>39</v>
      </c>
      <c r="F31" s="4">
        <v>0.86805555555555602</v>
      </c>
      <c r="G31" s="4">
        <v>0.88749999999999996</v>
      </c>
      <c r="H31" s="4">
        <v>0.89861111111111103</v>
      </c>
      <c r="I31" s="4">
        <v>0.90972222222222199</v>
      </c>
      <c r="J31">
        <v>0</v>
      </c>
      <c r="K31" t="s">
        <v>39</v>
      </c>
      <c r="L31" t="s">
        <v>53</v>
      </c>
      <c r="M31">
        <v>1</v>
      </c>
      <c r="N31" t="s">
        <v>659</v>
      </c>
      <c r="O31">
        <v>3</v>
      </c>
      <c r="P31" t="s">
        <v>657</v>
      </c>
      <c r="Q31" t="s">
        <v>671</v>
      </c>
    </row>
    <row r="32" spans="1:17" x14ac:dyDescent="0.2">
      <c r="A32" t="s">
        <v>109</v>
      </c>
      <c r="B32" s="3">
        <v>43246</v>
      </c>
      <c r="C32" t="s">
        <v>43</v>
      </c>
      <c r="D32" t="s">
        <v>67</v>
      </c>
      <c r="E32" t="s">
        <v>27</v>
      </c>
      <c r="F32" s="4">
        <v>0.53888888888888897</v>
      </c>
      <c r="G32" s="4">
        <v>0.55902777777777801</v>
      </c>
      <c r="H32" s="4">
        <v>0.56944444444444398</v>
      </c>
      <c r="I32" s="4">
        <v>0.58055555555555505</v>
      </c>
      <c r="J32">
        <v>1</v>
      </c>
      <c r="K32" t="s">
        <v>53</v>
      </c>
      <c r="L32" t="s">
        <v>53</v>
      </c>
      <c r="M32">
        <v>1</v>
      </c>
      <c r="N32" t="s">
        <v>659</v>
      </c>
      <c r="O32">
        <v>11</v>
      </c>
      <c r="P32" t="s">
        <v>657</v>
      </c>
      <c r="Q32" t="s">
        <v>672</v>
      </c>
    </row>
    <row r="33" spans="1:17" x14ac:dyDescent="0.2">
      <c r="A33" t="s">
        <v>441</v>
      </c>
      <c r="B33" s="3">
        <v>43250</v>
      </c>
      <c r="C33" t="s">
        <v>67</v>
      </c>
      <c r="D33" t="s">
        <v>29</v>
      </c>
      <c r="E33" t="s">
        <v>27</v>
      </c>
      <c r="F33" s="4">
        <v>0.46875</v>
      </c>
      <c r="G33" s="4">
        <v>0.48611111111111099</v>
      </c>
      <c r="H33" s="4">
        <v>0.49791666666666701</v>
      </c>
      <c r="I33" s="4">
        <v>0.51041666666666696</v>
      </c>
      <c r="J33">
        <v>0</v>
      </c>
      <c r="K33" t="s">
        <v>53</v>
      </c>
      <c r="L33" t="s">
        <v>53</v>
      </c>
      <c r="M33">
        <v>2</v>
      </c>
      <c r="N33" t="s">
        <v>649</v>
      </c>
      <c r="O33">
        <v>11</v>
      </c>
      <c r="P33" t="s">
        <v>657</v>
      </c>
      <c r="Q33" t="s">
        <v>30</v>
      </c>
    </row>
    <row r="34" spans="1:17" x14ac:dyDescent="0.2">
      <c r="A34" t="s">
        <v>441</v>
      </c>
      <c r="B34" s="3">
        <v>43250</v>
      </c>
      <c r="C34" t="s">
        <v>67</v>
      </c>
      <c r="D34" t="s">
        <v>29</v>
      </c>
      <c r="E34" t="s">
        <v>39</v>
      </c>
      <c r="F34" s="4">
        <v>0.82777777777777795</v>
      </c>
      <c r="G34" s="4">
        <v>0.84722222222222199</v>
      </c>
      <c r="H34" s="4">
        <v>0.85833333333333295</v>
      </c>
      <c r="I34" s="4">
        <v>0.86944444444444402</v>
      </c>
      <c r="J34">
        <v>0</v>
      </c>
      <c r="K34" t="s">
        <v>53</v>
      </c>
      <c r="L34" t="s">
        <v>53</v>
      </c>
      <c r="M34">
        <v>2</v>
      </c>
      <c r="N34" t="s">
        <v>649</v>
      </c>
      <c r="O34">
        <v>5</v>
      </c>
      <c r="P34" t="s">
        <v>657</v>
      </c>
      <c r="Q34" t="s">
        <v>658</v>
      </c>
    </row>
    <row r="35" spans="1:17" x14ac:dyDescent="0.2">
      <c r="A35" t="s">
        <v>224</v>
      </c>
      <c r="B35" s="3">
        <v>43250</v>
      </c>
      <c r="C35" t="s">
        <v>43</v>
      </c>
      <c r="D35" t="s">
        <v>67</v>
      </c>
      <c r="E35" t="s">
        <v>27</v>
      </c>
      <c r="F35" s="4">
        <v>0.47916666666666702</v>
      </c>
      <c r="G35" s="4">
        <v>0.499305555555556</v>
      </c>
      <c r="H35" s="4">
        <v>0.51180555555555496</v>
      </c>
      <c r="I35" s="4">
        <v>0.52152777777777803</v>
      </c>
      <c r="J35">
        <v>0</v>
      </c>
      <c r="K35" t="s">
        <v>53</v>
      </c>
      <c r="L35" t="s">
        <v>53</v>
      </c>
      <c r="M35">
        <v>1</v>
      </c>
      <c r="N35" t="s">
        <v>649</v>
      </c>
      <c r="O35">
        <v>7</v>
      </c>
      <c r="P35" t="s">
        <v>657</v>
      </c>
      <c r="Q35" t="s">
        <v>30</v>
      </c>
    </row>
    <row r="36" spans="1:17" x14ac:dyDescent="0.2">
      <c r="A36" t="s">
        <v>224</v>
      </c>
      <c r="B36" s="3">
        <v>43250</v>
      </c>
      <c r="C36" t="s">
        <v>43</v>
      </c>
      <c r="D36" t="s">
        <v>29</v>
      </c>
      <c r="E36" t="s">
        <v>39</v>
      </c>
      <c r="F36" s="4">
        <v>0.83333333333333304</v>
      </c>
      <c r="G36" s="4">
        <v>0.85347222222222197</v>
      </c>
      <c r="H36" s="4">
        <v>0.86250000000000004</v>
      </c>
      <c r="I36" s="4">
        <v>0.875</v>
      </c>
      <c r="J36">
        <v>0</v>
      </c>
      <c r="K36" t="s">
        <v>53</v>
      </c>
      <c r="L36" t="s">
        <v>53</v>
      </c>
      <c r="M36">
        <v>1</v>
      </c>
      <c r="N36" t="s">
        <v>649</v>
      </c>
      <c r="O36">
        <v>7</v>
      </c>
      <c r="P36" t="s">
        <v>657</v>
      </c>
      <c r="Q36" t="s">
        <v>30</v>
      </c>
    </row>
    <row r="37" spans="1:17" x14ac:dyDescent="0.2">
      <c r="A37" t="s">
        <v>221</v>
      </c>
      <c r="B37" s="3">
        <v>43250</v>
      </c>
      <c r="C37" t="s">
        <v>67</v>
      </c>
      <c r="D37" t="s">
        <v>29</v>
      </c>
      <c r="E37" t="s">
        <v>39</v>
      </c>
      <c r="F37" s="4">
        <v>0.83680555555555602</v>
      </c>
      <c r="G37" s="4">
        <v>0.85347222222222197</v>
      </c>
      <c r="H37" s="4">
        <v>0.86319444444444404</v>
      </c>
      <c r="I37" s="4">
        <v>0.46180555555555602</v>
      </c>
      <c r="J37">
        <v>0</v>
      </c>
      <c r="K37" t="s">
        <v>53</v>
      </c>
      <c r="L37" t="s">
        <v>53</v>
      </c>
      <c r="M37">
        <v>2</v>
      </c>
      <c r="N37" t="s">
        <v>649</v>
      </c>
      <c r="O37">
        <v>7</v>
      </c>
      <c r="P37" t="s">
        <v>657</v>
      </c>
      <c r="Q37" t="s">
        <v>30</v>
      </c>
    </row>
    <row r="38" spans="1:17" x14ac:dyDescent="0.2">
      <c r="A38" t="s">
        <v>221</v>
      </c>
      <c r="B38" s="3">
        <v>43250</v>
      </c>
      <c r="C38" t="s">
        <v>67</v>
      </c>
      <c r="D38" t="s">
        <v>29</v>
      </c>
      <c r="E38" t="s">
        <v>27</v>
      </c>
      <c r="F38" s="4" t="s">
        <v>30</v>
      </c>
      <c r="G38" s="4" t="s">
        <v>30</v>
      </c>
      <c r="H38" s="4" t="s">
        <v>30</v>
      </c>
      <c r="I38" s="4" t="s">
        <v>30</v>
      </c>
      <c r="J38">
        <v>0</v>
      </c>
      <c r="K38" t="s">
        <v>53</v>
      </c>
      <c r="L38" t="s">
        <v>53</v>
      </c>
      <c r="M38">
        <v>1</v>
      </c>
      <c r="N38" t="s">
        <v>649</v>
      </c>
      <c r="O38">
        <v>14</v>
      </c>
      <c r="P38" t="s">
        <v>657</v>
      </c>
      <c r="Q38" t="s">
        <v>30</v>
      </c>
    </row>
    <row r="39" spans="1:17" x14ac:dyDescent="0.2">
      <c r="A39" t="s">
        <v>170</v>
      </c>
      <c r="B39" s="3">
        <v>43251</v>
      </c>
      <c r="C39" t="s">
        <v>67</v>
      </c>
      <c r="D39" t="s">
        <v>29</v>
      </c>
      <c r="E39" t="s">
        <v>27</v>
      </c>
      <c r="F39" s="4">
        <v>0.36458333333333298</v>
      </c>
      <c r="G39" s="4">
        <v>0.38124999999999998</v>
      </c>
      <c r="H39" s="4">
        <v>0.39513888888888898</v>
      </c>
      <c r="I39" s="4">
        <v>0.40625</v>
      </c>
      <c r="J39">
        <v>0</v>
      </c>
      <c r="K39" t="s">
        <v>39</v>
      </c>
      <c r="L39" t="s">
        <v>53</v>
      </c>
      <c r="M39">
        <v>2</v>
      </c>
      <c r="N39" t="s">
        <v>656</v>
      </c>
      <c r="O39">
        <v>11</v>
      </c>
      <c r="P39" t="s">
        <v>657</v>
      </c>
      <c r="Q39" t="s">
        <v>30</v>
      </c>
    </row>
    <row r="40" spans="1:17" x14ac:dyDescent="0.2">
      <c r="A40" t="s">
        <v>170</v>
      </c>
      <c r="B40" s="3">
        <v>43251</v>
      </c>
      <c r="C40" t="s">
        <v>67</v>
      </c>
      <c r="D40" t="s">
        <v>29</v>
      </c>
      <c r="E40" t="s">
        <v>39</v>
      </c>
      <c r="F40" s="4">
        <v>0.811805555555556</v>
      </c>
      <c r="G40" s="4">
        <v>0.82986111111111105</v>
      </c>
      <c r="H40" s="4">
        <v>0.84027777777777801</v>
      </c>
      <c r="I40" s="4">
        <v>0.85347222222222197</v>
      </c>
      <c r="J40">
        <v>0</v>
      </c>
      <c r="K40" t="s">
        <v>39</v>
      </c>
      <c r="L40" t="s">
        <v>53</v>
      </c>
      <c r="M40">
        <v>2</v>
      </c>
      <c r="N40" t="s">
        <v>659</v>
      </c>
      <c r="O40">
        <v>7</v>
      </c>
      <c r="P40" t="s">
        <v>657</v>
      </c>
      <c r="Q40" t="s">
        <v>30</v>
      </c>
    </row>
    <row r="41" spans="1:17" x14ac:dyDescent="0.2">
      <c r="A41" t="s">
        <v>155</v>
      </c>
      <c r="B41" s="3">
        <v>43250</v>
      </c>
      <c r="C41" t="s">
        <v>43</v>
      </c>
      <c r="D41" t="s">
        <v>29</v>
      </c>
      <c r="E41" t="s">
        <v>27</v>
      </c>
      <c r="F41" s="4">
        <v>0.37361111111111101</v>
      </c>
      <c r="G41" s="4">
        <v>0.39583333333333298</v>
      </c>
      <c r="H41" s="4">
        <v>0.406944444444444</v>
      </c>
      <c r="I41" s="4">
        <v>0.41597222222222202</v>
      </c>
      <c r="J41">
        <v>0</v>
      </c>
      <c r="K41" t="s">
        <v>53</v>
      </c>
      <c r="L41" t="s">
        <v>53</v>
      </c>
      <c r="M41">
        <v>1</v>
      </c>
      <c r="N41" t="s">
        <v>649</v>
      </c>
      <c r="O41">
        <v>7</v>
      </c>
      <c r="P41" t="s">
        <v>657</v>
      </c>
      <c r="Q41" t="s">
        <v>30</v>
      </c>
    </row>
    <row r="42" spans="1:17" x14ac:dyDescent="0.2">
      <c r="A42" t="s">
        <v>155</v>
      </c>
      <c r="B42" s="3">
        <v>43251</v>
      </c>
      <c r="C42" t="s">
        <v>43</v>
      </c>
      <c r="D42" t="s">
        <v>29</v>
      </c>
      <c r="E42" t="s">
        <v>39</v>
      </c>
      <c r="F42" s="4">
        <v>0.80763888888888902</v>
      </c>
      <c r="G42" s="4">
        <v>0.82916666666666705</v>
      </c>
      <c r="H42" s="4">
        <v>0.83680555555555602</v>
      </c>
      <c r="I42" s="4">
        <v>0.84930555555555598</v>
      </c>
      <c r="J42">
        <v>0</v>
      </c>
      <c r="K42" t="s">
        <v>39</v>
      </c>
      <c r="L42" t="s">
        <v>53</v>
      </c>
      <c r="M42">
        <v>1</v>
      </c>
      <c r="N42" t="s">
        <v>662</v>
      </c>
      <c r="O42">
        <v>0</v>
      </c>
      <c r="P42" t="s">
        <v>663</v>
      </c>
      <c r="Q42" t="s">
        <v>30</v>
      </c>
    </row>
    <row r="43" spans="1:17" x14ac:dyDescent="0.2">
      <c r="A43" t="s">
        <v>158</v>
      </c>
      <c r="B43" s="3" t="s">
        <v>673</v>
      </c>
      <c r="C43" t="s">
        <v>67</v>
      </c>
      <c r="D43" t="s">
        <v>29</v>
      </c>
      <c r="E43" t="s">
        <v>27</v>
      </c>
      <c r="F43" s="4">
        <v>0.45</v>
      </c>
      <c r="G43" s="4">
        <v>0.46597222222222201</v>
      </c>
      <c r="H43" s="4">
        <v>0.47847222222222202</v>
      </c>
      <c r="I43" s="4">
        <v>0.49166666666666697</v>
      </c>
      <c r="J43">
        <v>1</v>
      </c>
      <c r="K43" t="s">
        <v>39</v>
      </c>
      <c r="L43" t="s">
        <v>53</v>
      </c>
      <c r="M43">
        <v>2</v>
      </c>
      <c r="N43" t="s">
        <v>659</v>
      </c>
      <c r="O43">
        <v>3</v>
      </c>
      <c r="P43" t="s">
        <v>657</v>
      </c>
      <c r="Q43" t="s">
        <v>30</v>
      </c>
    </row>
    <row r="44" spans="1:17" x14ac:dyDescent="0.2">
      <c r="A44" t="s">
        <v>158</v>
      </c>
      <c r="B44" s="3">
        <v>43251</v>
      </c>
      <c r="C44" t="s">
        <v>67</v>
      </c>
      <c r="D44" t="s">
        <v>29</v>
      </c>
      <c r="E44" t="s">
        <v>39</v>
      </c>
      <c r="F44" s="4">
        <v>0.87847222222222199</v>
      </c>
      <c r="G44" s="4">
        <v>0.89652777777777803</v>
      </c>
      <c r="H44" s="4">
        <v>0.906944444444444</v>
      </c>
      <c r="I44" s="4">
        <v>0.92013888888888895</v>
      </c>
      <c r="J44">
        <v>0</v>
      </c>
      <c r="K44" t="s">
        <v>39</v>
      </c>
      <c r="L44" t="s">
        <v>53</v>
      </c>
      <c r="M44">
        <v>2</v>
      </c>
      <c r="N44" t="s">
        <v>659</v>
      </c>
      <c r="O44">
        <v>7</v>
      </c>
      <c r="P44" t="s">
        <v>657</v>
      </c>
      <c r="Q44" t="s">
        <v>30</v>
      </c>
    </row>
    <row r="45" spans="1:17" x14ac:dyDescent="0.2">
      <c r="A45" t="s">
        <v>674</v>
      </c>
      <c r="B45" s="3">
        <v>43266</v>
      </c>
      <c r="C45" t="s">
        <v>67</v>
      </c>
      <c r="D45" t="s">
        <v>246</v>
      </c>
      <c r="E45" t="s">
        <v>27</v>
      </c>
      <c r="F45" s="4">
        <v>0.35763888888888901</v>
      </c>
      <c r="G45" s="4">
        <v>0.37361111111111101</v>
      </c>
      <c r="H45" s="4">
        <v>0.38541666666666702</v>
      </c>
      <c r="I45" s="4">
        <v>0.39236111111111099</v>
      </c>
      <c r="J45">
        <v>1</v>
      </c>
      <c r="K45" t="s">
        <v>39</v>
      </c>
      <c r="L45" t="s">
        <v>53</v>
      </c>
      <c r="M45">
        <v>2</v>
      </c>
      <c r="N45" t="s">
        <v>659</v>
      </c>
      <c r="O45">
        <v>7</v>
      </c>
      <c r="P45" t="s">
        <v>660</v>
      </c>
      <c r="Q45" t="s">
        <v>675</v>
      </c>
    </row>
    <row r="46" spans="1:17" x14ac:dyDescent="0.2">
      <c r="A46" t="s">
        <v>674</v>
      </c>
      <c r="B46" s="3">
        <v>43263</v>
      </c>
      <c r="C46" t="s">
        <v>67</v>
      </c>
      <c r="D46" t="s">
        <v>246</v>
      </c>
      <c r="E46" t="s">
        <v>39</v>
      </c>
      <c r="F46" s="4">
        <v>0.79374999999999996</v>
      </c>
      <c r="G46" s="4">
        <v>0.81458333333333299</v>
      </c>
      <c r="H46" s="4">
        <v>0.82430555555555596</v>
      </c>
      <c r="I46" s="4">
        <v>0.83541666666666703</v>
      </c>
      <c r="J46">
        <v>1</v>
      </c>
      <c r="K46" t="s">
        <v>39</v>
      </c>
      <c r="L46" t="s">
        <v>53</v>
      </c>
      <c r="M46">
        <v>2</v>
      </c>
      <c r="N46" t="s">
        <v>659</v>
      </c>
      <c r="O46">
        <v>3</v>
      </c>
      <c r="P46" t="s">
        <v>660</v>
      </c>
      <c r="Q46" t="s">
        <v>676</v>
      </c>
    </row>
    <row r="47" spans="1:17" x14ac:dyDescent="0.2">
      <c r="A47" t="s">
        <v>444</v>
      </c>
      <c r="B47" s="3">
        <v>43264</v>
      </c>
      <c r="C47" t="s">
        <v>43</v>
      </c>
      <c r="D47" t="s">
        <v>240</v>
      </c>
      <c r="E47" t="s">
        <v>27</v>
      </c>
      <c r="F47" s="4">
        <v>0.50138888888888899</v>
      </c>
      <c r="G47" s="4">
        <v>0.51736111111111105</v>
      </c>
      <c r="H47" s="4">
        <v>0.52638888888888902</v>
      </c>
      <c r="I47" s="4">
        <v>0.54305555555555496</v>
      </c>
      <c r="J47">
        <v>0</v>
      </c>
      <c r="K47" t="s">
        <v>39</v>
      </c>
      <c r="L47" t="s">
        <v>53</v>
      </c>
      <c r="M47">
        <v>1</v>
      </c>
      <c r="N47" t="s">
        <v>656</v>
      </c>
      <c r="O47">
        <v>11</v>
      </c>
      <c r="P47" t="s">
        <v>660</v>
      </c>
      <c r="Q47" t="s">
        <v>30</v>
      </c>
    </row>
    <row r="48" spans="1:17" x14ac:dyDescent="0.2">
      <c r="A48" t="s">
        <v>444</v>
      </c>
      <c r="B48" s="3">
        <v>43264</v>
      </c>
      <c r="C48" t="s">
        <v>43</v>
      </c>
      <c r="D48" t="s">
        <v>240</v>
      </c>
      <c r="E48" t="s">
        <v>39</v>
      </c>
      <c r="F48" s="4">
        <v>0.88194444444444398</v>
      </c>
      <c r="G48" s="4">
        <v>0.89861111111111103</v>
      </c>
      <c r="H48" s="4">
        <v>0.906944444444444</v>
      </c>
      <c r="I48" s="4">
        <v>0.92361111111111105</v>
      </c>
      <c r="J48">
        <v>0</v>
      </c>
      <c r="K48" t="s">
        <v>39</v>
      </c>
      <c r="L48" t="s">
        <v>53</v>
      </c>
      <c r="M48">
        <v>1</v>
      </c>
      <c r="N48" t="s">
        <v>662</v>
      </c>
      <c r="O48">
        <v>3</v>
      </c>
      <c r="P48" t="s">
        <v>660</v>
      </c>
      <c r="Q48" t="s">
        <v>677</v>
      </c>
    </row>
    <row r="49" spans="1:17" x14ac:dyDescent="0.2">
      <c r="A49" t="s">
        <v>678</v>
      </c>
      <c r="B49" s="3">
        <v>43265</v>
      </c>
      <c r="C49" t="s">
        <v>67</v>
      </c>
      <c r="D49" t="s">
        <v>29</v>
      </c>
      <c r="E49" t="s">
        <v>27</v>
      </c>
      <c r="F49" s="4">
        <v>0.37777777777777799</v>
      </c>
      <c r="G49" s="4">
        <v>0.39444444444444399</v>
      </c>
      <c r="H49" s="4">
        <v>0.40416666666666701</v>
      </c>
      <c r="I49" s="4">
        <v>0.41805555555555601</v>
      </c>
      <c r="J49">
        <v>1</v>
      </c>
      <c r="K49" t="s">
        <v>39</v>
      </c>
      <c r="L49" t="s">
        <v>53</v>
      </c>
      <c r="M49">
        <v>2</v>
      </c>
      <c r="N49" t="s">
        <v>662</v>
      </c>
      <c r="O49">
        <v>7</v>
      </c>
      <c r="P49" t="s">
        <v>657</v>
      </c>
      <c r="Q49" t="s">
        <v>679</v>
      </c>
    </row>
    <row r="50" spans="1:17" x14ac:dyDescent="0.2">
      <c r="A50" t="s">
        <v>678</v>
      </c>
      <c r="B50" s="3">
        <v>43265</v>
      </c>
      <c r="C50" t="s">
        <v>67</v>
      </c>
      <c r="D50" t="s">
        <v>29</v>
      </c>
      <c r="E50" t="s">
        <v>39</v>
      </c>
      <c r="F50" s="4">
        <v>0.80694444444444402</v>
      </c>
      <c r="G50" s="4">
        <v>0.82430555555555596</v>
      </c>
      <c r="H50" s="4">
        <v>0.83263888888888904</v>
      </c>
      <c r="I50" s="4">
        <v>0.84861111111111098</v>
      </c>
      <c r="J50">
        <v>1</v>
      </c>
      <c r="K50" t="s">
        <v>39</v>
      </c>
      <c r="L50" t="s">
        <v>53</v>
      </c>
      <c r="M50">
        <v>2</v>
      </c>
      <c r="N50" t="s">
        <v>662</v>
      </c>
      <c r="O50">
        <v>0</v>
      </c>
      <c r="P50" t="s">
        <v>660</v>
      </c>
      <c r="Q50" t="s">
        <v>679</v>
      </c>
    </row>
    <row r="51" spans="1:17" x14ac:dyDescent="0.2">
      <c r="A51" t="s">
        <v>425</v>
      </c>
      <c r="B51" s="3">
        <v>43265</v>
      </c>
      <c r="C51" t="s">
        <v>67</v>
      </c>
      <c r="D51" t="s">
        <v>29</v>
      </c>
      <c r="E51" t="s">
        <v>27</v>
      </c>
      <c r="F51" s="4">
        <v>0.43958333333333299</v>
      </c>
      <c r="G51" s="4">
        <v>0.45694444444444399</v>
      </c>
      <c r="H51" s="4">
        <v>0.46527777777777801</v>
      </c>
      <c r="I51" s="4">
        <v>0.47847222222222202</v>
      </c>
      <c r="J51">
        <v>1</v>
      </c>
      <c r="K51" t="s">
        <v>39</v>
      </c>
      <c r="L51" t="s">
        <v>53</v>
      </c>
      <c r="M51">
        <v>2</v>
      </c>
      <c r="N51" t="s">
        <v>659</v>
      </c>
      <c r="O51">
        <v>11</v>
      </c>
      <c r="P51" t="s">
        <v>660</v>
      </c>
      <c r="Q51" t="s">
        <v>30</v>
      </c>
    </row>
    <row r="52" spans="1:17" x14ac:dyDescent="0.2">
      <c r="A52" t="s">
        <v>425</v>
      </c>
      <c r="B52" s="3">
        <v>43265</v>
      </c>
      <c r="C52" t="s">
        <v>67</v>
      </c>
      <c r="D52" t="s">
        <v>29</v>
      </c>
      <c r="E52" t="s">
        <v>39</v>
      </c>
      <c r="F52" s="4">
        <v>0.85347222222222197</v>
      </c>
      <c r="G52" s="4">
        <v>0.87222222222222201</v>
      </c>
      <c r="H52" s="4">
        <v>0.88194444444444398</v>
      </c>
      <c r="I52" s="4">
        <v>0.89027777777777795</v>
      </c>
      <c r="J52">
        <v>1</v>
      </c>
      <c r="K52" t="s">
        <v>39</v>
      </c>
      <c r="L52" t="s">
        <v>53</v>
      </c>
      <c r="M52">
        <v>2</v>
      </c>
      <c r="N52" t="s">
        <v>662</v>
      </c>
      <c r="O52">
        <v>0</v>
      </c>
      <c r="P52" t="s">
        <v>660</v>
      </c>
      <c r="Q52" t="s">
        <v>679</v>
      </c>
    </row>
    <row r="53" spans="1:17" x14ac:dyDescent="0.2">
      <c r="A53" t="s">
        <v>490</v>
      </c>
      <c r="B53" s="3">
        <v>43265</v>
      </c>
      <c r="C53" t="s">
        <v>43</v>
      </c>
      <c r="D53" t="s">
        <v>240</v>
      </c>
      <c r="E53" t="s">
        <v>27</v>
      </c>
      <c r="F53" s="4">
        <v>0.38680555555555601</v>
      </c>
      <c r="G53" s="4">
        <v>0.40486111111111101</v>
      </c>
      <c r="H53" s="4">
        <v>0.41458333333333303</v>
      </c>
      <c r="I53" s="4">
        <v>0.42361111111111099</v>
      </c>
      <c r="J53">
        <v>1</v>
      </c>
      <c r="K53" t="s">
        <v>39</v>
      </c>
      <c r="L53" t="s">
        <v>53</v>
      </c>
      <c r="M53">
        <v>1</v>
      </c>
      <c r="N53" t="s">
        <v>659</v>
      </c>
      <c r="O53">
        <v>7</v>
      </c>
      <c r="P53" t="s">
        <v>660</v>
      </c>
      <c r="Q53" t="s">
        <v>680</v>
      </c>
    </row>
    <row r="54" spans="1:17" x14ac:dyDescent="0.2">
      <c r="A54" t="s">
        <v>490</v>
      </c>
      <c r="B54" s="3">
        <v>43265</v>
      </c>
      <c r="C54" t="s">
        <v>30</v>
      </c>
      <c r="D54" t="s">
        <v>499</v>
      </c>
      <c r="E54" t="s">
        <v>39</v>
      </c>
      <c r="F54" s="4">
        <v>0.8125</v>
      </c>
      <c r="G54" s="4" t="s">
        <v>30</v>
      </c>
      <c r="H54" s="4" t="s">
        <v>30</v>
      </c>
      <c r="I54" s="4">
        <v>0.83333333333333304</v>
      </c>
      <c r="J54">
        <v>1</v>
      </c>
      <c r="K54" t="s">
        <v>39</v>
      </c>
      <c r="L54" t="s">
        <v>30</v>
      </c>
      <c r="M54" t="s">
        <v>30</v>
      </c>
      <c r="N54" t="s">
        <v>662</v>
      </c>
      <c r="O54">
        <v>3</v>
      </c>
      <c r="P54" t="s">
        <v>663</v>
      </c>
      <c r="Q54" t="s">
        <v>681</v>
      </c>
    </row>
    <row r="55" spans="1:17" x14ac:dyDescent="0.2">
      <c r="A55" t="s">
        <v>495</v>
      </c>
      <c r="B55" s="3">
        <v>43265</v>
      </c>
      <c r="C55" t="s">
        <v>30</v>
      </c>
      <c r="D55" t="s">
        <v>246</v>
      </c>
      <c r="E55" t="s">
        <v>27</v>
      </c>
      <c r="F55" s="4" t="s">
        <v>30</v>
      </c>
      <c r="G55" s="4" t="s">
        <v>30</v>
      </c>
      <c r="H55" s="4" t="s">
        <v>30</v>
      </c>
      <c r="I55" s="4" t="s">
        <v>30</v>
      </c>
      <c r="J55">
        <v>1</v>
      </c>
      <c r="K55" t="s">
        <v>39</v>
      </c>
      <c r="L55" t="s">
        <v>30</v>
      </c>
      <c r="M55" t="s">
        <v>30</v>
      </c>
      <c r="N55" t="s">
        <v>659</v>
      </c>
      <c r="O55">
        <v>7</v>
      </c>
      <c r="P55" t="s">
        <v>660</v>
      </c>
      <c r="Q55" t="s">
        <v>30</v>
      </c>
    </row>
    <row r="56" spans="1:17" x14ac:dyDescent="0.2">
      <c r="A56" t="s">
        <v>495</v>
      </c>
      <c r="B56" s="3">
        <v>43265</v>
      </c>
      <c r="C56" t="s">
        <v>30</v>
      </c>
      <c r="D56" t="s">
        <v>499</v>
      </c>
      <c r="E56" t="s">
        <v>39</v>
      </c>
      <c r="F56" s="4" t="s">
        <v>30</v>
      </c>
      <c r="G56" s="4" t="s">
        <v>30</v>
      </c>
      <c r="H56" s="4" t="s">
        <v>30</v>
      </c>
      <c r="I56" s="4" t="s">
        <v>30</v>
      </c>
      <c r="J56">
        <v>1</v>
      </c>
      <c r="K56" t="s">
        <v>39</v>
      </c>
      <c r="L56" t="s">
        <v>30</v>
      </c>
      <c r="M56" t="s">
        <v>30</v>
      </c>
      <c r="N56" t="s">
        <v>662</v>
      </c>
      <c r="O56">
        <v>3</v>
      </c>
      <c r="P56" t="s">
        <v>663</v>
      </c>
      <c r="Q56" t="s">
        <v>679</v>
      </c>
    </row>
    <row r="57" spans="1:17" x14ac:dyDescent="0.2">
      <c r="A57" t="s">
        <v>422</v>
      </c>
      <c r="B57" s="3">
        <v>43266</v>
      </c>
      <c r="C57" t="s">
        <v>67</v>
      </c>
      <c r="D57" t="s">
        <v>246</v>
      </c>
      <c r="E57" t="s">
        <v>27</v>
      </c>
      <c r="F57" s="4">
        <v>0.39583333333333298</v>
      </c>
      <c r="G57" s="4">
        <v>0.41319444444444398</v>
      </c>
      <c r="H57" s="4">
        <v>0.42361111111111099</v>
      </c>
      <c r="I57" s="4">
        <v>0.43055555555555602</v>
      </c>
      <c r="J57">
        <v>1</v>
      </c>
      <c r="K57" t="s">
        <v>39</v>
      </c>
      <c r="L57" t="s">
        <v>53</v>
      </c>
      <c r="M57">
        <v>2</v>
      </c>
      <c r="N57" t="s">
        <v>656</v>
      </c>
      <c r="O57">
        <v>7</v>
      </c>
      <c r="P57" t="s">
        <v>660</v>
      </c>
      <c r="Q57" t="s">
        <v>30</v>
      </c>
    </row>
    <row r="58" spans="1:17" x14ac:dyDescent="0.2">
      <c r="A58" t="s">
        <v>422</v>
      </c>
      <c r="B58" s="3">
        <v>43263</v>
      </c>
      <c r="C58" t="s">
        <v>67</v>
      </c>
      <c r="D58" t="s">
        <v>246</v>
      </c>
      <c r="E58" t="s">
        <v>39</v>
      </c>
      <c r="F58" s="4">
        <v>0.83680555555555602</v>
      </c>
      <c r="G58" s="4">
        <v>0.85208333333333297</v>
      </c>
      <c r="H58" s="4">
        <v>0.86180555555555605</v>
      </c>
      <c r="I58" s="4">
        <v>0.875</v>
      </c>
      <c r="J58">
        <v>1</v>
      </c>
      <c r="K58" t="s">
        <v>39</v>
      </c>
      <c r="L58" t="s">
        <v>53</v>
      </c>
      <c r="M58">
        <v>2</v>
      </c>
      <c r="N58" t="s">
        <v>659</v>
      </c>
      <c r="O58">
        <v>3</v>
      </c>
      <c r="P58" t="s">
        <v>660</v>
      </c>
      <c r="Q58" t="s">
        <v>679</v>
      </c>
    </row>
    <row r="59" spans="1:17" x14ac:dyDescent="0.2">
      <c r="A59" t="s">
        <v>682</v>
      </c>
      <c r="B59" s="3">
        <v>43266</v>
      </c>
      <c r="C59" t="s">
        <v>67</v>
      </c>
      <c r="D59" t="s">
        <v>246</v>
      </c>
      <c r="E59" t="s">
        <v>27</v>
      </c>
      <c r="F59" s="4">
        <v>0.43055555555555602</v>
      </c>
      <c r="G59" s="4">
        <v>0.44861111111111102</v>
      </c>
      <c r="H59" s="4">
        <v>0.45694444444444399</v>
      </c>
      <c r="I59" s="4">
        <v>0.46597222222222201</v>
      </c>
      <c r="J59">
        <v>1</v>
      </c>
      <c r="K59" t="s">
        <v>39</v>
      </c>
      <c r="L59" t="s">
        <v>53</v>
      </c>
      <c r="M59">
        <v>2</v>
      </c>
      <c r="N59" t="s">
        <v>659</v>
      </c>
      <c r="O59">
        <v>7</v>
      </c>
      <c r="P59" t="s">
        <v>660</v>
      </c>
      <c r="Q59" t="s">
        <v>675</v>
      </c>
    </row>
    <row r="60" spans="1:17" x14ac:dyDescent="0.2">
      <c r="A60" t="s">
        <v>682</v>
      </c>
      <c r="B60" s="3">
        <v>43263</v>
      </c>
      <c r="C60" t="s">
        <v>67</v>
      </c>
      <c r="D60" t="s">
        <v>246</v>
      </c>
      <c r="E60" t="s">
        <v>39</v>
      </c>
      <c r="F60" s="4">
        <v>0.87847222222222199</v>
      </c>
      <c r="G60" s="4">
        <v>0.89583333333333304</v>
      </c>
      <c r="H60" s="4">
        <v>0.90347222222222201</v>
      </c>
      <c r="I60" s="4">
        <v>0.91319444444444398</v>
      </c>
      <c r="J60">
        <v>1</v>
      </c>
      <c r="K60" t="s">
        <v>39</v>
      </c>
      <c r="L60" t="s">
        <v>53</v>
      </c>
      <c r="M60">
        <v>2</v>
      </c>
      <c r="N60" t="s">
        <v>662</v>
      </c>
      <c r="O60">
        <v>3</v>
      </c>
      <c r="P60" t="s">
        <v>660</v>
      </c>
      <c r="Q60" t="s">
        <v>679</v>
      </c>
    </row>
    <row r="61" spans="1:17" x14ac:dyDescent="0.2">
      <c r="A61" t="s">
        <v>465</v>
      </c>
      <c r="B61" s="3">
        <v>43266</v>
      </c>
      <c r="C61" t="s">
        <v>43</v>
      </c>
      <c r="D61" t="s">
        <v>29</v>
      </c>
      <c r="E61" t="s">
        <v>27</v>
      </c>
      <c r="F61" s="4">
        <v>0.41111111111111098</v>
      </c>
      <c r="G61" s="4">
        <v>0.43263888888888902</v>
      </c>
      <c r="H61" s="4">
        <v>0.44027777777777799</v>
      </c>
      <c r="I61" s="4">
        <v>0.45138888888888901</v>
      </c>
      <c r="J61">
        <v>1</v>
      </c>
      <c r="K61" t="s">
        <v>39</v>
      </c>
      <c r="L61" t="s">
        <v>53</v>
      </c>
      <c r="M61">
        <v>1</v>
      </c>
      <c r="N61" t="s">
        <v>662</v>
      </c>
      <c r="O61">
        <v>3</v>
      </c>
      <c r="P61" t="s">
        <v>663</v>
      </c>
      <c r="Q61" t="s">
        <v>30</v>
      </c>
    </row>
    <row r="62" spans="1:17" x14ac:dyDescent="0.2">
      <c r="A62" t="s">
        <v>465</v>
      </c>
      <c r="B62" s="3">
        <v>43263</v>
      </c>
      <c r="C62" t="s">
        <v>43</v>
      </c>
      <c r="D62" t="s">
        <v>29</v>
      </c>
      <c r="E62" t="s">
        <v>39</v>
      </c>
      <c r="F62" s="4">
        <v>0.85486111111111096</v>
      </c>
      <c r="G62" s="4">
        <v>0.87222222222222201</v>
      </c>
      <c r="H62" s="4">
        <v>0.87916666666666698</v>
      </c>
      <c r="I62" s="4">
        <v>0.89583333333333304</v>
      </c>
      <c r="J62">
        <v>1</v>
      </c>
      <c r="K62" t="s">
        <v>39</v>
      </c>
      <c r="L62" t="s">
        <v>53</v>
      </c>
      <c r="M62">
        <v>1</v>
      </c>
      <c r="N62" t="s">
        <v>662</v>
      </c>
      <c r="O62">
        <v>0</v>
      </c>
      <c r="P62" t="s">
        <v>660</v>
      </c>
      <c r="Q62" t="s">
        <v>679</v>
      </c>
    </row>
    <row r="63" spans="1:17" x14ac:dyDescent="0.2">
      <c r="A63" t="s">
        <v>683</v>
      </c>
      <c r="B63" s="3">
        <v>43266</v>
      </c>
      <c r="C63" t="s">
        <v>43</v>
      </c>
      <c r="D63" t="s">
        <v>29</v>
      </c>
      <c r="E63" t="s">
        <v>27</v>
      </c>
      <c r="F63" s="4">
        <v>0.36458333333333298</v>
      </c>
      <c r="G63" s="4">
        <v>0.38055555555555598</v>
      </c>
      <c r="H63" s="4">
        <v>0.389583333333333</v>
      </c>
      <c r="I63" s="4">
        <v>0.36111111111111099</v>
      </c>
      <c r="J63">
        <v>1</v>
      </c>
      <c r="K63" t="s">
        <v>39</v>
      </c>
      <c r="L63" t="s">
        <v>53</v>
      </c>
      <c r="M63">
        <v>1</v>
      </c>
      <c r="N63" t="s">
        <v>662</v>
      </c>
      <c r="O63">
        <v>3</v>
      </c>
      <c r="P63" t="s">
        <v>660</v>
      </c>
      <c r="Q63" t="s">
        <v>684</v>
      </c>
    </row>
    <row r="64" spans="1:17" x14ac:dyDescent="0.2">
      <c r="A64" t="s">
        <v>683</v>
      </c>
      <c r="B64" s="3">
        <v>43263</v>
      </c>
      <c r="C64" t="s">
        <v>43</v>
      </c>
      <c r="D64" t="s">
        <v>29</v>
      </c>
      <c r="E64" t="s">
        <v>39</v>
      </c>
      <c r="F64" s="4">
        <v>0.80069444444444404</v>
      </c>
      <c r="G64" s="4">
        <v>0.81805555555555598</v>
      </c>
      <c r="H64" s="4">
        <v>0.82777777777777795</v>
      </c>
      <c r="I64" s="4">
        <v>0.84236111111111101</v>
      </c>
      <c r="J64">
        <v>1</v>
      </c>
      <c r="K64" t="s">
        <v>39</v>
      </c>
      <c r="L64" t="s">
        <v>53</v>
      </c>
      <c r="M64">
        <v>1</v>
      </c>
      <c r="N64" t="s">
        <v>662</v>
      </c>
      <c r="O64">
        <v>0</v>
      </c>
      <c r="P64" t="s">
        <v>660</v>
      </c>
      <c r="Q64" t="s">
        <v>679</v>
      </c>
    </row>
    <row r="65" spans="1:17" x14ac:dyDescent="0.2">
      <c r="A65" t="s">
        <v>685</v>
      </c>
      <c r="B65" s="3">
        <v>43264</v>
      </c>
      <c r="C65" t="s">
        <v>67</v>
      </c>
      <c r="D65" t="s">
        <v>29</v>
      </c>
      <c r="E65" t="s">
        <v>27</v>
      </c>
      <c r="F65" s="4">
        <v>0.37152777777777801</v>
      </c>
      <c r="G65" s="4">
        <v>0.38750000000000001</v>
      </c>
      <c r="H65" s="4">
        <v>0.39583333333333298</v>
      </c>
      <c r="I65" s="4">
        <v>0.41180555555555598</v>
      </c>
      <c r="J65">
        <v>0</v>
      </c>
      <c r="K65" t="s">
        <v>39</v>
      </c>
      <c r="L65" t="s">
        <v>53</v>
      </c>
      <c r="M65">
        <v>2</v>
      </c>
      <c r="N65" t="s">
        <v>662</v>
      </c>
      <c r="O65">
        <v>7</v>
      </c>
      <c r="P65" t="s">
        <v>657</v>
      </c>
      <c r="Q65" t="s">
        <v>679</v>
      </c>
    </row>
    <row r="66" spans="1:17" x14ac:dyDescent="0.2">
      <c r="A66" t="s">
        <v>685</v>
      </c>
      <c r="B66" s="3">
        <v>43264</v>
      </c>
      <c r="C66" t="s">
        <v>67</v>
      </c>
      <c r="D66" t="s">
        <v>29</v>
      </c>
      <c r="E66" t="s">
        <v>39</v>
      </c>
      <c r="F66" s="4">
        <v>0.79791666666666705</v>
      </c>
      <c r="G66" s="4">
        <v>0.81666666666666698</v>
      </c>
      <c r="H66" s="4">
        <v>0.82499999999999996</v>
      </c>
      <c r="I66" s="4">
        <v>0.83819444444444402</v>
      </c>
      <c r="J66">
        <v>0</v>
      </c>
      <c r="K66" t="s">
        <v>39</v>
      </c>
      <c r="L66" t="s">
        <v>53</v>
      </c>
      <c r="M66">
        <v>2</v>
      </c>
      <c r="N66" t="s">
        <v>662</v>
      </c>
      <c r="O66">
        <v>0</v>
      </c>
      <c r="P66" t="s">
        <v>660</v>
      </c>
      <c r="Q66" t="s">
        <v>679</v>
      </c>
    </row>
    <row r="67" spans="1:17" x14ac:dyDescent="0.2">
      <c r="A67" t="s">
        <v>468</v>
      </c>
      <c r="B67" s="3">
        <v>43264</v>
      </c>
      <c r="C67" t="s">
        <v>67</v>
      </c>
      <c r="D67" t="s">
        <v>29</v>
      </c>
      <c r="E67" t="s">
        <v>27</v>
      </c>
      <c r="F67" s="4">
        <v>0.43125000000000002</v>
      </c>
      <c r="G67" s="4">
        <v>0.45</v>
      </c>
      <c r="H67" s="4">
        <v>0.46250000000000002</v>
      </c>
      <c r="I67" s="4">
        <v>0.47569444444444398</v>
      </c>
      <c r="J67">
        <v>0</v>
      </c>
      <c r="K67" t="s">
        <v>39</v>
      </c>
      <c r="L67" t="s">
        <v>53</v>
      </c>
      <c r="M67">
        <v>2</v>
      </c>
      <c r="N67" t="s">
        <v>659</v>
      </c>
      <c r="O67">
        <v>11</v>
      </c>
      <c r="P67" t="s">
        <v>657</v>
      </c>
      <c r="Q67" t="s">
        <v>30</v>
      </c>
    </row>
    <row r="68" spans="1:17" x14ac:dyDescent="0.2">
      <c r="A68" t="s">
        <v>468</v>
      </c>
      <c r="B68" s="3">
        <v>43264</v>
      </c>
      <c r="C68" t="s">
        <v>67</v>
      </c>
      <c r="D68" t="s">
        <v>29</v>
      </c>
      <c r="E68" t="s">
        <v>39</v>
      </c>
      <c r="F68" s="4">
        <v>0.843055555555556</v>
      </c>
      <c r="G68" s="4">
        <v>0.86319444444444404</v>
      </c>
      <c r="H68" s="4">
        <v>0.87152777777777801</v>
      </c>
      <c r="I68" s="4">
        <v>0.88472222222222197</v>
      </c>
      <c r="J68">
        <v>0</v>
      </c>
      <c r="K68" t="s">
        <v>39</v>
      </c>
      <c r="L68" t="s">
        <v>53</v>
      </c>
      <c r="M68">
        <v>2</v>
      </c>
      <c r="N68" t="s">
        <v>662</v>
      </c>
      <c r="O68">
        <v>0</v>
      </c>
      <c r="P68" t="s">
        <v>660</v>
      </c>
      <c r="Q68" t="s">
        <v>686</v>
      </c>
    </row>
    <row r="69" spans="1:17" x14ac:dyDescent="0.2">
      <c r="A69" t="s">
        <v>458</v>
      </c>
      <c r="B69" s="3">
        <v>43264</v>
      </c>
      <c r="C69" t="s">
        <v>43</v>
      </c>
      <c r="D69" t="s">
        <v>240</v>
      </c>
      <c r="E69" t="s">
        <v>27</v>
      </c>
      <c r="F69" s="4">
        <v>0.37291666666666701</v>
      </c>
      <c r="G69" s="4">
        <v>0.390277777777778</v>
      </c>
      <c r="H69" s="4">
        <v>0.4</v>
      </c>
      <c r="I69" s="4">
        <v>0.41458333333333303</v>
      </c>
      <c r="J69">
        <v>0</v>
      </c>
      <c r="K69" t="s">
        <v>39</v>
      </c>
      <c r="L69" t="s">
        <v>53</v>
      </c>
      <c r="M69">
        <v>1</v>
      </c>
      <c r="N69" t="s">
        <v>659</v>
      </c>
      <c r="O69">
        <v>7</v>
      </c>
      <c r="P69" t="s">
        <v>657</v>
      </c>
      <c r="Q69" t="s">
        <v>30</v>
      </c>
    </row>
    <row r="70" spans="1:17" x14ac:dyDescent="0.2">
      <c r="A70" t="s">
        <v>458</v>
      </c>
      <c r="B70" s="3">
        <v>43264</v>
      </c>
      <c r="C70" t="s">
        <v>43</v>
      </c>
      <c r="D70" t="s">
        <v>240</v>
      </c>
      <c r="E70" t="s">
        <v>39</v>
      </c>
      <c r="F70" s="4">
        <v>0.79583333333333295</v>
      </c>
      <c r="G70" s="4">
        <v>0.8125</v>
      </c>
      <c r="H70" s="4">
        <v>0.82291666666666696</v>
      </c>
      <c r="I70" s="4">
        <v>0.83750000000000002</v>
      </c>
      <c r="J70">
        <v>0</v>
      </c>
      <c r="K70" t="s">
        <v>39</v>
      </c>
      <c r="L70" t="s">
        <v>53</v>
      </c>
      <c r="M70">
        <v>1</v>
      </c>
      <c r="N70" t="s">
        <v>659</v>
      </c>
      <c r="O70">
        <v>3</v>
      </c>
      <c r="P70" t="s">
        <v>660</v>
      </c>
      <c r="Q70" t="s">
        <v>679</v>
      </c>
    </row>
    <row r="71" spans="1:17" x14ac:dyDescent="0.2">
      <c r="A71" t="s">
        <v>452</v>
      </c>
      <c r="B71" s="3">
        <v>43264</v>
      </c>
      <c r="C71" t="s">
        <v>43</v>
      </c>
      <c r="D71" t="s">
        <v>240</v>
      </c>
      <c r="E71" t="s">
        <v>27</v>
      </c>
      <c r="F71" s="4">
        <v>0.43263888888888902</v>
      </c>
      <c r="G71" s="4">
        <v>0.45069444444444401</v>
      </c>
      <c r="H71" s="4">
        <v>0.46041666666666697</v>
      </c>
      <c r="I71" s="4">
        <v>0.47430555555555598</v>
      </c>
      <c r="J71">
        <v>0</v>
      </c>
      <c r="K71" t="s">
        <v>39</v>
      </c>
      <c r="L71" t="s">
        <v>53</v>
      </c>
      <c r="M71">
        <v>1</v>
      </c>
      <c r="N71" t="s">
        <v>656</v>
      </c>
      <c r="O71">
        <v>7</v>
      </c>
      <c r="P71" t="s">
        <v>657</v>
      </c>
      <c r="Q71" t="s">
        <v>30</v>
      </c>
    </row>
    <row r="72" spans="1:17" x14ac:dyDescent="0.2">
      <c r="A72" t="s">
        <v>452</v>
      </c>
      <c r="B72" s="3">
        <v>43264</v>
      </c>
      <c r="C72" t="s">
        <v>43</v>
      </c>
      <c r="D72" t="s">
        <v>240</v>
      </c>
      <c r="E72" t="s">
        <v>39</v>
      </c>
      <c r="F72" s="4">
        <v>0.84027777777777801</v>
      </c>
      <c r="G72" s="4">
        <v>0.85763888888888895</v>
      </c>
      <c r="H72" s="4">
        <v>0.86597222222222203</v>
      </c>
      <c r="I72" s="4">
        <v>0.88194444444444398</v>
      </c>
      <c r="J72">
        <v>0</v>
      </c>
      <c r="K72" t="s">
        <v>39</v>
      </c>
      <c r="L72" t="s">
        <v>53</v>
      </c>
      <c r="M72">
        <v>1</v>
      </c>
      <c r="N72" t="s">
        <v>659</v>
      </c>
      <c r="O72">
        <v>3</v>
      </c>
      <c r="P72" t="s">
        <v>660</v>
      </c>
      <c r="Q72" t="s">
        <v>679</v>
      </c>
    </row>
    <row r="73" spans="1:17" x14ac:dyDescent="0.2">
      <c r="A73" t="s">
        <v>687</v>
      </c>
      <c r="B73" s="3">
        <v>43265</v>
      </c>
      <c r="C73" t="s">
        <v>30</v>
      </c>
      <c r="D73" t="s">
        <v>499</v>
      </c>
      <c r="E73" t="s">
        <v>39</v>
      </c>
      <c r="F73" s="4" t="s">
        <v>30</v>
      </c>
      <c r="G73" s="4" t="s">
        <v>30</v>
      </c>
      <c r="H73" s="4" t="s">
        <v>30</v>
      </c>
      <c r="I73" s="4" t="s">
        <v>30</v>
      </c>
      <c r="J73">
        <v>1</v>
      </c>
      <c r="K73" t="s">
        <v>39</v>
      </c>
      <c r="L73" t="s">
        <v>30</v>
      </c>
      <c r="M73" t="s">
        <v>30</v>
      </c>
      <c r="N73" t="s">
        <v>662</v>
      </c>
      <c r="O73">
        <v>3</v>
      </c>
      <c r="P73" t="s">
        <v>663</v>
      </c>
      <c r="Q73" t="s">
        <v>688</v>
      </c>
    </row>
    <row r="74" spans="1:17" x14ac:dyDescent="0.2">
      <c r="A74" t="s">
        <v>25</v>
      </c>
      <c r="B74" s="3">
        <v>43244</v>
      </c>
      <c r="C74" t="s">
        <v>43</v>
      </c>
      <c r="D74" t="s">
        <v>29</v>
      </c>
      <c r="E74" t="s">
        <v>27</v>
      </c>
      <c r="F74" s="4">
        <v>0.49861111111111101</v>
      </c>
      <c r="G74" s="4">
        <v>0.51527777777777795</v>
      </c>
      <c r="H74" s="4">
        <v>0.52569444444444402</v>
      </c>
      <c r="I74" s="4">
        <v>0.53958333333333297</v>
      </c>
      <c r="J74" t="s">
        <v>30</v>
      </c>
      <c r="K74" t="s">
        <v>39</v>
      </c>
      <c r="L74" t="s">
        <v>53</v>
      </c>
      <c r="M74">
        <v>1</v>
      </c>
      <c r="N74" t="s">
        <v>30</v>
      </c>
      <c r="O74">
        <v>12</v>
      </c>
      <c r="P74" t="s">
        <v>660</v>
      </c>
      <c r="Q74" t="s">
        <v>30</v>
      </c>
    </row>
    <row r="75" spans="1:17" x14ac:dyDescent="0.2">
      <c r="A75" t="s">
        <v>25</v>
      </c>
      <c r="B75" s="3">
        <v>43244</v>
      </c>
      <c r="C75" t="s">
        <v>43</v>
      </c>
      <c r="D75" t="s">
        <v>29</v>
      </c>
      <c r="E75" t="s">
        <v>39</v>
      </c>
      <c r="F75" s="4">
        <v>0.86111111111111105</v>
      </c>
      <c r="G75" s="4">
        <v>0.87986111111111098</v>
      </c>
      <c r="H75" s="4">
        <v>0.88888888888888895</v>
      </c>
      <c r="I75" s="4">
        <v>0.90277777777777801</v>
      </c>
      <c r="J75" t="s">
        <v>30</v>
      </c>
      <c r="K75" t="s">
        <v>39</v>
      </c>
      <c r="L75" t="s">
        <v>53</v>
      </c>
      <c r="M75">
        <v>1</v>
      </c>
      <c r="N75" t="s">
        <v>30</v>
      </c>
      <c r="O75">
        <v>3</v>
      </c>
      <c r="P75" t="s">
        <v>663</v>
      </c>
      <c r="Q75" t="s">
        <v>689</v>
      </c>
    </row>
    <row r="76" spans="1:17" x14ac:dyDescent="0.2">
      <c r="A76" t="s">
        <v>277</v>
      </c>
      <c r="B76" s="3">
        <v>43255</v>
      </c>
      <c r="C76" t="s">
        <v>67</v>
      </c>
      <c r="D76" t="s">
        <v>29</v>
      </c>
      <c r="E76" t="s">
        <v>27</v>
      </c>
      <c r="F76" s="4">
        <v>0.48055555555555501</v>
      </c>
      <c r="G76" s="4">
        <v>0.49722222222222201</v>
      </c>
      <c r="H76" s="4">
        <v>0.51111111111111096</v>
      </c>
      <c r="I76" s="4">
        <v>0.52361111111111103</v>
      </c>
      <c r="J76">
        <v>0</v>
      </c>
      <c r="K76" t="s">
        <v>39</v>
      </c>
      <c r="L76" t="s">
        <v>53</v>
      </c>
      <c r="M76">
        <v>2</v>
      </c>
      <c r="N76" t="s">
        <v>659</v>
      </c>
      <c r="O76">
        <v>11</v>
      </c>
      <c r="P76" t="s">
        <v>660</v>
      </c>
      <c r="Q76" t="s">
        <v>30</v>
      </c>
    </row>
    <row r="77" spans="1:17" x14ac:dyDescent="0.2">
      <c r="A77" t="s">
        <v>277</v>
      </c>
      <c r="B77" s="3">
        <v>43255</v>
      </c>
      <c r="C77" t="s">
        <v>67</v>
      </c>
      <c r="D77" t="s">
        <v>29</v>
      </c>
      <c r="E77" t="s">
        <v>39</v>
      </c>
      <c r="F77" s="4">
        <v>0.80416666666666703</v>
      </c>
      <c r="G77" s="4">
        <v>0.82361111111111096</v>
      </c>
      <c r="H77" s="4">
        <v>0.83402777777777803</v>
      </c>
      <c r="I77" s="4">
        <v>0.84652777777777799</v>
      </c>
      <c r="J77">
        <v>0</v>
      </c>
      <c r="K77" t="s">
        <v>39</v>
      </c>
      <c r="L77" t="s">
        <v>53</v>
      </c>
      <c r="M77">
        <v>2</v>
      </c>
      <c r="N77" t="s">
        <v>662</v>
      </c>
      <c r="O77">
        <v>0</v>
      </c>
      <c r="P77" t="s">
        <v>663</v>
      </c>
      <c r="Q77" t="s">
        <v>658</v>
      </c>
    </row>
    <row r="78" spans="1:17" x14ac:dyDescent="0.2">
      <c r="A78" t="s">
        <v>690</v>
      </c>
      <c r="B78" s="3">
        <v>43255</v>
      </c>
      <c r="C78" t="s">
        <v>30</v>
      </c>
      <c r="D78" t="s">
        <v>29</v>
      </c>
      <c r="E78" t="s">
        <v>39</v>
      </c>
      <c r="F78" s="4" t="s">
        <v>30</v>
      </c>
      <c r="G78" s="4" t="s">
        <v>30</v>
      </c>
      <c r="H78" s="4" t="s">
        <v>30</v>
      </c>
      <c r="I78" s="4" t="s">
        <v>30</v>
      </c>
      <c r="J78">
        <v>0</v>
      </c>
      <c r="K78" t="s">
        <v>39</v>
      </c>
      <c r="L78" t="s">
        <v>30</v>
      </c>
      <c r="M78" t="s">
        <v>30</v>
      </c>
      <c r="N78" t="s">
        <v>662</v>
      </c>
      <c r="O78">
        <v>0</v>
      </c>
      <c r="P78" t="s">
        <v>663</v>
      </c>
      <c r="Q78" t="s">
        <v>658</v>
      </c>
    </row>
    <row r="79" spans="1:17" x14ac:dyDescent="0.2">
      <c r="A79" t="s">
        <v>282</v>
      </c>
      <c r="B79" s="3">
        <v>43255</v>
      </c>
      <c r="C79" t="s">
        <v>43</v>
      </c>
      <c r="D79" t="s">
        <v>240</v>
      </c>
      <c r="E79" t="s">
        <v>39</v>
      </c>
      <c r="F79" s="4">
        <v>0.80347222222222203</v>
      </c>
      <c r="G79" s="4">
        <v>0.81944444444444398</v>
      </c>
      <c r="H79" s="4">
        <v>0.82986111111111105</v>
      </c>
      <c r="I79" s="4">
        <v>0.84513888888888899</v>
      </c>
      <c r="J79">
        <v>0</v>
      </c>
      <c r="K79" t="s">
        <v>39</v>
      </c>
      <c r="L79" t="s">
        <v>53</v>
      </c>
      <c r="M79">
        <v>1</v>
      </c>
      <c r="N79" t="s">
        <v>662</v>
      </c>
      <c r="O79">
        <v>3</v>
      </c>
      <c r="P79" t="s">
        <v>663</v>
      </c>
      <c r="Q79" t="s">
        <v>30</v>
      </c>
    </row>
    <row r="80" spans="1:17" x14ac:dyDescent="0.2">
      <c r="A80" t="s">
        <v>282</v>
      </c>
      <c r="B80" s="3">
        <v>43255</v>
      </c>
      <c r="C80" t="s">
        <v>43</v>
      </c>
      <c r="D80" t="s">
        <v>43</v>
      </c>
      <c r="E80" t="s">
        <v>27</v>
      </c>
      <c r="F80" s="4" t="s">
        <v>30</v>
      </c>
      <c r="G80" s="4" t="s">
        <v>30</v>
      </c>
      <c r="H80" s="4" t="s">
        <v>30</v>
      </c>
      <c r="I80" s="4" t="s">
        <v>30</v>
      </c>
      <c r="J80">
        <v>0</v>
      </c>
      <c r="K80" t="s">
        <v>39</v>
      </c>
      <c r="L80" t="s">
        <v>53</v>
      </c>
      <c r="M80">
        <v>1</v>
      </c>
      <c r="N80" t="s">
        <v>659</v>
      </c>
      <c r="O80">
        <v>14</v>
      </c>
      <c r="P80" t="s">
        <v>660</v>
      </c>
      <c r="Q80" t="s">
        <v>30</v>
      </c>
    </row>
    <row r="81" spans="1:17" x14ac:dyDescent="0.2">
      <c r="A81" t="s">
        <v>357</v>
      </c>
      <c r="B81" s="3">
        <v>43255</v>
      </c>
      <c r="C81" t="s">
        <v>30</v>
      </c>
      <c r="D81" t="s">
        <v>246</v>
      </c>
      <c r="E81" t="s">
        <v>39</v>
      </c>
      <c r="F81" s="4" t="s">
        <v>30</v>
      </c>
      <c r="G81" s="4" t="s">
        <v>30</v>
      </c>
      <c r="H81" s="4" t="s">
        <v>30</v>
      </c>
      <c r="I81" s="4" t="s">
        <v>30</v>
      </c>
      <c r="J81">
        <v>0</v>
      </c>
      <c r="K81" t="s">
        <v>39</v>
      </c>
      <c r="L81" t="s">
        <v>30</v>
      </c>
      <c r="M81" t="s">
        <v>30</v>
      </c>
      <c r="N81" t="s">
        <v>662</v>
      </c>
      <c r="O81">
        <v>3</v>
      </c>
      <c r="P81" t="s">
        <v>663</v>
      </c>
      <c r="Q81" t="s">
        <v>30</v>
      </c>
    </row>
    <row r="82" spans="1:17" x14ac:dyDescent="0.2">
      <c r="A82" t="s">
        <v>273</v>
      </c>
      <c r="B82" s="3">
        <v>43255</v>
      </c>
      <c r="C82" t="s">
        <v>67</v>
      </c>
      <c r="D82" t="s">
        <v>29</v>
      </c>
      <c r="E82" t="s">
        <v>27</v>
      </c>
      <c r="F82" s="4">
        <v>0.65069444444444402</v>
      </c>
      <c r="G82" s="4">
        <v>0.67013888888888895</v>
      </c>
      <c r="H82" s="4">
        <v>0.68194444444444402</v>
      </c>
      <c r="I82" s="4">
        <v>0.69097222222222199</v>
      </c>
      <c r="J82" t="s">
        <v>30</v>
      </c>
      <c r="K82" t="s">
        <v>39</v>
      </c>
      <c r="L82" t="s">
        <v>53</v>
      </c>
      <c r="M82">
        <v>2</v>
      </c>
      <c r="N82" t="s">
        <v>659</v>
      </c>
      <c r="O82">
        <v>11</v>
      </c>
      <c r="P82" t="s">
        <v>660</v>
      </c>
      <c r="Q82" t="s">
        <v>30</v>
      </c>
    </row>
    <row r="83" spans="1:17" x14ac:dyDescent="0.2">
      <c r="A83" t="s">
        <v>273</v>
      </c>
      <c r="B83" s="3">
        <v>43255</v>
      </c>
      <c r="C83" t="s">
        <v>67</v>
      </c>
      <c r="D83" t="s">
        <v>29</v>
      </c>
      <c r="E83" t="s">
        <v>39</v>
      </c>
      <c r="F83" s="4">
        <v>0.86041666666666705</v>
      </c>
      <c r="G83" s="4">
        <v>0.87777777777777799</v>
      </c>
      <c r="H83" s="4">
        <v>0.88749999999999996</v>
      </c>
      <c r="I83" s="4">
        <v>0.90138888888888902</v>
      </c>
      <c r="J83">
        <v>0</v>
      </c>
      <c r="K83" t="s">
        <v>39</v>
      </c>
      <c r="L83" t="s">
        <v>53</v>
      </c>
      <c r="M83">
        <v>1</v>
      </c>
      <c r="N83" t="s">
        <v>662</v>
      </c>
      <c r="O83">
        <v>3</v>
      </c>
      <c r="P83" t="s">
        <v>663</v>
      </c>
      <c r="Q83" t="s">
        <v>30</v>
      </c>
    </row>
    <row r="84" spans="1:17" x14ac:dyDescent="0.2">
      <c r="A84" t="s">
        <v>691</v>
      </c>
      <c r="B84" s="3">
        <v>43255</v>
      </c>
      <c r="C84" t="s">
        <v>30</v>
      </c>
      <c r="D84" t="s">
        <v>692</v>
      </c>
      <c r="E84" t="s">
        <v>39</v>
      </c>
      <c r="F84" s="4" t="s">
        <v>30</v>
      </c>
      <c r="G84" s="4" t="s">
        <v>30</v>
      </c>
      <c r="H84" s="4" t="s">
        <v>30</v>
      </c>
      <c r="I84" s="4" t="s">
        <v>30</v>
      </c>
      <c r="J84">
        <v>0</v>
      </c>
      <c r="K84" t="s">
        <v>39</v>
      </c>
      <c r="L84" t="s">
        <v>30</v>
      </c>
      <c r="M84" t="s">
        <v>30</v>
      </c>
      <c r="N84" t="s">
        <v>662</v>
      </c>
      <c r="O84">
        <v>0</v>
      </c>
      <c r="P84" t="s">
        <v>663</v>
      </c>
      <c r="Q84" t="s">
        <v>658</v>
      </c>
    </row>
    <row r="85" spans="1:17" x14ac:dyDescent="0.2">
      <c r="A85" t="s">
        <v>316</v>
      </c>
      <c r="B85" s="3">
        <v>43256</v>
      </c>
      <c r="C85" t="s">
        <v>67</v>
      </c>
      <c r="D85" t="s">
        <v>29</v>
      </c>
      <c r="E85" t="s">
        <v>27</v>
      </c>
      <c r="F85" s="4">
        <v>0.35416666666666702</v>
      </c>
      <c r="G85" s="4">
        <v>0.37361111111111101</v>
      </c>
      <c r="H85" s="4">
        <v>0.38611111111111102</v>
      </c>
      <c r="I85" s="4">
        <v>0.40277777777777801</v>
      </c>
      <c r="J85">
        <v>1</v>
      </c>
      <c r="K85" t="s">
        <v>39</v>
      </c>
      <c r="L85" t="s">
        <v>39</v>
      </c>
      <c r="M85" t="s">
        <v>30</v>
      </c>
      <c r="N85" t="s">
        <v>662</v>
      </c>
      <c r="O85">
        <v>11</v>
      </c>
      <c r="P85" t="s">
        <v>663</v>
      </c>
      <c r="Q85" t="s">
        <v>693</v>
      </c>
    </row>
    <row r="86" spans="1:17" x14ac:dyDescent="0.2">
      <c r="A86" t="s">
        <v>316</v>
      </c>
      <c r="B86" s="3">
        <v>43256</v>
      </c>
      <c r="C86" t="s">
        <v>67</v>
      </c>
      <c r="D86" t="s">
        <v>29</v>
      </c>
      <c r="E86" t="s">
        <v>39</v>
      </c>
      <c r="F86" s="4">
        <v>0.81944444444444398</v>
      </c>
      <c r="G86" s="4">
        <v>0.844444444444444</v>
      </c>
      <c r="H86" s="4">
        <v>0.85277777777777797</v>
      </c>
      <c r="I86" s="4">
        <v>0.86180555555555605</v>
      </c>
      <c r="J86">
        <v>1</v>
      </c>
      <c r="K86" t="s">
        <v>39</v>
      </c>
      <c r="L86" t="s">
        <v>53</v>
      </c>
      <c r="M86">
        <v>2</v>
      </c>
      <c r="N86" t="s">
        <v>659</v>
      </c>
      <c r="O86">
        <v>11</v>
      </c>
      <c r="P86" t="s">
        <v>660</v>
      </c>
      <c r="Q86" t="s">
        <v>30</v>
      </c>
    </row>
    <row r="87" spans="1:17" x14ac:dyDescent="0.2">
      <c r="A87" t="s">
        <v>285</v>
      </c>
      <c r="B87" s="3">
        <v>43256</v>
      </c>
      <c r="C87" t="s">
        <v>43</v>
      </c>
      <c r="D87" t="s">
        <v>240</v>
      </c>
      <c r="E87" t="s">
        <v>27</v>
      </c>
      <c r="F87" s="4">
        <v>0.35416666666666702</v>
      </c>
      <c r="G87" s="4">
        <v>0.37361111111111101</v>
      </c>
      <c r="H87" s="4">
        <v>0.38333333333333303</v>
      </c>
      <c r="I87" s="4">
        <v>0.39583333333333298</v>
      </c>
      <c r="J87">
        <v>1</v>
      </c>
      <c r="K87" t="s">
        <v>39</v>
      </c>
      <c r="L87" t="s">
        <v>53</v>
      </c>
      <c r="M87">
        <v>1</v>
      </c>
      <c r="N87" t="s">
        <v>662</v>
      </c>
      <c r="O87">
        <v>11</v>
      </c>
      <c r="P87" t="s">
        <v>663</v>
      </c>
      <c r="Q87" t="s">
        <v>30</v>
      </c>
    </row>
    <row r="88" spans="1:17" x14ac:dyDescent="0.2">
      <c r="A88" t="s">
        <v>285</v>
      </c>
      <c r="B88" s="3">
        <v>43256</v>
      </c>
      <c r="C88" t="s">
        <v>43</v>
      </c>
      <c r="D88" t="s">
        <v>240</v>
      </c>
      <c r="E88" t="s">
        <v>39</v>
      </c>
      <c r="F88" s="4">
        <v>0.90347222222222201</v>
      </c>
      <c r="G88" s="4" t="s">
        <v>30</v>
      </c>
      <c r="H88" s="4" t="s">
        <v>30</v>
      </c>
      <c r="I88" s="4" t="s">
        <v>30</v>
      </c>
      <c r="J88">
        <v>1</v>
      </c>
      <c r="K88" t="s">
        <v>39</v>
      </c>
      <c r="L88" t="s">
        <v>53</v>
      </c>
      <c r="M88">
        <v>1</v>
      </c>
      <c r="N88" t="s">
        <v>662</v>
      </c>
      <c r="O88">
        <v>11</v>
      </c>
      <c r="P88" t="s">
        <v>663</v>
      </c>
      <c r="Q88" t="s">
        <v>30</v>
      </c>
    </row>
    <row r="89" spans="1:17" x14ac:dyDescent="0.2">
      <c r="A89" t="s">
        <v>694</v>
      </c>
      <c r="B89" s="3">
        <v>43256</v>
      </c>
      <c r="C89" t="s">
        <v>30</v>
      </c>
      <c r="D89" t="s">
        <v>246</v>
      </c>
      <c r="E89" t="s">
        <v>39</v>
      </c>
      <c r="F89" s="4">
        <v>0.82430555555555596</v>
      </c>
      <c r="G89" s="4" t="s">
        <v>30</v>
      </c>
      <c r="H89" s="4" t="s">
        <v>30</v>
      </c>
      <c r="I89" s="4">
        <v>0.84513888888888899</v>
      </c>
      <c r="J89">
        <v>1</v>
      </c>
      <c r="K89" t="s">
        <v>39</v>
      </c>
      <c r="L89" t="s">
        <v>30</v>
      </c>
      <c r="M89" t="s">
        <v>30</v>
      </c>
      <c r="N89" t="s">
        <v>662</v>
      </c>
      <c r="O89">
        <v>11</v>
      </c>
      <c r="P89" t="s">
        <v>663</v>
      </c>
      <c r="Q89" t="s">
        <v>658</v>
      </c>
    </row>
    <row r="90" spans="1:17" x14ac:dyDescent="0.2">
      <c r="A90" t="s">
        <v>694</v>
      </c>
      <c r="B90" s="3">
        <v>43256</v>
      </c>
      <c r="C90" t="s">
        <v>30</v>
      </c>
      <c r="D90" t="s">
        <v>246</v>
      </c>
      <c r="E90" t="s">
        <v>27</v>
      </c>
      <c r="F90" s="4" t="s">
        <v>30</v>
      </c>
      <c r="G90" s="4" t="s">
        <v>30</v>
      </c>
      <c r="H90" s="4" t="s">
        <v>30</v>
      </c>
      <c r="I90" s="4" t="s">
        <v>30</v>
      </c>
      <c r="J90">
        <v>1</v>
      </c>
      <c r="K90" t="s">
        <v>39</v>
      </c>
      <c r="L90" t="s">
        <v>30</v>
      </c>
      <c r="M90" t="s">
        <v>30</v>
      </c>
      <c r="N90" t="s">
        <v>662</v>
      </c>
      <c r="O90">
        <v>11</v>
      </c>
      <c r="P90" t="s">
        <v>663</v>
      </c>
      <c r="Q90" t="s">
        <v>658</v>
      </c>
    </row>
    <row r="91" spans="1:17" x14ac:dyDescent="0.2">
      <c r="A91" t="s">
        <v>304</v>
      </c>
      <c r="B91" s="3">
        <v>43256</v>
      </c>
      <c r="C91" t="s">
        <v>43</v>
      </c>
      <c r="D91" t="s">
        <v>240</v>
      </c>
      <c r="E91" t="s">
        <v>27</v>
      </c>
      <c r="F91" s="4">
        <v>0.40902777777777799</v>
      </c>
      <c r="G91" s="4">
        <v>0.42916666666666697</v>
      </c>
      <c r="H91" s="4">
        <v>0.44097222222222199</v>
      </c>
      <c r="I91" s="4">
        <v>0.45069444444444401</v>
      </c>
      <c r="J91">
        <v>1</v>
      </c>
      <c r="K91" t="s">
        <v>39</v>
      </c>
      <c r="L91" t="s">
        <v>53</v>
      </c>
      <c r="M91">
        <v>1</v>
      </c>
      <c r="N91" t="s">
        <v>662</v>
      </c>
      <c r="O91">
        <v>7</v>
      </c>
      <c r="P91" t="s">
        <v>663</v>
      </c>
      <c r="Q91" t="s">
        <v>30</v>
      </c>
    </row>
    <row r="92" spans="1:17" x14ac:dyDescent="0.2">
      <c r="A92" t="s">
        <v>304</v>
      </c>
      <c r="B92" s="3">
        <v>43255</v>
      </c>
      <c r="C92" t="s">
        <v>43</v>
      </c>
      <c r="D92" t="s">
        <v>240</v>
      </c>
      <c r="E92" t="s">
        <v>39</v>
      </c>
      <c r="F92" s="4">
        <v>0.85555555555555596</v>
      </c>
      <c r="G92" s="4">
        <v>0.87361111111111101</v>
      </c>
      <c r="H92" s="4">
        <v>0.88194444444444398</v>
      </c>
      <c r="I92" s="4">
        <v>0.89722222222222203</v>
      </c>
      <c r="J92">
        <v>1</v>
      </c>
      <c r="K92" t="s">
        <v>39</v>
      </c>
      <c r="L92" t="s">
        <v>53</v>
      </c>
      <c r="M92">
        <v>1</v>
      </c>
      <c r="N92" t="s">
        <v>662</v>
      </c>
      <c r="O92">
        <v>7</v>
      </c>
      <c r="P92" t="s">
        <v>663</v>
      </c>
      <c r="Q92" t="s">
        <v>30</v>
      </c>
    </row>
    <row r="93" spans="1:17" x14ac:dyDescent="0.2">
      <c r="A93" t="s">
        <v>306</v>
      </c>
      <c r="B93" s="3">
        <v>43255</v>
      </c>
      <c r="C93" t="s">
        <v>30</v>
      </c>
      <c r="D93" t="s">
        <v>246</v>
      </c>
      <c r="E93" t="s">
        <v>39</v>
      </c>
      <c r="F93" s="4">
        <v>0.80277777777777803</v>
      </c>
      <c r="G93" s="4" t="s">
        <v>30</v>
      </c>
      <c r="H93" s="4" t="s">
        <v>30</v>
      </c>
      <c r="I93" s="4">
        <v>0.82361111111111096</v>
      </c>
      <c r="J93">
        <v>1</v>
      </c>
      <c r="K93" t="s">
        <v>39</v>
      </c>
      <c r="L93" t="s">
        <v>30</v>
      </c>
      <c r="M93" t="s">
        <v>30</v>
      </c>
      <c r="N93" t="s">
        <v>662</v>
      </c>
      <c r="O93">
        <v>7</v>
      </c>
      <c r="P93" t="s">
        <v>663</v>
      </c>
      <c r="Q93" t="s">
        <v>658</v>
      </c>
    </row>
    <row r="94" spans="1:17" x14ac:dyDescent="0.2">
      <c r="A94" t="s">
        <v>306</v>
      </c>
      <c r="B94" s="3">
        <v>43256</v>
      </c>
      <c r="C94" t="s">
        <v>30</v>
      </c>
      <c r="D94" t="s">
        <v>246</v>
      </c>
      <c r="E94" t="s">
        <v>27</v>
      </c>
      <c r="F94" s="4" t="s">
        <v>30</v>
      </c>
      <c r="G94" s="4" t="s">
        <v>30</v>
      </c>
      <c r="H94" s="4" t="s">
        <v>30</v>
      </c>
      <c r="I94" s="4" t="s">
        <v>30</v>
      </c>
      <c r="J94">
        <v>1</v>
      </c>
      <c r="K94" t="s">
        <v>39</v>
      </c>
      <c r="L94" t="s">
        <v>30</v>
      </c>
      <c r="M94" t="s">
        <v>30</v>
      </c>
      <c r="N94" t="s">
        <v>662</v>
      </c>
      <c r="O94">
        <v>7</v>
      </c>
      <c r="P94" t="s">
        <v>663</v>
      </c>
      <c r="Q94" t="s">
        <v>30</v>
      </c>
    </row>
    <row r="95" spans="1:17" x14ac:dyDescent="0.2">
      <c r="A95" t="s">
        <v>312</v>
      </c>
      <c r="B95" s="3">
        <v>43256</v>
      </c>
      <c r="C95" t="s">
        <v>67</v>
      </c>
      <c r="D95" t="s">
        <v>29</v>
      </c>
      <c r="E95" t="s">
        <v>27</v>
      </c>
      <c r="F95" s="4">
        <v>0.43541666666666701</v>
      </c>
      <c r="G95" s="4">
        <v>0.452777777777778</v>
      </c>
      <c r="H95" s="4">
        <v>0.46597222222222201</v>
      </c>
      <c r="I95" s="4">
        <v>0.47916666666666702</v>
      </c>
      <c r="J95">
        <v>1</v>
      </c>
      <c r="K95" t="s">
        <v>39</v>
      </c>
      <c r="L95" t="s">
        <v>53</v>
      </c>
      <c r="M95">
        <v>2</v>
      </c>
      <c r="N95" t="s">
        <v>662</v>
      </c>
      <c r="O95">
        <v>10</v>
      </c>
      <c r="P95" t="s">
        <v>660</v>
      </c>
      <c r="Q95" t="s">
        <v>695</v>
      </c>
    </row>
    <row r="96" spans="1:17" x14ac:dyDescent="0.2">
      <c r="A96" t="s">
        <v>312</v>
      </c>
      <c r="B96" s="3">
        <v>43256</v>
      </c>
      <c r="C96" t="s">
        <v>67</v>
      </c>
      <c r="D96" t="s">
        <v>29</v>
      </c>
      <c r="E96" t="s">
        <v>39</v>
      </c>
      <c r="F96" s="4">
        <v>0.86944444444444402</v>
      </c>
      <c r="G96" s="4">
        <v>0.89027777777777795</v>
      </c>
      <c r="H96" s="4">
        <v>0.9</v>
      </c>
      <c r="I96" s="4">
        <v>0.91111111111111098</v>
      </c>
      <c r="J96">
        <v>1</v>
      </c>
      <c r="K96" t="s">
        <v>39</v>
      </c>
      <c r="L96" t="s">
        <v>39</v>
      </c>
      <c r="M96" t="s">
        <v>30</v>
      </c>
      <c r="N96" t="s">
        <v>659</v>
      </c>
      <c r="O96">
        <v>11</v>
      </c>
      <c r="P96" t="s">
        <v>663</v>
      </c>
      <c r="Q96" t="s">
        <v>30</v>
      </c>
    </row>
    <row r="97" spans="1:17" x14ac:dyDescent="0.2">
      <c r="A97" t="s">
        <v>324</v>
      </c>
      <c r="B97" s="3">
        <v>43256</v>
      </c>
      <c r="C97" t="s">
        <v>43</v>
      </c>
      <c r="D97" t="s">
        <v>246</v>
      </c>
      <c r="E97" t="s">
        <v>27</v>
      </c>
      <c r="F97" s="4">
        <v>0.47083333333333299</v>
      </c>
      <c r="G97" s="4">
        <v>0.49166666666666697</v>
      </c>
      <c r="H97" s="4">
        <v>0.500694444444444</v>
      </c>
      <c r="I97" s="4">
        <v>0.51249999999999996</v>
      </c>
      <c r="J97">
        <v>1</v>
      </c>
      <c r="K97" t="s">
        <v>39</v>
      </c>
      <c r="L97" t="s">
        <v>53</v>
      </c>
      <c r="M97">
        <v>1</v>
      </c>
      <c r="N97" t="s">
        <v>659</v>
      </c>
      <c r="O97">
        <v>7</v>
      </c>
      <c r="P97" t="s">
        <v>663</v>
      </c>
      <c r="Q97" t="s">
        <v>30</v>
      </c>
    </row>
    <row r="98" spans="1:17" x14ac:dyDescent="0.2">
      <c r="A98" t="s">
        <v>324</v>
      </c>
      <c r="B98" s="3">
        <v>43256</v>
      </c>
      <c r="C98" t="s">
        <v>43</v>
      </c>
      <c r="D98" t="s">
        <v>240</v>
      </c>
      <c r="E98" t="s">
        <v>39</v>
      </c>
      <c r="F98" s="4">
        <v>0.79861111111111105</v>
      </c>
      <c r="G98" s="4">
        <v>0.82083333333333297</v>
      </c>
      <c r="H98" s="4">
        <v>0.83055555555555505</v>
      </c>
      <c r="I98" s="4">
        <v>0.84027777777777801</v>
      </c>
      <c r="J98">
        <v>1</v>
      </c>
      <c r="K98" t="s">
        <v>39</v>
      </c>
      <c r="L98" t="s">
        <v>53</v>
      </c>
      <c r="M98">
        <v>1</v>
      </c>
      <c r="N98" t="s">
        <v>662</v>
      </c>
      <c r="O98">
        <v>3</v>
      </c>
      <c r="P98" t="s">
        <v>663</v>
      </c>
      <c r="Q98" t="s">
        <v>696</v>
      </c>
    </row>
    <row r="99" spans="1:17" x14ac:dyDescent="0.2">
      <c r="A99" t="s">
        <v>249</v>
      </c>
      <c r="B99" s="3">
        <v>43259</v>
      </c>
      <c r="C99" t="s">
        <v>43</v>
      </c>
      <c r="D99" t="s">
        <v>246</v>
      </c>
      <c r="E99" t="s">
        <v>27</v>
      </c>
      <c r="F99" s="4">
        <v>0.35208333333333303</v>
      </c>
      <c r="G99" s="4">
        <v>0.37638888888888899</v>
      </c>
      <c r="H99" s="4">
        <v>0.38541666666666702</v>
      </c>
      <c r="I99" s="4">
        <v>0.39374999999999999</v>
      </c>
      <c r="J99">
        <v>2</v>
      </c>
      <c r="K99" t="s">
        <v>39</v>
      </c>
      <c r="L99" t="s">
        <v>53</v>
      </c>
      <c r="M99">
        <v>1</v>
      </c>
      <c r="N99" t="s">
        <v>662</v>
      </c>
      <c r="O99">
        <v>7</v>
      </c>
      <c r="P99" t="s">
        <v>660</v>
      </c>
      <c r="Q99" t="s">
        <v>30</v>
      </c>
    </row>
    <row r="100" spans="1:17" x14ac:dyDescent="0.2">
      <c r="A100" t="s">
        <v>249</v>
      </c>
      <c r="B100" s="3">
        <v>43259</v>
      </c>
      <c r="C100" t="s">
        <v>43</v>
      </c>
      <c r="D100" t="s">
        <v>240</v>
      </c>
      <c r="E100" t="s">
        <v>39</v>
      </c>
      <c r="F100" s="4">
        <v>0.78541666666666698</v>
      </c>
      <c r="G100" s="4">
        <v>0.80555555555555503</v>
      </c>
      <c r="H100" s="4">
        <v>0.81388888888888899</v>
      </c>
      <c r="I100" s="4">
        <v>0.82708333333333295</v>
      </c>
      <c r="J100">
        <v>2</v>
      </c>
      <c r="K100" t="s">
        <v>39</v>
      </c>
      <c r="L100" t="s">
        <v>53</v>
      </c>
      <c r="M100">
        <v>1</v>
      </c>
      <c r="N100" t="s">
        <v>659</v>
      </c>
      <c r="O100">
        <v>3</v>
      </c>
      <c r="P100" t="s">
        <v>660</v>
      </c>
      <c r="Q100" t="s">
        <v>30</v>
      </c>
    </row>
    <row r="101" spans="1:17" x14ac:dyDescent="0.2">
      <c r="A101" t="s">
        <v>485</v>
      </c>
      <c r="B101" s="3">
        <v>43259</v>
      </c>
      <c r="C101" t="s">
        <v>67</v>
      </c>
      <c r="D101" t="s">
        <v>29</v>
      </c>
      <c r="E101" t="s">
        <v>27</v>
      </c>
      <c r="F101" s="4">
        <v>0.38819444444444401</v>
      </c>
      <c r="G101" s="4">
        <v>0.40763888888888899</v>
      </c>
      <c r="H101" s="4">
        <v>0.41875000000000001</v>
      </c>
      <c r="I101" s="4">
        <v>0.42916666666666697</v>
      </c>
      <c r="J101">
        <v>2</v>
      </c>
      <c r="K101" t="s">
        <v>39</v>
      </c>
      <c r="L101" t="s">
        <v>53</v>
      </c>
      <c r="M101">
        <v>2</v>
      </c>
      <c r="N101" t="s">
        <v>659</v>
      </c>
      <c r="O101">
        <v>11</v>
      </c>
      <c r="P101" t="s">
        <v>660</v>
      </c>
      <c r="Q101" t="s">
        <v>697</v>
      </c>
    </row>
    <row r="102" spans="1:17" x14ac:dyDescent="0.2">
      <c r="A102" t="s">
        <v>485</v>
      </c>
      <c r="B102" s="3">
        <v>43259</v>
      </c>
      <c r="C102" t="s">
        <v>67</v>
      </c>
      <c r="D102" t="s">
        <v>29</v>
      </c>
      <c r="E102" t="s">
        <v>39</v>
      </c>
      <c r="F102" s="4">
        <v>0.79305555555555496</v>
      </c>
      <c r="G102" s="4">
        <v>0.8125</v>
      </c>
      <c r="H102" s="4">
        <v>0.82152777777777797</v>
      </c>
      <c r="I102" s="4">
        <v>0.83472222222222203</v>
      </c>
      <c r="J102">
        <v>2</v>
      </c>
      <c r="K102" t="s">
        <v>39</v>
      </c>
      <c r="L102" t="s">
        <v>53</v>
      </c>
      <c r="M102">
        <v>2</v>
      </c>
      <c r="N102" t="s">
        <v>662</v>
      </c>
      <c r="O102">
        <v>7</v>
      </c>
      <c r="P102" t="s">
        <v>660</v>
      </c>
      <c r="Q102" t="s">
        <v>30</v>
      </c>
    </row>
    <row r="103" spans="1:17" x14ac:dyDescent="0.2">
      <c r="A103" t="s">
        <v>57</v>
      </c>
      <c r="B103" s="3">
        <v>43244</v>
      </c>
      <c r="C103" t="s">
        <v>67</v>
      </c>
      <c r="D103" t="s">
        <v>29</v>
      </c>
      <c r="E103" t="s">
        <v>27</v>
      </c>
      <c r="F103" s="4">
        <v>0.59166666666666701</v>
      </c>
      <c r="G103" s="4">
        <v>0.60763888888888895</v>
      </c>
      <c r="H103" s="4">
        <v>0.62222222222222201</v>
      </c>
      <c r="I103" s="4">
        <v>0.63333333333333297</v>
      </c>
      <c r="J103" t="s">
        <v>30</v>
      </c>
      <c r="K103" t="s">
        <v>39</v>
      </c>
      <c r="L103" t="s">
        <v>39</v>
      </c>
      <c r="M103" t="s">
        <v>30</v>
      </c>
      <c r="N103" t="s">
        <v>30</v>
      </c>
      <c r="O103">
        <v>10</v>
      </c>
      <c r="P103" t="s">
        <v>663</v>
      </c>
      <c r="Q103" t="s">
        <v>30</v>
      </c>
    </row>
    <row r="104" spans="1:17" x14ac:dyDescent="0.2">
      <c r="A104" t="s">
        <v>57</v>
      </c>
      <c r="B104" s="3">
        <v>43244</v>
      </c>
      <c r="C104" t="s">
        <v>67</v>
      </c>
      <c r="D104" t="s">
        <v>29</v>
      </c>
      <c r="E104" t="s">
        <v>39</v>
      </c>
      <c r="F104" s="4">
        <v>0.906944444444444</v>
      </c>
      <c r="G104" s="4">
        <v>0.92569444444444404</v>
      </c>
      <c r="H104" s="4">
        <v>0.9375</v>
      </c>
      <c r="I104" s="4">
        <v>0.94861111111111096</v>
      </c>
      <c r="J104" t="s">
        <v>30</v>
      </c>
      <c r="K104" t="s">
        <v>39</v>
      </c>
      <c r="L104" t="s">
        <v>53</v>
      </c>
      <c r="M104">
        <v>2</v>
      </c>
      <c r="N104" t="s">
        <v>30</v>
      </c>
      <c r="O104">
        <v>7</v>
      </c>
      <c r="P104" t="s">
        <v>663</v>
      </c>
      <c r="Q104" t="s">
        <v>689</v>
      </c>
    </row>
    <row r="105" spans="1:17" x14ac:dyDescent="0.2">
      <c r="A105" t="s">
        <v>242</v>
      </c>
      <c r="B105" s="3">
        <v>76131</v>
      </c>
      <c r="C105" t="s">
        <v>43</v>
      </c>
      <c r="D105" t="s">
        <v>246</v>
      </c>
      <c r="E105" t="s">
        <v>27</v>
      </c>
      <c r="F105" s="4">
        <v>0.41319444444444398</v>
      </c>
      <c r="G105" s="4">
        <v>0.43263888888888902</v>
      </c>
      <c r="H105" s="4">
        <v>0.44236111111111098</v>
      </c>
      <c r="I105" s="4">
        <v>0.45486111111111099</v>
      </c>
      <c r="J105">
        <v>2</v>
      </c>
      <c r="K105" t="s">
        <v>39</v>
      </c>
      <c r="L105" t="s">
        <v>53</v>
      </c>
      <c r="M105">
        <v>1</v>
      </c>
      <c r="N105" t="s">
        <v>659</v>
      </c>
      <c r="O105">
        <v>7</v>
      </c>
      <c r="P105" t="s">
        <v>660</v>
      </c>
      <c r="Q105" t="s">
        <v>30</v>
      </c>
    </row>
    <row r="106" spans="1:17" x14ac:dyDescent="0.2">
      <c r="A106" t="s">
        <v>242</v>
      </c>
      <c r="B106" s="3">
        <v>43259</v>
      </c>
      <c r="C106" t="s">
        <v>43</v>
      </c>
      <c r="D106" t="s">
        <v>240</v>
      </c>
      <c r="E106" t="s">
        <v>39</v>
      </c>
      <c r="F106" s="4">
        <v>0.83333333333333304</v>
      </c>
      <c r="G106" s="4">
        <v>0.85</v>
      </c>
      <c r="H106" s="4">
        <v>0.85833333333333295</v>
      </c>
      <c r="I106" s="4">
        <v>0.875</v>
      </c>
      <c r="J106">
        <v>2</v>
      </c>
      <c r="K106" t="s">
        <v>39</v>
      </c>
      <c r="L106" t="s">
        <v>53</v>
      </c>
      <c r="M106">
        <v>1</v>
      </c>
      <c r="N106" t="s">
        <v>659</v>
      </c>
      <c r="O106">
        <v>7</v>
      </c>
      <c r="P106" t="s">
        <v>660</v>
      </c>
      <c r="Q106" t="s">
        <v>30</v>
      </c>
    </row>
    <row r="107" spans="1:17" x14ac:dyDescent="0.2">
      <c r="A107" t="s">
        <v>481</v>
      </c>
      <c r="B107" s="3">
        <v>43259</v>
      </c>
      <c r="C107" t="s">
        <v>67</v>
      </c>
      <c r="D107" t="s">
        <v>29</v>
      </c>
      <c r="E107" t="s">
        <v>27</v>
      </c>
      <c r="F107" s="4">
        <v>0.46666666666666701</v>
      </c>
      <c r="G107" s="4">
        <v>0.484027777777778</v>
      </c>
      <c r="H107" s="4">
        <v>0.49097222222222198</v>
      </c>
      <c r="I107" s="4">
        <v>0.50833333333333297</v>
      </c>
      <c r="J107">
        <v>2</v>
      </c>
      <c r="K107" t="s">
        <v>39</v>
      </c>
      <c r="L107" t="s">
        <v>39</v>
      </c>
      <c r="M107" t="s">
        <v>30</v>
      </c>
      <c r="N107" t="s">
        <v>659</v>
      </c>
      <c r="O107">
        <v>11</v>
      </c>
      <c r="P107" t="s">
        <v>660</v>
      </c>
      <c r="Q107" t="s">
        <v>30</v>
      </c>
    </row>
    <row r="108" spans="1:17" x14ac:dyDescent="0.2">
      <c r="A108" t="s">
        <v>481</v>
      </c>
      <c r="B108" s="3">
        <v>43259</v>
      </c>
      <c r="C108" t="s">
        <v>67</v>
      </c>
      <c r="D108" t="s">
        <v>29</v>
      </c>
      <c r="E108" t="s">
        <v>39</v>
      </c>
      <c r="F108" s="4">
        <v>0.85069444444444398</v>
      </c>
      <c r="G108" s="4">
        <v>0.87083333333333302</v>
      </c>
      <c r="H108" s="4">
        <v>0.87916666666666698</v>
      </c>
      <c r="I108" s="4">
        <v>0.89166666666666705</v>
      </c>
      <c r="J108">
        <v>2</v>
      </c>
      <c r="K108" t="s">
        <v>39</v>
      </c>
      <c r="L108" t="s">
        <v>53</v>
      </c>
      <c r="M108">
        <v>2</v>
      </c>
      <c r="N108" t="s">
        <v>662</v>
      </c>
      <c r="O108">
        <v>7</v>
      </c>
      <c r="P108" t="s">
        <v>660</v>
      </c>
      <c r="Q108" t="s">
        <v>679</v>
      </c>
    </row>
    <row r="109" spans="1:17" x14ac:dyDescent="0.2">
      <c r="A109" t="s">
        <v>234</v>
      </c>
      <c r="B109" s="3">
        <v>43259</v>
      </c>
      <c r="C109" t="s">
        <v>43</v>
      </c>
      <c r="D109" t="s">
        <v>240</v>
      </c>
      <c r="E109" t="s">
        <v>27</v>
      </c>
      <c r="F109" s="4">
        <v>0.46111111111111103</v>
      </c>
      <c r="G109" s="4">
        <v>0.48055555555555501</v>
      </c>
      <c r="H109" s="4" t="s">
        <v>30</v>
      </c>
      <c r="I109" s="4" t="s">
        <v>30</v>
      </c>
      <c r="J109">
        <v>2</v>
      </c>
      <c r="K109" t="s">
        <v>39</v>
      </c>
      <c r="L109" t="s">
        <v>53</v>
      </c>
      <c r="M109">
        <v>1</v>
      </c>
      <c r="N109" t="s">
        <v>659</v>
      </c>
      <c r="O109">
        <v>3</v>
      </c>
      <c r="P109" t="s">
        <v>660</v>
      </c>
      <c r="Q109" t="s">
        <v>30</v>
      </c>
    </row>
    <row r="110" spans="1:17" x14ac:dyDescent="0.2">
      <c r="A110" t="s">
        <v>234</v>
      </c>
      <c r="B110" s="3">
        <v>43259</v>
      </c>
      <c r="C110" t="s">
        <v>43</v>
      </c>
      <c r="D110" t="s">
        <v>246</v>
      </c>
      <c r="E110" t="s">
        <v>39</v>
      </c>
      <c r="F110" s="4">
        <v>0.875694444444444</v>
      </c>
      <c r="G110" s="4">
        <v>0.89444444444444404</v>
      </c>
      <c r="H110" s="4">
        <v>0.90416666666666701</v>
      </c>
      <c r="I110" s="4">
        <v>0.91736111111111096</v>
      </c>
      <c r="J110">
        <v>2</v>
      </c>
      <c r="K110" t="s">
        <v>39</v>
      </c>
      <c r="L110" t="s">
        <v>53</v>
      </c>
      <c r="M110">
        <v>1</v>
      </c>
      <c r="N110" t="s">
        <v>659</v>
      </c>
      <c r="O110">
        <v>7</v>
      </c>
      <c r="P110" t="s">
        <v>660</v>
      </c>
      <c r="Q110" t="s">
        <v>30</v>
      </c>
    </row>
    <row r="111" spans="1:17" x14ac:dyDescent="0.2">
      <c r="A111" t="s">
        <v>540</v>
      </c>
      <c r="B111" s="3">
        <v>43269</v>
      </c>
      <c r="C111" t="s">
        <v>67</v>
      </c>
      <c r="D111" t="s">
        <v>29</v>
      </c>
      <c r="E111" t="s">
        <v>27</v>
      </c>
      <c r="F111" s="4">
        <v>0.41527777777777802</v>
      </c>
      <c r="G111" s="4">
        <v>0.44444444444444398</v>
      </c>
      <c r="H111" s="4">
        <v>0.45138888888888901</v>
      </c>
      <c r="I111" s="4">
        <v>0.46319444444444402</v>
      </c>
      <c r="J111">
        <v>6</v>
      </c>
      <c r="K111" t="s">
        <v>39</v>
      </c>
      <c r="L111" t="s">
        <v>53</v>
      </c>
      <c r="M111">
        <v>2</v>
      </c>
      <c r="N111" t="s">
        <v>659</v>
      </c>
      <c r="O111">
        <v>7</v>
      </c>
      <c r="P111" t="s">
        <v>663</v>
      </c>
      <c r="Q111" t="s">
        <v>698</v>
      </c>
    </row>
    <row r="112" spans="1:17" x14ac:dyDescent="0.2">
      <c r="A112" t="s">
        <v>534</v>
      </c>
      <c r="B112" s="3">
        <v>43269</v>
      </c>
      <c r="C112" t="s">
        <v>67</v>
      </c>
      <c r="D112" t="s">
        <v>29</v>
      </c>
      <c r="E112" t="s">
        <v>27</v>
      </c>
      <c r="F112" s="4">
        <v>0.49652777777777801</v>
      </c>
      <c r="G112" s="4">
        <v>0.51736111111111105</v>
      </c>
      <c r="H112" s="4">
        <v>0.52638888888888902</v>
      </c>
      <c r="I112" s="4">
        <v>0.53749999999999998</v>
      </c>
      <c r="J112">
        <v>6</v>
      </c>
      <c r="K112" t="s">
        <v>39</v>
      </c>
      <c r="L112" t="s">
        <v>39</v>
      </c>
      <c r="M112" t="s">
        <v>30</v>
      </c>
      <c r="N112" t="s">
        <v>656</v>
      </c>
      <c r="O112">
        <v>11</v>
      </c>
      <c r="P112" t="s">
        <v>663</v>
      </c>
      <c r="Q112" t="s">
        <v>30</v>
      </c>
    </row>
    <row r="113" spans="1:17" x14ac:dyDescent="0.2">
      <c r="A113" t="s">
        <v>534</v>
      </c>
      <c r="B113" s="3">
        <v>43269</v>
      </c>
      <c r="C113" t="s">
        <v>67</v>
      </c>
      <c r="D113" t="s">
        <v>29</v>
      </c>
      <c r="E113" t="s">
        <v>39</v>
      </c>
      <c r="F113" s="4">
        <v>0.87986111111111098</v>
      </c>
      <c r="G113" s="4">
        <v>0.90138888888888902</v>
      </c>
      <c r="H113" s="4">
        <v>0.91388888888888897</v>
      </c>
      <c r="I113" s="4">
        <v>0.92569444444444404</v>
      </c>
      <c r="J113">
        <v>6</v>
      </c>
      <c r="K113" t="s">
        <v>39</v>
      </c>
      <c r="L113" t="s">
        <v>53</v>
      </c>
      <c r="M113">
        <v>2</v>
      </c>
      <c r="N113" t="s">
        <v>662</v>
      </c>
      <c r="O113">
        <v>3</v>
      </c>
      <c r="P113" t="s">
        <v>663</v>
      </c>
      <c r="Q113" t="s">
        <v>30</v>
      </c>
    </row>
    <row r="114" spans="1:17" x14ac:dyDescent="0.2">
      <c r="A114" t="s">
        <v>506</v>
      </c>
      <c r="B114" s="3">
        <v>43269</v>
      </c>
      <c r="C114" t="s">
        <v>43</v>
      </c>
      <c r="D114" t="s">
        <v>43</v>
      </c>
      <c r="E114" t="s">
        <v>27</v>
      </c>
      <c r="F114" s="4">
        <v>0.42013888888888901</v>
      </c>
      <c r="G114" s="4">
        <v>0.44027777777777799</v>
      </c>
      <c r="H114" s="4">
        <v>0.44930555555555601</v>
      </c>
      <c r="I114" s="4">
        <v>0.46180555555555602</v>
      </c>
      <c r="J114">
        <v>6</v>
      </c>
      <c r="K114" t="s">
        <v>39</v>
      </c>
      <c r="L114" t="s">
        <v>53</v>
      </c>
      <c r="M114">
        <v>1</v>
      </c>
      <c r="N114" t="s">
        <v>659</v>
      </c>
      <c r="O114">
        <v>7</v>
      </c>
      <c r="P114" t="s">
        <v>663</v>
      </c>
      <c r="Q114" t="s">
        <v>30</v>
      </c>
    </row>
    <row r="115" spans="1:17" x14ac:dyDescent="0.2">
      <c r="A115" t="s">
        <v>550</v>
      </c>
      <c r="B115" s="3">
        <v>43269</v>
      </c>
      <c r="C115" t="s">
        <v>67</v>
      </c>
      <c r="D115" t="s">
        <v>29</v>
      </c>
      <c r="E115" t="s">
        <v>27</v>
      </c>
      <c r="F115" s="4">
        <v>0.41805555555555601</v>
      </c>
      <c r="G115" s="4">
        <v>0.44861111111111102</v>
      </c>
      <c r="H115" s="4">
        <v>0.46041666666666697</v>
      </c>
      <c r="I115" s="4">
        <v>0.47152777777777799</v>
      </c>
      <c r="J115">
        <v>6</v>
      </c>
      <c r="K115" t="s">
        <v>39</v>
      </c>
      <c r="L115" t="s">
        <v>53</v>
      </c>
      <c r="M115">
        <v>2</v>
      </c>
      <c r="N115" t="s">
        <v>659</v>
      </c>
      <c r="O115">
        <v>11</v>
      </c>
      <c r="P115" t="s">
        <v>663</v>
      </c>
      <c r="Q115" t="s">
        <v>30</v>
      </c>
    </row>
    <row r="116" spans="1:17" x14ac:dyDescent="0.2">
      <c r="A116" t="s">
        <v>550</v>
      </c>
      <c r="B116" s="3">
        <v>43269</v>
      </c>
      <c r="C116" t="s">
        <v>67</v>
      </c>
      <c r="D116" t="s">
        <v>29</v>
      </c>
      <c r="E116" t="s">
        <v>39</v>
      </c>
      <c r="F116" s="4">
        <v>0.83333333333333304</v>
      </c>
      <c r="G116" s="4">
        <v>0.85208333333333297</v>
      </c>
      <c r="H116" s="4">
        <v>0.86111111111111105</v>
      </c>
      <c r="I116" s="4">
        <v>0.87291666666666701</v>
      </c>
      <c r="J116">
        <v>6</v>
      </c>
      <c r="K116" t="s">
        <v>39</v>
      </c>
      <c r="L116" t="s">
        <v>53</v>
      </c>
      <c r="M116">
        <v>2</v>
      </c>
      <c r="N116" t="s">
        <v>662</v>
      </c>
      <c r="O116">
        <v>3</v>
      </c>
      <c r="P116" t="s">
        <v>663</v>
      </c>
      <c r="Q116" t="s">
        <v>30</v>
      </c>
    </row>
    <row r="117" spans="1:17" x14ac:dyDescent="0.2">
      <c r="A117" t="s">
        <v>524</v>
      </c>
      <c r="B117" s="3">
        <v>43272</v>
      </c>
      <c r="C117" t="s">
        <v>67</v>
      </c>
      <c r="D117" t="s">
        <v>29</v>
      </c>
      <c r="E117" t="s">
        <v>39</v>
      </c>
      <c r="F117" s="4">
        <v>0.90347222222222201</v>
      </c>
      <c r="G117" s="4">
        <v>0.92152777777777795</v>
      </c>
      <c r="H117" s="4">
        <v>0.92916666666666703</v>
      </c>
      <c r="I117" s="4">
        <v>0.94652777777777797</v>
      </c>
      <c r="J117">
        <v>0</v>
      </c>
      <c r="K117" t="s">
        <v>39</v>
      </c>
      <c r="L117" t="s">
        <v>53</v>
      </c>
      <c r="M117">
        <v>2</v>
      </c>
      <c r="N117" t="s">
        <v>662</v>
      </c>
      <c r="O117">
        <v>3</v>
      </c>
      <c r="P117" t="s">
        <v>657</v>
      </c>
      <c r="Q117" t="s">
        <v>30</v>
      </c>
    </row>
    <row r="118" spans="1:17" x14ac:dyDescent="0.2">
      <c r="A118" t="s">
        <v>524</v>
      </c>
      <c r="B118" s="3">
        <v>43272</v>
      </c>
      <c r="C118" t="s">
        <v>67</v>
      </c>
      <c r="D118" t="s">
        <v>29</v>
      </c>
      <c r="E118" t="s">
        <v>27</v>
      </c>
      <c r="F118" s="4">
        <v>0.40138888888888902</v>
      </c>
      <c r="G118" s="4">
        <v>0.41666666666666702</v>
      </c>
      <c r="H118" s="4">
        <v>0.42499999999999999</v>
      </c>
      <c r="I118" s="4">
        <v>0.44097222222222199</v>
      </c>
      <c r="J118">
        <v>0</v>
      </c>
      <c r="K118" t="s">
        <v>39</v>
      </c>
      <c r="L118" t="s">
        <v>53</v>
      </c>
      <c r="M118">
        <v>2</v>
      </c>
      <c r="N118" t="s">
        <v>656</v>
      </c>
      <c r="O118">
        <v>7</v>
      </c>
      <c r="P118" t="s">
        <v>657</v>
      </c>
      <c r="Q118" t="s">
        <v>30</v>
      </c>
    </row>
    <row r="119" spans="1:17" x14ac:dyDescent="0.2">
      <c r="A119" t="s">
        <v>532</v>
      </c>
      <c r="B119" s="3">
        <v>43270</v>
      </c>
      <c r="C119" t="s">
        <v>43</v>
      </c>
      <c r="D119" t="s">
        <v>43</v>
      </c>
      <c r="E119" t="s">
        <v>27</v>
      </c>
      <c r="F119" s="4">
        <v>0.42499999999999999</v>
      </c>
      <c r="G119" s="4">
        <v>0.44583333333333303</v>
      </c>
      <c r="H119" s="4">
        <v>0.45555555555555599</v>
      </c>
      <c r="I119" s="4">
        <v>0.46666666666666701</v>
      </c>
      <c r="J119">
        <v>7</v>
      </c>
      <c r="K119" t="s">
        <v>39</v>
      </c>
      <c r="L119" t="s">
        <v>53</v>
      </c>
      <c r="M119">
        <v>1</v>
      </c>
      <c r="N119" t="s">
        <v>659</v>
      </c>
      <c r="O119">
        <v>11</v>
      </c>
      <c r="P119" t="s">
        <v>663</v>
      </c>
      <c r="Q119" t="s">
        <v>30</v>
      </c>
    </row>
    <row r="120" spans="1:17" x14ac:dyDescent="0.2">
      <c r="A120" t="s">
        <v>532</v>
      </c>
      <c r="B120" s="3">
        <v>43270</v>
      </c>
      <c r="C120" t="s">
        <v>43</v>
      </c>
      <c r="D120" t="s">
        <v>43</v>
      </c>
      <c r="E120" t="s">
        <v>39</v>
      </c>
      <c r="F120" s="4">
        <v>0.82986111111111105</v>
      </c>
      <c r="G120" s="4" t="s">
        <v>30</v>
      </c>
      <c r="H120" s="4" t="s">
        <v>30</v>
      </c>
      <c r="I120" s="4" t="s">
        <v>30</v>
      </c>
      <c r="J120">
        <v>7</v>
      </c>
      <c r="K120" t="s">
        <v>39</v>
      </c>
      <c r="L120" t="s">
        <v>53</v>
      </c>
      <c r="M120">
        <v>1</v>
      </c>
      <c r="N120" t="s">
        <v>662</v>
      </c>
      <c r="O120">
        <v>0</v>
      </c>
      <c r="P120">
        <v>3</v>
      </c>
      <c r="Q120" t="s">
        <v>30</v>
      </c>
    </row>
    <row r="121" spans="1:17" x14ac:dyDescent="0.2">
      <c r="A121" t="s">
        <v>521</v>
      </c>
      <c r="B121" s="3">
        <v>43272</v>
      </c>
      <c r="C121" t="s">
        <v>67</v>
      </c>
      <c r="D121" t="s">
        <v>29</v>
      </c>
      <c r="E121" t="s">
        <v>27</v>
      </c>
      <c r="F121" s="4">
        <v>0.46597222222222201</v>
      </c>
      <c r="G121" s="4">
        <v>0.483333333333333</v>
      </c>
      <c r="H121" s="4">
        <v>0.49652777777777801</v>
      </c>
      <c r="I121" s="4">
        <v>0.50694444444444398</v>
      </c>
      <c r="J121">
        <v>0</v>
      </c>
      <c r="K121" t="s">
        <v>39</v>
      </c>
      <c r="L121" t="s">
        <v>53</v>
      </c>
      <c r="M121">
        <v>2</v>
      </c>
      <c r="N121" t="s">
        <v>662</v>
      </c>
      <c r="O121">
        <v>7</v>
      </c>
      <c r="P121" t="s">
        <v>657</v>
      </c>
      <c r="Q121" t="s">
        <v>30</v>
      </c>
    </row>
    <row r="122" spans="1:17" x14ac:dyDescent="0.2">
      <c r="A122" t="s">
        <v>521</v>
      </c>
      <c r="B122" s="3">
        <v>43272</v>
      </c>
      <c r="C122" t="s">
        <v>67</v>
      </c>
      <c r="D122" t="s">
        <v>29</v>
      </c>
      <c r="E122" t="s">
        <v>39</v>
      </c>
      <c r="F122" s="4">
        <v>0.84722222222222199</v>
      </c>
      <c r="G122" s="4">
        <v>0.86458333333333304</v>
      </c>
      <c r="H122" s="4">
        <v>0.87916666666666698</v>
      </c>
      <c r="I122" s="4">
        <v>0.89097222222222205</v>
      </c>
      <c r="J122">
        <v>0</v>
      </c>
      <c r="K122" t="s">
        <v>39</v>
      </c>
      <c r="L122" t="s">
        <v>53</v>
      </c>
      <c r="M122">
        <v>2</v>
      </c>
      <c r="N122" t="s">
        <v>662</v>
      </c>
      <c r="O122">
        <v>7</v>
      </c>
      <c r="P122" t="s">
        <v>657</v>
      </c>
      <c r="Q122" t="s">
        <v>30</v>
      </c>
    </row>
    <row r="123" spans="1:17" x14ac:dyDescent="0.2">
      <c r="A123" t="s">
        <v>76</v>
      </c>
      <c r="B123" s="3">
        <v>43245</v>
      </c>
      <c r="C123" t="s">
        <v>67</v>
      </c>
      <c r="D123" t="s">
        <v>29</v>
      </c>
      <c r="E123" t="s">
        <v>27</v>
      </c>
      <c r="F123" s="4">
        <v>0.40902777777777799</v>
      </c>
      <c r="G123" s="4">
        <v>0.42777777777777798</v>
      </c>
      <c r="H123" s="4">
        <v>0.43958333333333299</v>
      </c>
      <c r="I123" s="4">
        <v>0.45069444444444401</v>
      </c>
      <c r="J123">
        <v>0</v>
      </c>
      <c r="K123" t="s">
        <v>39</v>
      </c>
      <c r="L123" t="s">
        <v>39</v>
      </c>
      <c r="M123" t="s">
        <v>30</v>
      </c>
      <c r="N123" t="s">
        <v>30</v>
      </c>
      <c r="O123">
        <v>7</v>
      </c>
      <c r="P123" t="s">
        <v>657</v>
      </c>
      <c r="Q123" t="s">
        <v>30</v>
      </c>
    </row>
    <row r="124" spans="1:17" x14ac:dyDescent="0.2">
      <c r="A124" t="s">
        <v>76</v>
      </c>
      <c r="B124" s="3">
        <v>43245</v>
      </c>
      <c r="C124" t="s">
        <v>43</v>
      </c>
      <c r="D124" t="s">
        <v>29</v>
      </c>
      <c r="E124" t="s">
        <v>39</v>
      </c>
      <c r="F124" s="4">
        <v>0.85277777777777797</v>
      </c>
      <c r="G124" s="4">
        <v>0.87291666666666701</v>
      </c>
      <c r="H124" s="4">
        <v>0.88333333333333297</v>
      </c>
      <c r="I124" s="4">
        <v>0.89444444444444404</v>
      </c>
      <c r="J124">
        <v>0</v>
      </c>
      <c r="K124" t="s">
        <v>39</v>
      </c>
      <c r="L124" t="s">
        <v>53</v>
      </c>
      <c r="M124">
        <v>1</v>
      </c>
      <c r="N124" t="s">
        <v>30</v>
      </c>
      <c r="O124">
        <v>3</v>
      </c>
      <c r="P124" t="s">
        <v>660</v>
      </c>
      <c r="Q124" t="s">
        <v>699</v>
      </c>
    </row>
    <row r="125" spans="1:17" x14ac:dyDescent="0.2">
      <c r="A125" t="s">
        <v>557</v>
      </c>
      <c r="B125" s="3">
        <v>43272</v>
      </c>
      <c r="C125" t="s">
        <v>43</v>
      </c>
      <c r="D125" t="s">
        <v>560</v>
      </c>
      <c r="E125" t="s">
        <v>27</v>
      </c>
      <c r="F125" s="4">
        <v>0.39444444444444399</v>
      </c>
      <c r="G125" s="4">
        <v>0.41111111111111098</v>
      </c>
      <c r="H125" s="4">
        <v>0.420833333333333</v>
      </c>
      <c r="I125" s="4">
        <v>0.43611111111111101</v>
      </c>
      <c r="J125">
        <v>0</v>
      </c>
      <c r="K125" t="s">
        <v>39</v>
      </c>
      <c r="L125" t="s">
        <v>53</v>
      </c>
      <c r="M125">
        <v>1</v>
      </c>
      <c r="N125" t="s">
        <v>656</v>
      </c>
      <c r="O125">
        <v>11</v>
      </c>
      <c r="P125" t="s">
        <v>657</v>
      </c>
      <c r="Q125" t="s">
        <v>658</v>
      </c>
    </row>
    <row r="126" spans="1:17" x14ac:dyDescent="0.2">
      <c r="A126" t="s">
        <v>557</v>
      </c>
      <c r="B126" s="3">
        <v>43272</v>
      </c>
      <c r="C126" t="s">
        <v>43</v>
      </c>
      <c r="D126" t="s">
        <v>560</v>
      </c>
      <c r="E126" t="s">
        <v>39</v>
      </c>
      <c r="F126" s="4">
        <v>0.89305555555555605</v>
      </c>
      <c r="G126" s="4">
        <v>0.91111111111111098</v>
      </c>
      <c r="H126" s="4">
        <v>0.92152777777777795</v>
      </c>
      <c r="I126" s="4">
        <v>0.93472222222222201</v>
      </c>
      <c r="J126">
        <v>0</v>
      </c>
      <c r="K126" t="s">
        <v>39</v>
      </c>
      <c r="L126" t="s">
        <v>53</v>
      </c>
      <c r="M126">
        <v>1</v>
      </c>
      <c r="N126" t="s">
        <v>659</v>
      </c>
      <c r="O126">
        <v>11</v>
      </c>
      <c r="P126" t="s">
        <v>660</v>
      </c>
      <c r="Q126" t="s">
        <v>700</v>
      </c>
    </row>
    <row r="127" spans="1:17" x14ac:dyDescent="0.2">
      <c r="A127" t="s">
        <v>517</v>
      </c>
      <c r="B127" s="3">
        <v>43272</v>
      </c>
      <c r="C127" t="s">
        <v>43</v>
      </c>
      <c r="D127" t="s">
        <v>560</v>
      </c>
      <c r="E127" t="s">
        <v>27</v>
      </c>
      <c r="F127" s="4">
        <v>0.46875</v>
      </c>
      <c r="G127" s="4">
        <v>0.48749999999999999</v>
      </c>
      <c r="H127" s="4">
        <v>0.49652777777777801</v>
      </c>
      <c r="I127" s="4">
        <v>0.50833333333333297</v>
      </c>
      <c r="J127">
        <v>0</v>
      </c>
      <c r="K127" t="s">
        <v>39</v>
      </c>
      <c r="L127" t="s">
        <v>53</v>
      </c>
      <c r="M127">
        <v>1</v>
      </c>
      <c r="N127" t="s">
        <v>662</v>
      </c>
      <c r="O127">
        <v>7</v>
      </c>
      <c r="P127" t="s">
        <v>657</v>
      </c>
      <c r="Q127" t="s">
        <v>658</v>
      </c>
    </row>
    <row r="128" spans="1:17" x14ac:dyDescent="0.2">
      <c r="A128" t="s">
        <v>517</v>
      </c>
      <c r="B128" s="3">
        <v>43272</v>
      </c>
      <c r="C128" t="s">
        <v>43</v>
      </c>
      <c r="D128" t="s">
        <v>560</v>
      </c>
      <c r="E128" t="s">
        <v>39</v>
      </c>
      <c r="F128" s="4">
        <v>0.84652777777777799</v>
      </c>
      <c r="G128" s="4">
        <v>0.86388888888888904</v>
      </c>
      <c r="H128" s="4">
        <v>0.875694444444444</v>
      </c>
      <c r="I128" s="4">
        <v>0.88819444444444395</v>
      </c>
      <c r="J128">
        <v>0</v>
      </c>
      <c r="K128" t="s">
        <v>39</v>
      </c>
      <c r="L128" t="s">
        <v>53</v>
      </c>
      <c r="M128">
        <v>1</v>
      </c>
      <c r="N128" t="s">
        <v>659</v>
      </c>
      <c r="O128">
        <v>7</v>
      </c>
      <c r="P128" t="s">
        <v>660</v>
      </c>
      <c r="Q128" t="s">
        <v>30</v>
      </c>
    </row>
    <row r="129" spans="1:17" x14ac:dyDescent="0.2">
      <c r="A129" t="s">
        <v>82</v>
      </c>
      <c r="B129" s="3">
        <v>43245</v>
      </c>
      <c r="C129" t="s">
        <v>67</v>
      </c>
      <c r="D129" t="s">
        <v>29</v>
      </c>
      <c r="E129" t="s">
        <v>27</v>
      </c>
      <c r="F129" s="4">
        <v>0.50416666666666698</v>
      </c>
      <c r="G129" s="4">
        <v>0.52222222222222203</v>
      </c>
      <c r="H129" s="4">
        <v>0.53333333333333299</v>
      </c>
      <c r="I129" s="4">
        <v>0.54652777777777795</v>
      </c>
      <c r="J129">
        <v>0</v>
      </c>
      <c r="K129" t="s">
        <v>39</v>
      </c>
      <c r="L129" t="s">
        <v>53</v>
      </c>
      <c r="M129">
        <v>2</v>
      </c>
      <c r="N129" t="s">
        <v>30</v>
      </c>
      <c r="O129">
        <v>7</v>
      </c>
      <c r="P129" t="s">
        <v>657</v>
      </c>
      <c r="Q129" t="s">
        <v>30</v>
      </c>
    </row>
    <row r="130" spans="1:17" x14ac:dyDescent="0.2">
      <c r="A130" t="s">
        <v>82</v>
      </c>
      <c r="B130" s="3">
        <v>43245</v>
      </c>
      <c r="C130" t="s">
        <v>67</v>
      </c>
      <c r="D130" t="s">
        <v>29</v>
      </c>
      <c r="E130" t="s">
        <v>39</v>
      </c>
      <c r="F130" s="4">
        <v>0.85</v>
      </c>
      <c r="G130" s="4">
        <v>0.86944444444444402</v>
      </c>
      <c r="H130" s="4">
        <v>0.88124999999999998</v>
      </c>
      <c r="I130" s="4">
        <v>0.89236111111111105</v>
      </c>
      <c r="J130">
        <v>0</v>
      </c>
      <c r="K130" t="s">
        <v>39</v>
      </c>
      <c r="L130" t="s">
        <v>53</v>
      </c>
      <c r="M130">
        <v>2</v>
      </c>
      <c r="N130" t="s">
        <v>30</v>
      </c>
      <c r="O130">
        <v>0</v>
      </c>
      <c r="P130" t="s">
        <v>660</v>
      </c>
      <c r="Q130" t="s">
        <v>30</v>
      </c>
    </row>
    <row r="131" spans="1:17" x14ac:dyDescent="0.2">
      <c r="A131" t="s">
        <v>134</v>
      </c>
      <c r="B131" s="3">
        <v>43248</v>
      </c>
      <c r="C131" t="s">
        <v>67</v>
      </c>
      <c r="D131" t="s">
        <v>43</v>
      </c>
      <c r="E131" t="s">
        <v>27</v>
      </c>
      <c r="F131" s="4">
        <v>0.35625000000000001</v>
      </c>
      <c r="G131" s="4">
        <v>0.375</v>
      </c>
      <c r="H131" s="4">
        <v>0.38472222222222202</v>
      </c>
      <c r="I131" s="4">
        <v>0.39861111111111103</v>
      </c>
      <c r="J131">
        <v>2</v>
      </c>
      <c r="K131" t="s">
        <v>39</v>
      </c>
      <c r="L131" t="s">
        <v>53</v>
      </c>
      <c r="M131">
        <v>2</v>
      </c>
      <c r="N131" t="s">
        <v>662</v>
      </c>
      <c r="O131">
        <v>14</v>
      </c>
      <c r="P131" t="s">
        <v>660</v>
      </c>
      <c r="Q131" t="s">
        <v>30</v>
      </c>
    </row>
    <row r="132" spans="1:17" x14ac:dyDescent="0.2">
      <c r="A132" t="s">
        <v>134</v>
      </c>
      <c r="B132" s="3">
        <v>43249</v>
      </c>
      <c r="C132" t="s">
        <v>43</v>
      </c>
      <c r="D132" t="s">
        <v>29</v>
      </c>
      <c r="E132" t="s">
        <v>39</v>
      </c>
      <c r="F132" s="4">
        <v>0.84861111111111098</v>
      </c>
      <c r="G132" s="4">
        <v>0.86527777777777803</v>
      </c>
      <c r="H132" s="4">
        <v>0.875694444444444</v>
      </c>
      <c r="I132" s="4">
        <v>0.89027777777777795</v>
      </c>
      <c r="J132">
        <v>1</v>
      </c>
      <c r="K132" t="s">
        <v>39</v>
      </c>
      <c r="L132" t="s">
        <v>53</v>
      </c>
      <c r="M132">
        <v>2</v>
      </c>
      <c r="N132" t="s">
        <v>662</v>
      </c>
      <c r="O132">
        <v>11</v>
      </c>
      <c r="P132" t="s">
        <v>660</v>
      </c>
      <c r="Q132" t="s">
        <v>30</v>
      </c>
    </row>
    <row r="133" spans="1:17" x14ac:dyDescent="0.2">
      <c r="A133" t="s">
        <v>123</v>
      </c>
      <c r="B133" s="3">
        <v>43248</v>
      </c>
      <c r="C133" t="s">
        <v>67</v>
      </c>
      <c r="D133" t="s">
        <v>43</v>
      </c>
      <c r="E133" t="s">
        <v>27</v>
      </c>
      <c r="F133" s="4">
        <v>0.40625</v>
      </c>
      <c r="G133" s="4">
        <v>0.421527777777778</v>
      </c>
      <c r="H133" s="4">
        <v>0.43472222222222201</v>
      </c>
      <c r="I133" s="4">
        <v>0.44791666666666702</v>
      </c>
      <c r="J133">
        <v>2</v>
      </c>
      <c r="K133" t="s">
        <v>39</v>
      </c>
      <c r="L133" t="s">
        <v>53</v>
      </c>
      <c r="M133">
        <v>2</v>
      </c>
      <c r="N133" t="s">
        <v>659</v>
      </c>
      <c r="O133">
        <v>14</v>
      </c>
      <c r="P133" t="s">
        <v>660</v>
      </c>
      <c r="Q133" t="s">
        <v>701</v>
      </c>
    </row>
    <row r="134" spans="1:17" x14ac:dyDescent="0.2">
      <c r="A134" t="s">
        <v>123</v>
      </c>
      <c r="B134" s="3">
        <v>43249</v>
      </c>
      <c r="C134" t="s">
        <v>67</v>
      </c>
      <c r="D134" t="s">
        <v>29</v>
      </c>
      <c r="E134" t="s">
        <v>39</v>
      </c>
      <c r="F134" s="4">
        <v>0.84791666666666698</v>
      </c>
      <c r="G134" s="4">
        <v>0.86875000000000002</v>
      </c>
      <c r="H134" s="4">
        <v>0.87916666666666698</v>
      </c>
      <c r="I134" s="4">
        <v>0.89027777777777795</v>
      </c>
      <c r="J134">
        <v>1</v>
      </c>
      <c r="K134" t="s">
        <v>39</v>
      </c>
      <c r="L134" t="s">
        <v>53</v>
      </c>
      <c r="M134">
        <v>2</v>
      </c>
      <c r="N134" t="s">
        <v>662</v>
      </c>
      <c r="O134">
        <v>11</v>
      </c>
      <c r="P134" t="s">
        <v>660</v>
      </c>
      <c r="Q134" t="s">
        <v>30</v>
      </c>
    </row>
    <row r="135" spans="1:17" x14ac:dyDescent="0.2">
      <c r="A135" t="s">
        <v>178</v>
      </c>
      <c r="B135" s="3">
        <v>43252</v>
      </c>
      <c r="C135" t="s">
        <v>67</v>
      </c>
      <c r="D135" t="s">
        <v>43</v>
      </c>
      <c r="E135" t="s">
        <v>27</v>
      </c>
      <c r="F135" s="4">
        <v>0.36249999999999999</v>
      </c>
      <c r="G135" s="4">
        <v>0.37777777777777799</v>
      </c>
      <c r="H135" s="4">
        <v>0.39236111111111099</v>
      </c>
      <c r="I135" s="4">
        <v>0.40416666666666701</v>
      </c>
      <c r="J135">
        <v>0</v>
      </c>
      <c r="K135" t="s">
        <v>53</v>
      </c>
      <c r="L135" t="s">
        <v>53</v>
      </c>
      <c r="M135">
        <v>2</v>
      </c>
      <c r="N135" t="s">
        <v>649</v>
      </c>
      <c r="O135">
        <v>0</v>
      </c>
      <c r="P135" t="s">
        <v>657</v>
      </c>
      <c r="Q135" t="s">
        <v>30</v>
      </c>
    </row>
    <row r="136" spans="1:17" x14ac:dyDescent="0.2">
      <c r="A136" t="s">
        <v>178</v>
      </c>
      <c r="B136" s="3">
        <v>43252</v>
      </c>
      <c r="C136" t="s">
        <v>67</v>
      </c>
      <c r="D136" t="s">
        <v>29</v>
      </c>
      <c r="E136" t="s">
        <v>39</v>
      </c>
      <c r="F136" s="4" t="s">
        <v>30</v>
      </c>
      <c r="G136" s="4" t="s">
        <v>30</v>
      </c>
      <c r="H136" s="4" t="s">
        <v>30</v>
      </c>
      <c r="I136" s="4" t="s">
        <v>30</v>
      </c>
      <c r="J136">
        <v>0</v>
      </c>
      <c r="K136" t="s">
        <v>39</v>
      </c>
      <c r="L136" t="s">
        <v>53</v>
      </c>
      <c r="M136">
        <v>2</v>
      </c>
      <c r="N136" t="s">
        <v>30</v>
      </c>
      <c r="O136" t="s">
        <v>30</v>
      </c>
      <c r="P136" t="s">
        <v>660</v>
      </c>
      <c r="Q136" t="s">
        <v>30</v>
      </c>
    </row>
    <row r="137" spans="1:17" x14ac:dyDescent="0.2">
      <c r="A137" t="s">
        <v>185</v>
      </c>
      <c r="B137" s="3">
        <v>43252</v>
      </c>
      <c r="C137" t="s">
        <v>43</v>
      </c>
      <c r="D137" t="s">
        <v>67</v>
      </c>
      <c r="E137" t="s">
        <v>27</v>
      </c>
      <c r="F137" s="4">
        <v>0.42361111111111099</v>
      </c>
      <c r="G137" s="4">
        <v>0.44097222222222199</v>
      </c>
      <c r="H137" s="4">
        <v>0.45069444444444401</v>
      </c>
      <c r="I137" s="4">
        <v>0.46527777777777801</v>
      </c>
      <c r="J137">
        <v>0</v>
      </c>
      <c r="K137" t="s">
        <v>39</v>
      </c>
      <c r="L137" t="s">
        <v>39</v>
      </c>
      <c r="M137" t="s">
        <v>30</v>
      </c>
      <c r="N137" t="s">
        <v>659</v>
      </c>
      <c r="O137">
        <v>7</v>
      </c>
      <c r="P137" t="s">
        <v>657</v>
      </c>
      <c r="Q137" t="s">
        <v>30</v>
      </c>
    </row>
    <row r="138" spans="1:17" x14ac:dyDescent="0.2">
      <c r="A138" t="s">
        <v>185</v>
      </c>
      <c r="B138" s="3">
        <v>43252</v>
      </c>
      <c r="C138" t="s">
        <v>43</v>
      </c>
      <c r="D138" t="s">
        <v>702</v>
      </c>
      <c r="E138" t="s">
        <v>39</v>
      </c>
      <c r="F138" s="4">
        <v>0.82222222222222197</v>
      </c>
      <c r="G138" s="4">
        <v>0.84375</v>
      </c>
      <c r="H138" s="4">
        <v>0.85277777777777797</v>
      </c>
      <c r="I138" s="4">
        <v>0.86388888888888904</v>
      </c>
      <c r="J138">
        <v>0</v>
      </c>
      <c r="K138" t="s">
        <v>39</v>
      </c>
      <c r="L138" t="s">
        <v>53</v>
      </c>
      <c r="M138">
        <v>1</v>
      </c>
      <c r="N138" t="s">
        <v>662</v>
      </c>
      <c r="O138">
        <v>0</v>
      </c>
      <c r="P138" t="s">
        <v>660</v>
      </c>
      <c r="Q138" t="s">
        <v>30</v>
      </c>
    </row>
    <row r="139" spans="1:17" x14ac:dyDescent="0.2">
      <c r="A139" t="s">
        <v>254</v>
      </c>
      <c r="B139" s="3">
        <v>43252</v>
      </c>
      <c r="C139" t="s">
        <v>43</v>
      </c>
      <c r="D139" t="s">
        <v>29</v>
      </c>
      <c r="E139" t="s">
        <v>27</v>
      </c>
      <c r="F139" s="4">
        <v>0.499305555555556</v>
      </c>
      <c r="G139" s="4">
        <v>0.51875000000000004</v>
      </c>
      <c r="H139" s="4">
        <v>0.53263888888888899</v>
      </c>
      <c r="I139" s="4">
        <v>0.54097222222222197</v>
      </c>
      <c r="J139">
        <v>1</v>
      </c>
      <c r="K139" t="s">
        <v>39</v>
      </c>
      <c r="L139" t="s">
        <v>703</v>
      </c>
      <c r="M139">
        <v>1</v>
      </c>
      <c r="N139" t="s">
        <v>659</v>
      </c>
      <c r="O139">
        <v>11</v>
      </c>
      <c r="P139" t="s">
        <v>660</v>
      </c>
      <c r="Q139" t="s">
        <v>704</v>
      </c>
    </row>
    <row r="140" spans="1:17" x14ac:dyDescent="0.2">
      <c r="A140" t="s">
        <v>371</v>
      </c>
      <c r="B140" s="3">
        <v>43257</v>
      </c>
      <c r="C140" t="s">
        <v>30</v>
      </c>
      <c r="D140" t="s">
        <v>30</v>
      </c>
      <c r="E140" t="s">
        <v>27</v>
      </c>
      <c r="F140" s="4">
        <v>0.43541666666666701</v>
      </c>
      <c r="G140" s="4" t="s">
        <v>30</v>
      </c>
      <c r="H140" s="4" t="s">
        <v>30</v>
      </c>
      <c r="I140" s="4">
        <v>0.45624999999999999</v>
      </c>
      <c r="J140">
        <v>0</v>
      </c>
      <c r="K140" t="s">
        <v>39</v>
      </c>
      <c r="L140" t="s">
        <v>30</v>
      </c>
      <c r="M140" t="s">
        <v>30</v>
      </c>
      <c r="N140" t="s">
        <v>662</v>
      </c>
      <c r="O140">
        <v>7</v>
      </c>
      <c r="P140" t="s">
        <v>657</v>
      </c>
      <c r="Q140" t="s">
        <v>658</v>
      </c>
    </row>
    <row r="141" spans="1:17" x14ac:dyDescent="0.2">
      <c r="A141" t="s">
        <v>371</v>
      </c>
      <c r="B141" s="3">
        <v>43257</v>
      </c>
      <c r="C141" t="s">
        <v>30</v>
      </c>
      <c r="D141" t="s">
        <v>246</v>
      </c>
      <c r="E141" t="s">
        <v>39</v>
      </c>
      <c r="F141" s="4" t="s">
        <v>30</v>
      </c>
      <c r="G141" s="4" t="s">
        <v>30</v>
      </c>
      <c r="H141" s="4" t="s">
        <v>30</v>
      </c>
      <c r="I141" s="4" t="s">
        <v>30</v>
      </c>
      <c r="J141">
        <v>0</v>
      </c>
      <c r="K141" t="s">
        <v>39</v>
      </c>
      <c r="L141" t="s">
        <v>30</v>
      </c>
      <c r="M141" t="s">
        <v>30</v>
      </c>
      <c r="N141" t="s">
        <v>659</v>
      </c>
      <c r="O141">
        <v>7</v>
      </c>
      <c r="P141" t="s">
        <v>660</v>
      </c>
      <c r="Q141" t="s">
        <v>658</v>
      </c>
    </row>
    <row r="142" spans="1:17" x14ac:dyDescent="0.2">
      <c r="A142" t="s">
        <v>705</v>
      </c>
      <c r="B142" s="3">
        <v>43257</v>
      </c>
      <c r="C142" t="s">
        <v>30</v>
      </c>
      <c r="D142" t="s">
        <v>246</v>
      </c>
      <c r="E142" t="s">
        <v>27</v>
      </c>
      <c r="F142" s="4" t="s">
        <v>30</v>
      </c>
      <c r="G142" s="4" t="s">
        <v>30</v>
      </c>
      <c r="H142" s="4" t="s">
        <v>30</v>
      </c>
      <c r="I142" s="4" t="s">
        <v>30</v>
      </c>
      <c r="J142">
        <v>0</v>
      </c>
      <c r="K142" t="s">
        <v>39</v>
      </c>
      <c r="L142" t="s">
        <v>30</v>
      </c>
      <c r="M142" t="s">
        <v>30</v>
      </c>
      <c r="N142" t="s">
        <v>659</v>
      </c>
      <c r="O142">
        <v>7</v>
      </c>
      <c r="P142" t="s">
        <v>660</v>
      </c>
      <c r="Q142" t="s">
        <v>30</v>
      </c>
    </row>
    <row r="143" spans="1:17" x14ac:dyDescent="0.2">
      <c r="A143" t="s">
        <v>173</v>
      </c>
      <c r="B143" s="3">
        <v>43251</v>
      </c>
      <c r="C143" t="s">
        <v>30</v>
      </c>
      <c r="D143" t="s">
        <v>67</v>
      </c>
      <c r="E143" t="s">
        <v>27</v>
      </c>
      <c r="F143" s="4">
        <v>0.53125</v>
      </c>
      <c r="G143" s="4" t="s">
        <v>30</v>
      </c>
      <c r="H143" s="4" t="s">
        <v>30</v>
      </c>
      <c r="I143" s="4">
        <v>0.55208333333333304</v>
      </c>
      <c r="J143">
        <v>0</v>
      </c>
      <c r="K143" t="s">
        <v>39</v>
      </c>
      <c r="L143" t="s">
        <v>30</v>
      </c>
      <c r="M143" t="s">
        <v>30</v>
      </c>
      <c r="N143" t="s">
        <v>659</v>
      </c>
      <c r="O143">
        <v>11</v>
      </c>
      <c r="P143" t="s">
        <v>660</v>
      </c>
      <c r="Q143" t="s">
        <v>30</v>
      </c>
    </row>
    <row r="144" spans="1:17" x14ac:dyDescent="0.2">
      <c r="A144" t="s">
        <v>173</v>
      </c>
      <c r="B144" s="3">
        <v>43251</v>
      </c>
      <c r="C144" t="s">
        <v>30</v>
      </c>
      <c r="D144" t="s">
        <v>43</v>
      </c>
      <c r="E144" t="s">
        <v>39</v>
      </c>
      <c r="F144" s="4">
        <v>0.92361111111111105</v>
      </c>
      <c r="G144" s="4" t="s">
        <v>30</v>
      </c>
      <c r="H144" s="4" t="s">
        <v>30</v>
      </c>
      <c r="I144" s="4">
        <v>0.94444444444444398</v>
      </c>
      <c r="J144">
        <v>0</v>
      </c>
      <c r="K144" t="s">
        <v>39</v>
      </c>
      <c r="L144" t="s">
        <v>30</v>
      </c>
      <c r="M144" t="s">
        <v>30</v>
      </c>
      <c r="N144" t="s">
        <v>659</v>
      </c>
      <c r="O144">
        <v>3</v>
      </c>
      <c r="P144" t="s">
        <v>663</v>
      </c>
      <c r="Q144" t="s">
        <v>30</v>
      </c>
    </row>
    <row r="145" spans="1:17" x14ac:dyDescent="0.2">
      <c r="A145" t="s">
        <v>204</v>
      </c>
      <c r="B145" s="3">
        <v>43251</v>
      </c>
      <c r="C145" t="s">
        <v>30</v>
      </c>
      <c r="D145" t="s">
        <v>43</v>
      </c>
      <c r="E145" t="s">
        <v>27</v>
      </c>
      <c r="F145" s="4">
        <v>0.53125</v>
      </c>
      <c r="G145" s="4" t="s">
        <v>30</v>
      </c>
      <c r="H145" s="4" t="s">
        <v>30</v>
      </c>
      <c r="I145" s="4">
        <v>0.55208333333333304</v>
      </c>
      <c r="J145">
        <v>0</v>
      </c>
      <c r="K145" t="s">
        <v>39</v>
      </c>
      <c r="L145" t="s">
        <v>30</v>
      </c>
      <c r="M145" t="s">
        <v>30</v>
      </c>
      <c r="N145" t="s">
        <v>662</v>
      </c>
      <c r="O145">
        <v>7</v>
      </c>
      <c r="P145" t="s">
        <v>663</v>
      </c>
      <c r="Q145" t="s">
        <v>30</v>
      </c>
    </row>
    <row r="146" spans="1:17" x14ac:dyDescent="0.2">
      <c r="A146" t="s">
        <v>204</v>
      </c>
      <c r="B146" s="3">
        <v>43251</v>
      </c>
      <c r="C146" t="s">
        <v>30</v>
      </c>
      <c r="D146" t="s">
        <v>43</v>
      </c>
      <c r="E146" t="s">
        <v>39</v>
      </c>
      <c r="F146" s="4">
        <v>0.92013888888888895</v>
      </c>
      <c r="G146" s="4" t="s">
        <v>30</v>
      </c>
      <c r="H146" s="4" t="s">
        <v>30</v>
      </c>
      <c r="I146" s="4">
        <v>0.94097222222222199</v>
      </c>
      <c r="J146">
        <v>0</v>
      </c>
      <c r="K146" t="s">
        <v>39</v>
      </c>
      <c r="L146" t="s">
        <v>39</v>
      </c>
      <c r="M146" t="s">
        <v>30</v>
      </c>
      <c r="N146" t="s">
        <v>659</v>
      </c>
      <c r="O146">
        <v>3</v>
      </c>
      <c r="P146" t="s">
        <v>663</v>
      </c>
      <c r="Q146" t="s">
        <v>658</v>
      </c>
    </row>
    <row r="147" spans="1:17" x14ac:dyDescent="0.2">
      <c r="A147" t="s">
        <v>446</v>
      </c>
      <c r="B147" s="3">
        <v>43264</v>
      </c>
      <c r="C147" t="s">
        <v>43</v>
      </c>
      <c r="D147" t="s">
        <v>240</v>
      </c>
      <c r="E147" t="s">
        <v>27</v>
      </c>
      <c r="F147" s="4" t="s">
        <v>30</v>
      </c>
      <c r="G147" s="4" t="s">
        <v>30</v>
      </c>
      <c r="H147" s="4" t="s">
        <v>30</v>
      </c>
      <c r="I147" s="4" t="s">
        <v>30</v>
      </c>
      <c r="J147">
        <v>0</v>
      </c>
      <c r="K147" t="s">
        <v>39</v>
      </c>
      <c r="L147" t="s">
        <v>30</v>
      </c>
      <c r="M147" t="s">
        <v>30</v>
      </c>
      <c r="N147" t="s">
        <v>656</v>
      </c>
      <c r="O147">
        <v>11</v>
      </c>
      <c r="P147" t="s">
        <v>660</v>
      </c>
      <c r="Q147" t="s">
        <v>30</v>
      </c>
    </row>
    <row r="148" spans="1:17" x14ac:dyDescent="0.2">
      <c r="A148" t="s">
        <v>446</v>
      </c>
      <c r="B148" s="3">
        <v>43264</v>
      </c>
      <c r="C148" t="s">
        <v>30</v>
      </c>
      <c r="D148" t="s">
        <v>246</v>
      </c>
      <c r="E148" t="s">
        <v>39</v>
      </c>
      <c r="F148" s="4" t="s">
        <v>30</v>
      </c>
      <c r="G148" s="4" t="s">
        <v>30</v>
      </c>
      <c r="H148" s="4" t="s">
        <v>30</v>
      </c>
      <c r="I148" s="4" t="s">
        <v>30</v>
      </c>
      <c r="J148">
        <v>0</v>
      </c>
      <c r="K148" t="s">
        <v>39</v>
      </c>
      <c r="L148" t="s">
        <v>30</v>
      </c>
      <c r="M148" t="s">
        <v>30</v>
      </c>
      <c r="N148" t="s">
        <v>662</v>
      </c>
      <c r="O148">
        <v>3</v>
      </c>
      <c r="P148" t="s">
        <v>660</v>
      </c>
      <c r="Q148" t="s">
        <v>679</v>
      </c>
    </row>
    <row r="149" spans="1:17" x14ac:dyDescent="0.2">
      <c r="A149" t="s">
        <v>475</v>
      </c>
      <c r="B149" s="3">
        <v>43264</v>
      </c>
      <c r="C149" t="s">
        <v>30</v>
      </c>
      <c r="D149" t="s">
        <v>246</v>
      </c>
      <c r="E149" t="s">
        <v>27</v>
      </c>
      <c r="F149" s="4" t="s">
        <v>30</v>
      </c>
      <c r="G149" s="4" t="s">
        <v>30</v>
      </c>
      <c r="H149" s="4" t="s">
        <v>30</v>
      </c>
      <c r="I149" s="4" t="s">
        <v>30</v>
      </c>
      <c r="J149">
        <v>0</v>
      </c>
      <c r="K149" t="s">
        <v>39</v>
      </c>
      <c r="L149" t="s">
        <v>30</v>
      </c>
      <c r="M149" t="s">
        <v>30</v>
      </c>
      <c r="N149" t="s">
        <v>662</v>
      </c>
      <c r="O149">
        <v>7</v>
      </c>
      <c r="P149" t="s">
        <v>657</v>
      </c>
      <c r="Q149" t="s">
        <v>30</v>
      </c>
    </row>
    <row r="150" spans="1:17" x14ac:dyDescent="0.2">
      <c r="A150" t="s">
        <v>475</v>
      </c>
      <c r="B150" s="3">
        <v>43264</v>
      </c>
      <c r="C150" t="s">
        <v>30</v>
      </c>
      <c r="D150" t="s">
        <v>246</v>
      </c>
      <c r="E150" t="s">
        <v>39</v>
      </c>
      <c r="F150" s="4" t="s">
        <v>30</v>
      </c>
      <c r="G150" s="4" t="s">
        <v>30</v>
      </c>
      <c r="H150" s="4" t="s">
        <v>30</v>
      </c>
      <c r="I150" s="4" t="s">
        <v>30</v>
      </c>
      <c r="J150">
        <v>0</v>
      </c>
      <c r="K150" t="s">
        <v>39</v>
      </c>
      <c r="L150" t="s">
        <v>30</v>
      </c>
      <c r="M150" t="s">
        <v>30</v>
      </c>
      <c r="N150" t="s">
        <v>662</v>
      </c>
      <c r="O150">
        <v>0</v>
      </c>
      <c r="P150" t="s">
        <v>660</v>
      </c>
      <c r="Q150" t="s">
        <v>679</v>
      </c>
    </row>
    <row r="151" spans="1:17" x14ac:dyDescent="0.2">
      <c r="A151" t="s">
        <v>470</v>
      </c>
      <c r="B151" s="3">
        <v>43264</v>
      </c>
      <c r="C151" t="s">
        <v>30</v>
      </c>
      <c r="D151" t="s">
        <v>246</v>
      </c>
      <c r="E151" t="s">
        <v>27</v>
      </c>
      <c r="F151" s="4" t="s">
        <v>30</v>
      </c>
      <c r="G151" s="4" t="s">
        <v>30</v>
      </c>
      <c r="H151" s="4" t="s">
        <v>30</v>
      </c>
      <c r="I151" s="4" t="s">
        <v>30</v>
      </c>
      <c r="J151">
        <v>0</v>
      </c>
      <c r="K151" t="s">
        <v>39</v>
      </c>
      <c r="L151" t="s">
        <v>30</v>
      </c>
      <c r="M151" t="s">
        <v>30</v>
      </c>
      <c r="N151" t="s">
        <v>659</v>
      </c>
      <c r="O151">
        <v>11</v>
      </c>
      <c r="P151" t="s">
        <v>657</v>
      </c>
      <c r="Q151" t="s">
        <v>706</v>
      </c>
    </row>
    <row r="152" spans="1:17" x14ac:dyDescent="0.2">
      <c r="A152" t="s">
        <v>461</v>
      </c>
      <c r="B152" s="3">
        <v>43264</v>
      </c>
      <c r="C152" t="s">
        <v>30</v>
      </c>
      <c r="D152" t="s">
        <v>246</v>
      </c>
      <c r="E152" t="s">
        <v>27</v>
      </c>
      <c r="F152" s="4" t="s">
        <v>30</v>
      </c>
      <c r="G152" s="4" t="s">
        <v>30</v>
      </c>
      <c r="H152" s="4" t="s">
        <v>30</v>
      </c>
      <c r="I152" s="4" t="s">
        <v>30</v>
      </c>
      <c r="J152">
        <v>0</v>
      </c>
      <c r="K152" t="s">
        <v>39</v>
      </c>
      <c r="L152" t="s">
        <v>30</v>
      </c>
      <c r="M152" t="s">
        <v>30</v>
      </c>
      <c r="N152" t="s">
        <v>659</v>
      </c>
      <c r="O152">
        <v>7</v>
      </c>
      <c r="P152" t="s">
        <v>657</v>
      </c>
      <c r="Q152" t="s">
        <v>30</v>
      </c>
    </row>
    <row r="153" spans="1:17" x14ac:dyDescent="0.2">
      <c r="A153" t="s">
        <v>461</v>
      </c>
      <c r="B153" s="3">
        <v>43264</v>
      </c>
      <c r="C153" t="s">
        <v>30</v>
      </c>
      <c r="D153" t="s">
        <v>246</v>
      </c>
      <c r="E153" t="s">
        <v>39</v>
      </c>
      <c r="F153" s="4" t="s">
        <v>30</v>
      </c>
      <c r="G153" s="4" t="s">
        <v>30</v>
      </c>
      <c r="H153" s="4" t="s">
        <v>30</v>
      </c>
      <c r="I153" s="4" t="s">
        <v>30</v>
      </c>
      <c r="J153">
        <v>0</v>
      </c>
      <c r="K153" t="s">
        <v>39</v>
      </c>
      <c r="L153" t="s">
        <v>30</v>
      </c>
      <c r="M153" t="s">
        <v>30</v>
      </c>
      <c r="N153" t="s">
        <v>659</v>
      </c>
      <c r="O153">
        <v>3</v>
      </c>
      <c r="P153" t="s">
        <v>660</v>
      </c>
      <c r="Q153" t="s">
        <v>679</v>
      </c>
    </row>
    <row r="154" spans="1:17" x14ac:dyDescent="0.2">
      <c r="A154" t="s">
        <v>456</v>
      </c>
      <c r="B154" s="3">
        <v>43264</v>
      </c>
      <c r="C154" t="s">
        <v>30</v>
      </c>
      <c r="D154" t="s">
        <v>246</v>
      </c>
      <c r="E154" t="s">
        <v>27</v>
      </c>
      <c r="F154" s="4" t="s">
        <v>30</v>
      </c>
      <c r="G154" s="4" t="s">
        <v>30</v>
      </c>
      <c r="H154" s="4" t="s">
        <v>30</v>
      </c>
      <c r="I154" s="4" t="s">
        <v>30</v>
      </c>
      <c r="J154">
        <v>0</v>
      </c>
      <c r="K154" t="s">
        <v>39</v>
      </c>
      <c r="L154" t="s">
        <v>30</v>
      </c>
      <c r="M154" t="s">
        <v>30</v>
      </c>
      <c r="N154" t="s">
        <v>656</v>
      </c>
      <c r="O154">
        <v>7</v>
      </c>
      <c r="P154" t="s">
        <v>657</v>
      </c>
      <c r="Q154" t="s">
        <v>30</v>
      </c>
    </row>
    <row r="155" spans="1:17" x14ac:dyDescent="0.2">
      <c r="A155" t="s">
        <v>456</v>
      </c>
      <c r="B155" s="3">
        <v>43264</v>
      </c>
      <c r="C155" t="s">
        <v>30</v>
      </c>
      <c r="D155" t="s">
        <v>246</v>
      </c>
      <c r="E155" t="s">
        <v>39</v>
      </c>
      <c r="F155" s="4" t="s">
        <v>30</v>
      </c>
      <c r="G155" s="4" t="s">
        <v>30</v>
      </c>
      <c r="H155" s="4" t="s">
        <v>30</v>
      </c>
      <c r="I155" s="4" t="s">
        <v>30</v>
      </c>
      <c r="J155">
        <v>0</v>
      </c>
      <c r="K155" t="s">
        <v>39</v>
      </c>
      <c r="L155" t="s">
        <v>30</v>
      </c>
      <c r="M155" t="s">
        <v>30</v>
      </c>
      <c r="N155" t="s">
        <v>659</v>
      </c>
      <c r="O155">
        <v>3</v>
      </c>
      <c r="P155" t="s">
        <v>660</v>
      </c>
      <c r="Q155" t="s">
        <v>30</v>
      </c>
    </row>
    <row r="156" spans="1:17" x14ac:dyDescent="0.2">
      <c r="A156" t="s">
        <v>308</v>
      </c>
      <c r="B156" s="3">
        <v>43256</v>
      </c>
      <c r="C156" t="s">
        <v>30</v>
      </c>
      <c r="D156" t="s">
        <v>29</v>
      </c>
      <c r="E156" t="s">
        <v>39</v>
      </c>
      <c r="F156" s="4">
        <v>0.87152777777777801</v>
      </c>
      <c r="G156" s="4" t="s">
        <v>30</v>
      </c>
      <c r="H156" s="4" t="s">
        <v>30</v>
      </c>
      <c r="I156" s="4">
        <v>0.89236111111111105</v>
      </c>
      <c r="J156">
        <v>1</v>
      </c>
      <c r="K156" t="s">
        <v>39</v>
      </c>
      <c r="L156" t="s">
        <v>30</v>
      </c>
      <c r="M156" t="s">
        <v>30</v>
      </c>
      <c r="N156" t="s">
        <v>659</v>
      </c>
      <c r="O156">
        <v>11</v>
      </c>
      <c r="P156" t="s">
        <v>660</v>
      </c>
      <c r="Q156" t="s">
        <v>658</v>
      </c>
    </row>
    <row r="157" spans="1:17" x14ac:dyDescent="0.2">
      <c r="A157" t="s">
        <v>308</v>
      </c>
      <c r="B157" s="3">
        <v>43256</v>
      </c>
      <c r="C157" t="s">
        <v>30</v>
      </c>
      <c r="D157" t="s">
        <v>246</v>
      </c>
      <c r="E157" t="s">
        <v>27</v>
      </c>
      <c r="F157" s="4" t="s">
        <v>30</v>
      </c>
      <c r="G157" s="4" t="s">
        <v>30</v>
      </c>
      <c r="H157" s="4" t="s">
        <v>30</v>
      </c>
      <c r="I157" s="4" t="s">
        <v>30</v>
      </c>
      <c r="J157">
        <v>1</v>
      </c>
      <c r="K157" t="s">
        <v>39</v>
      </c>
      <c r="L157" t="s">
        <v>30</v>
      </c>
      <c r="M157" t="s">
        <v>30</v>
      </c>
      <c r="N157" t="s">
        <v>662</v>
      </c>
      <c r="O157">
        <v>7</v>
      </c>
      <c r="P157" t="s">
        <v>663</v>
      </c>
      <c r="Q157" t="s">
        <v>30</v>
      </c>
    </row>
    <row r="158" spans="1:17" x14ac:dyDescent="0.2">
      <c r="A158" t="s">
        <v>287</v>
      </c>
      <c r="B158" s="3">
        <v>43256</v>
      </c>
      <c r="C158" t="s">
        <v>30</v>
      </c>
      <c r="D158" t="s">
        <v>246</v>
      </c>
      <c r="E158" t="s">
        <v>27</v>
      </c>
      <c r="F158" s="4">
        <v>0.406944444444444</v>
      </c>
      <c r="G158" s="4" t="s">
        <v>30</v>
      </c>
      <c r="H158" s="4" t="s">
        <v>30</v>
      </c>
      <c r="I158" s="4">
        <v>0.42777777777777798</v>
      </c>
      <c r="J158">
        <v>1</v>
      </c>
      <c r="K158" t="s">
        <v>39</v>
      </c>
      <c r="L158" t="s">
        <v>30</v>
      </c>
      <c r="M158" t="s">
        <v>30</v>
      </c>
      <c r="N158" t="s">
        <v>662</v>
      </c>
      <c r="O158">
        <v>11</v>
      </c>
      <c r="P158" t="s">
        <v>663</v>
      </c>
      <c r="Q158" t="s">
        <v>30</v>
      </c>
    </row>
    <row r="159" spans="1:17" x14ac:dyDescent="0.2">
      <c r="A159" t="s">
        <v>287</v>
      </c>
      <c r="B159" s="3">
        <v>43256</v>
      </c>
      <c r="C159" t="s">
        <v>30</v>
      </c>
      <c r="D159" t="s">
        <v>29</v>
      </c>
      <c r="E159" t="s">
        <v>27</v>
      </c>
      <c r="F159" s="4">
        <v>0.49444444444444402</v>
      </c>
      <c r="G159" s="4" t="s">
        <v>30</v>
      </c>
      <c r="H159" s="4" t="s">
        <v>30</v>
      </c>
      <c r="I159" s="4">
        <v>0.51527777777777795</v>
      </c>
      <c r="J159">
        <v>1</v>
      </c>
      <c r="K159" t="s">
        <v>39</v>
      </c>
      <c r="L159" t="s">
        <v>30</v>
      </c>
      <c r="M159" t="s">
        <v>30</v>
      </c>
      <c r="N159" t="s">
        <v>659</v>
      </c>
      <c r="O159">
        <v>11</v>
      </c>
      <c r="P159" t="s">
        <v>663</v>
      </c>
      <c r="Q159" t="s">
        <v>30</v>
      </c>
    </row>
    <row r="160" spans="1:17" x14ac:dyDescent="0.2">
      <c r="A160" t="s">
        <v>287</v>
      </c>
      <c r="B160" s="3">
        <v>43256</v>
      </c>
      <c r="C160" t="s">
        <v>30</v>
      </c>
      <c r="D160" t="s">
        <v>246</v>
      </c>
      <c r="E160" t="s">
        <v>39</v>
      </c>
      <c r="F160" s="4">
        <v>0.89375000000000004</v>
      </c>
      <c r="G160" s="4" t="s">
        <v>30</v>
      </c>
      <c r="H160" s="4" t="s">
        <v>30</v>
      </c>
      <c r="I160" s="4">
        <v>0.91458333333333297</v>
      </c>
      <c r="J160">
        <v>1</v>
      </c>
      <c r="K160" t="s">
        <v>39</v>
      </c>
      <c r="L160" t="s">
        <v>30</v>
      </c>
      <c r="M160" t="s">
        <v>30</v>
      </c>
      <c r="N160" t="s">
        <v>662</v>
      </c>
      <c r="O160">
        <v>11</v>
      </c>
      <c r="P160" t="s">
        <v>663</v>
      </c>
      <c r="Q160" t="s">
        <v>658</v>
      </c>
    </row>
    <row r="161" spans="1:17" x14ac:dyDescent="0.2">
      <c r="A161" t="s">
        <v>419</v>
      </c>
      <c r="B161" s="3">
        <v>43259</v>
      </c>
      <c r="C161" t="s">
        <v>30</v>
      </c>
      <c r="D161" t="s">
        <v>246</v>
      </c>
      <c r="E161" t="s">
        <v>39</v>
      </c>
      <c r="F161" s="4" t="s">
        <v>30</v>
      </c>
      <c r="G161" s="4" t="s">
        <v>30</v>
      </c>
      <c r="H161" s="4" t="s">
        <v>30</v>
      </c>
      <c r="I161" s="4" t="s">
        <v>30</v>
      </c>
      <c r="J161">
        <v>2</v>
      </c>
      <c r="K161" t="s">
        <v>39</v>
      </c>
      <c r="L161" t="s">
        <v>30</v>
      </c>
      <c r="M161" t="s">
        <v>30</v>
      </c>
      <c r="N161" t="s">
        <v>659</v>
      </c>
      <c r="O161">
        <v>7</v>
      </c>
      <c r="P161" t="s">
        <v>660</v>
      </c>
      <c r="Q161" t="s">
        <v>30</v>
      </c>
    </row>
    <row r="162" spans="1:17" x14ac:dyDescent="0.2">
      <c r="A162" t="s">
        <v>413</v>
      </c>
      <c r="B162" s="3">
        <v>43259</v>
      </c>
      <c r="C162" t="s">
        <v>30</v>
      </c>
      <c r="D162" t="s">
        <v>240</v>
      </c>
      <c r="E162" t="s">
        <v>39</v>
      </c>
      <c r="F162" s="4" t="s">
        <v>30</v>
      </c>
      <c r="G162" s="4" t="s">
        <v>30</v>
      </c>
      <c r="H162" s="4" t="s">
        <v>30</v>
      </c>
      <c r="I162" s="4" t="s">
        <v>30</v>
      </c>
      <c r="J162">
        <v>2</v>
      </c>
      <c r="K162" t="s">
        <v>39</v>
      </c>
      <c r="L162" t="s">
        <v>30</v>
      </c>
      <c r="M162" t="s">
        <v>30</v>
      </c>
      <c r="N162" t="s">
        <v>659</v>
      </c>
      <c r="O162">
        <v>7</v>
      </c>
      <c r="P162" t="s">
        <v>660</v>
      </c>
      <c r="Q162" t="s">
        <v>30</v>
      </c>
    </row>
    <row r="163" spans="1:17" x14ac:dyDescent="0.2">
      <c r="A163" t="s">
        <v>552</v>
      </c>
      <c r="B163" s="3">
        <v>43269</v>
      </c>
      <c r="C163" t="s">
        <v>43</v>
      </c>
      <c r="D163" t="s">
        <v>29</v>
      </c>
      <c r="E163" t="s">
        <v>39</v>
      </c>
      <c r="F163" s="4">
        <v>0.89930555555555602</v>
      </c>
      <c r="G163" s="4">
        <v>0.91874999999999996</v>
      </c>
      <c r="H163" s="4">
        <v>0.92777777777777803</v>
      </c>
      <c r="I163" s="4">
        <v>0.94097222222222199</v>
      </c>
      <c r="J163">
        <v>0</v>
      </c>
      <c r="K163" t="s">
        <v>39</v>
      </c>
      <c r="L163" t="s">
        <v>53</v>
      </c>
      <c r="M163">
        <v>1</v>
      </c>
      <c r="N163" t="s">
        <v>662</v>
      </c>
      <c r="O163">
        <v>3</v>
      </c>
      <c r="P163" t="s">
        <v>663</v>
      </c>
      <c r="Q163" t="s">
        <v>30</v>
      </c>
    </row>
    <row r="164" spans="1:17" x14ac:dyDescent="0.2">
      <c r="A164" t="s">
        <v>518</v>
      </c>
      <c r="B164" s="3">
        <v>43272</v>
      </c>
      <c r="C164" t="s">
        <v>30</v>
      </c>
      <c r="D164" t="s">
        <v>30</v>
      </c>
      <c r="E164" t="s">
        <v>27</v>
      </c>
      <c r="F164" s="4" t="s">
        <v>30</v>
      </c>
      <c r="G164" s="4" t="s">
        <v>30</v>
      </c>
      <c r="H164" s="4" t="s">
        <v>30</v>
      </c>
      <c r="I164" s="4" t="s">
        <v>30</v>
      </c>
      <c r="J164">
        <v>0</v>
      </c>
      <c r="K164" t="s">
        <v>39</v>
      </c>
      <c r="L164" t="s">
        <v>30</v>
      </c>
      <c r="M164" t="s">
        <v>30</v>
      </c>
      <c r="N164" t="s">
        <v>662</v>
      </c>
      <c r="O164">
        <v>7</v>
      </c>
      <c r="P164" t="s">
        <v>657</v>
      </c>
      <c r="Q164" t="s">
        <v>30</v>
      </c>
    </row>
    <row r="165" spans="1:17" x14ac:dyDescent="0.2">
      <c r="A165" t="s">
        <v>137</v>
      </c>
      <c r="B165" s="3">
        <v>43248</v>
      </c>
      <c r="C165" t="s">
        <v>30</v>
      </c>
      <c r="D165" t="s">
        <v>43</v>
      </c>
      <c r="E165" t="s">
        <v>27</v>
      </c>
      <c r="F165" s="4">
        <v>0.44097222222222199</v>
      </c>
      <c r="G165" s="4" t="s">
        <v>30</v>
      </c>
      <c r="H165" s="4" t="s">
        <v>30</v>
      </c>
      <c r="I165" s="4">
        <v>0.46180555555555602</v>
      </c>
      <c r="J165">
        <v>2</v>
      </c>
      <c r="K165" t="s">
        <v>39</v>
      </c>
      <c r="L165" t="s">
        <v>39</v>
      </c>
      <c r="M165" t="s">
        <v>30</v>
      </c>
      <c r="N165" t="s">
        <v>662</v>
      </c>
      <c r="O165">
        <v>0</v>
      </c>
      <c r="P165" t="s">
        <v>663</v>
      </c>
      <c r="Q165" t="s">
        <v>30</v>
      </c>
    </row>
    <row r="166" spans="1:17" x14ac:dyDescent="0.2">
      <c r="A166" t="s">
        <v>540</v>
      </c>
      <c r="B166" s="3">
        <v>43269</v>
      </c>
      <c r="C166" t="s">
        <v>67</v>
      </c>
      <c r="D166" t="s">
        <v>29</v>
      </c>
      <c r="E166" t="s">
        <v>39</v>
      </c>
      <c r="F166" s="4">
        <v>0.93194444444444402</v>
      </c>
      <c r="G166" s="4">
        <v>0.95138888888888895</v>
      </c>
      <c r="H166" s="4">
        <v>0.95833333333333304</v>
      </c>
      <c r="I166" s="4">
        <v>0.97152777777777799</v>
      </c>
      <c r="J166">
        <v>6</v>
      </c>
      <c r="K166" t="s">
        <v>39</v>
      </c>
      <c r="L166" t="s">
        <v>53</v>
      </c>
      <c r="M166">
        <v>2</v>
      </c>
      <c r="N166" t="s">
        <v>30</v>
      </c>
      <c r="O166" t="s">
        <v>30</v>
      </c>
      <c r="P166" t="s">
        <v>30</v>
      </c>
      <c r="Q166" t="s">
        <v>707</v>
      </c>
    </row>
    <row r="167" spans="1:17" x14ac:dyDescent="0.2">
      <c r="A167" t="s">
        <v>577</v>
      </c>
      <c r="B167" s="3">
        <v>43279</v>
      </c>
      <c r="C167" t="s">
        <v>67</v>
      </c>
      <c r="D167" t="s">
        <v>29</v>
      </c>
      <c r="E167" t="s">
        <v>27</v>
      </c>
      <c r="F167" s="4">
        <v>0.36319444444444399</v>
      </c>
      <c r="G167" s="4">
        <v>0.38194444444444398</v>
      </c>
      <c r="H167" s="4">
        <v>0.39305555555555599</v>
      </c>
      <c r="I167" s="4">
        <v>0.40277777777777801</v>
      </c>
      <c r="J167">
        <v>0</v>
      </c>
      <c r="K167" t="s">
        <v>53</v>
      </c>
      <c r="L167" t="s">
        <v>53</v>
      </c>
      <c r="M167">
        <v>2</v>
      </c>
      <c r="N167" t="s">
        <v>649</v>
      </c>
      <c r="O167">
        <v>11</v>
      </c>
      <c r="P167" t="s">
        <v>657</v>
      </c>
      <c r="Q167" t="s">
        <v>30</v>
      </c>
    </row>
    <row r="168" spans="1:17" x14ac:dyDescent="0.2">
      <c r="A168" t="s">
        <v>708</v>
      </c>
      <c r="B168" s="3">
        <v>43279</v>
      </c>
      <c r="C168" t="s">
        <v>67</v>
      </c>
      <c r="D168" t="s">
        <v>29</v>
      </c>
      <c r="E168" t="s">
        <v>27</v>
      </c>
      <c r="F168" s="4">
        <v>0.42361111111111099</v>
      </c>
      <c r="G168" s="4">
        <v>0.44444444444444398</v>
      </c>
      <c r="H168" s="4">
        <v>0.45486111111111099</v>
      </c>
      <c r="I168" s="4">
        <v>0.46597222222222201</v>
      </c>
      <c r="J168">
        <v>0</v>
      </c>
      <c r="K168" t="s">
        <v>53</v>
      </c>
      <c r="L168" t="s">
        <v>53</v>
      </c>
      <c r="M168">
        <v>2</v>
      </c>
      <c r="N168" t="s">
        <v>649</v>
      </c>
      <c r="O168">
        <v>7</v>
      </c>
      <c r="P168" t="s">
        <v>657</v>
      </c>
      <c r="Q168" t="s">
        <v>658</v>
      </c>
    </row>
    <row r="169" spans="1:17" x14ac:dyDescent="0.2">
      <c r="A169" t="s">
        <v>580</v>
      </c>
      <c r="B169" s="3">
        <v>43279</v>
      </c>
      <c r="C169" t="s">
        <v>43</v>
      </c>
      <c r="D169" t="s">
        <v>560</v>
      </c>
      <c r="E169" t="s">
        <v>27</v>
      </c>
      <c r="F169" s="4">
        <v>0.35138888888888897</v>
      </c>
      <c r="G169" s="4">
        <v>0.37222222222222201</v>
      </c>
      <c r="H169" s="4" t="s">
        <v>30</v>
      </c>
      <c r="I169" s="4" t="s">
        <v>30</v>
      </c>
      <c r="J169">
        <v>0</v>
      </c>
      <c r="K169" t="s">
        <v>53</v>
      </c>
      <c r="L169" t="s">
        <v>53</v>
      </c>
      <c r="M169">
        <v>1</v>
      </c>
      <c r="N169" t="s">
        <v>649</v>
      </c>
      <c r="O169">
        <v>7</v>
      </c>
      <c r="P169" t="s">
        <v>657</v>
      </c>
      <c r="Q169" t="s">
        <v>30</v>
      </c>
    </row>
    <row r="170" spans="1:17" x14ac:dyDescent="0.2">
      <c r="A170" t="s">
        <v>585</v>
      </c>
      <c r="B170" s="3">
        <v>43279</v>
      </c>
      <c r="C170" t="s">
        <v>43</v>
      </c>
      <c r="D170" t="s">
        <v>560</v>
      </c>
      <c r="E170" t="s">
        <v>27</v>
      </c>
      <c r="F170" s="4">
        <v>0.422222222222222</v>
      </c>
      <c r="G170" s="4" t="s">
        <v>30</v>
      </c>
      <c r="H170" s="4" t="s">
        <v>30</v>
      </c>
      <c r="I170" s="4" t="s">
        <v>30</v>
      </c>
      <c r="J170">
        <v>0</v>
      </c>
      <c r="K170" t="s">
        <v>39</v>
      </c>
      <c r="L170" t="s">
        <v>53</v>
      </c>
      <c r="M170">
        <v>1</v>
      </c>
      <c r="N170" t="s">
        <v>659</v>
      </c>
      <c r="O170">
        <v>11</v>
      </c>
      <c r="P170" t="s">
        <v>657</v>
      </c>
      <c r="Q170" t="s">
        <v>30</v>
      </c>
    </row>
    <row r="171" spans="1:17" x14ac:dyDescent="0.2">
      <c r="A171" t="s">
        <v>634</v>
      </c>
      <c r="B171" s="3">
        <v>43279</v>
      </c>
      <c r="C171" t="s">
        <v>30</v>
      </c>
      <c r="D171" t="s">
        <v>67</v>
      </c>
      <c r="E171" t="s">
        <v>27</v>
      </c>
      <c r="F171" s="4">
        <v>0.5</v>
      </c>
      <c r="G171" s="4" t="s">
        <v>30</v>
      </c>
      <c r="H171" s="4" t="s">
        <v>30</v>
      </c>
      <c r="I171" s="4">
        <v>0.52083333333333304</v>
      </c>
      <c r="J171">
        <v>0</v>
      </c>
      <c r="K171" t="s">
        <v>39</v>
      </c>
      <c r="L171" t="s">
        <v>30</v>
      </c>
      <c r="M171" t="s">
        <v>30</v>
      </c>
      <c r="N171" t="s">
        <v>659</v>
      </c>
      <c r="O171">
        <v>11</v>
      </c>
      <c r="P171" t="s">
        <v>657</v>
      </c>
      <c r="Q171" t="s">
        <v>658</v>
      </c>
    </row>
    <row r="172" spans="1:17" x14ac:dyDescent="0.2">
      <c r="A172" t="s">
        <v>588</v>
      </c>
      <c r="B172" s="3">
        <v>43277</v>
      </c>
      <c r="C172" t="s">
        <v>67</v>
      </c>
      <c r="D172" t="s">
        <v>29</v>
      </c>
      <c r="E172" t="s">
        <v>27</v>
      </c>
      <c r="F172" s="4">
        <v>0.49652777777777801</v>
      </c>
      <c r="G172" s="4">
        <v>0.51944444444444404</v>
      </c>
      <c r="H172" s="4">
        <v>0.52986111111111101</v>
      </c>
      <c r="I172" s="4">
        <v>0.54027777777777797</v>
      </c>
      <c r="J172">
        <v>0</v>
      </c>
      <c r="K172" t="s">
        <v>53</v>
      </c>
      <c r="L172" t="s">
        <v>53</v>
      </c>
      <c r="M172">
        <v>2</v>
      </c>
      <c r="N172" t="s">
        <v>649</v>
      </c>
      <c r="O172">
        <v>11</v>
      </c>
      <c r="P172" t="s">
        <v>657</v>
      </c>
      <c r="Q172" t="s">
        <v>30</v>
      </c>
    </row>
    <row r="173" spans="1:17" x14ac:dyDescent="0.2">
      <c r="A173" t="s">
        <v>608</v>
      </c>
      <c r="B173" s="3">
        <v>43277</v>
      </c>
      <c r="C173" t="s">
        <v>67</v>
      </c>
      <c r="D173" t="s">
        <v>29</v>
      </c>
      <c r="E173" t="s">
        <v>27</v>
      </c>
      <c r="F173" s="4">
        <v>0.44097222222222199</v>
      </c>
      <c r="G173" s="4">
        <v>0.45833333333333298</v>
      </c>
      <c r="H173" s="4">
        <v>0.46597222222222201</v>
      </c>
      <c r="I173" s="4">
        <v>0.47986111111111102</v>
      </c>
      <c r="J173">
        <v>0</v>
      </c>
      <c r="K173" t="s">
        <v>39</v>
      </c>
      <c r="L173" t="s">
        <v>53</v>
      </c>
      <c r="M173">
        <v>2</v>
      </c>
      <c r="N173" t="s">
        <v>656</v>
      </c>
      <c r="O173">
        <v>11</v>
      </c>
      <c r="P173" t="s">
        <v>657</v>
      </c>
      <c r="Q173" t="s">
        <v>658</v>
      </c>
    </row>
    <row r="174" spans="1:17" x14ac:dyDescent="0.2">
      <c r="A174" t="s">
        <v>590</v>
      </c>
      <c r="B174" s="3">
        <v>43278</v>
      </c>
      <c r="C174" t="s">
        <v>43</v>
      </c>
      <c r="D174" t="s">
        <v>43</v>
      </c>
      <c r="E174" t="s">
        <v>27</v>
      </c>
      <c r="F174" s="4">
        <v>0.44374999999999998</v>
      </c>
      <c r="G174" s="4">
        <v>0.46111111111111103</v>
      </c>
      <c r="H174" s="4">
        <v>0.47291666666666698</v>
      </c>
      <c r="I174" s="4">
        <v>0.485416666666667</v>
      </c>
      <c r="J174">
        <v>0</v>
      </c>
      <c r="K174" t="s">
        <v>39</v>
      </c>
      <c r="L174" t="s">
        <v>53</v>
      </c>
      <c r="M174">
        <v>1</v>
      </c>
      <c r="N174" t="s">
        <v>659</v>
      </c>
      <c r="O174">
        <v>7</v>
      </c>
      <c r="P174" t="s">
        <v>660</v>
      </c>
      <c r="Q174" t="s">
        <v>30</v>
      </c>
    </row>
    <row r="175" spans="1:17" x14ac:dyDescent="0.2">
      <c r="A175" t="s">
        <v>616</v>
      </c>
      <c r="B175" s="3">
        <v>43278</v>
      </c>
      <c r="C175" t="s">
        <v>30</v>
      </c>
      <c r="D175" t="s">
        <v>30</v>
      </c>
      <c r="E175" t="s">
        <v>27</v>
      </c>
      <c r="F175" s="4">
        <v>0.5</v>
      </c>
      <c r="G175" s="4" t="s">
        <v>30</v>
      </c>
      <c r="H175" s="4" t="s">
        <v>30</v>
      </c>
      <c r="I175" s="4">
        <v>0.52083333333333304</v>
      </c>
      <c r="J175">
        <v>0</v>
      </c>
      <c r="K175" t="s">
        <v>30</v>
      </c>
      <c r="L175" t="s">
        <v>30</v>
      </c>
      <c r="M175" t="s">
        <v>30</v>
      </c>
      <c r="N175" t="s">
        <v>659</v>
      </c>
      <c r="O175">
        <v>7</v>
      </c>
      <c r="P175" t="s">
        <v>660</v>
      </c>
      <c r="Q175" t="s">
        <v>658</v>
      </c>
    </row>
    <row r="176" spans="1:17" x14ac:dyDescent="0.2">
      <c r="A176" t="s">
        <v>592</v>
      </c>
      <c r="B176" s="3">
        <v>43278</v>
      </c>
      <c r="C176" t="s">
        <v>43</v>
      </c>
      <c r="D176" t="s">
        <v>43</v>
      </c>
      <c r="E176" t="s">
        <v>27</v>
      </c>
      <c r="F176" s="4">
        <v>0.36458333333333298</v>
      </c>
      <c r="G176" s="4">
        <v>0.38680555555555601</v>
      </c>
      <c r="H176" s="4">
        <v>0.39722222222222198</v>
      </c>
      <c r="I176" s="4">
        <v>0.40625</v>
      </c>
      <c r="J176">
        <v>0</v>
      </c>
      <c r="K176" t="s">
        <v>39</v>
      </c>
      <c r="L176" t="s">
        <v>53</v>
      </c>
      <c r="M176">
        <v>1</v>
      </c>
      <c r="N176" t="s">
        <v>659</v>
      </c>
      <c r="O176">
        <v>3</v>
      </c>
      <c r="P176" t="s">
        <v>657</v>
      </c>
      <c r="Q176" t="s">
        <v>30</v>
      </c>
    </row>
    <row r="177" spans="1:17" x14ac:dyDescent="0.2">
      <c r="A177" t="s">
        <v>595</v>
      </c>
      <c r="B177" s="3">
        <v>43278</v>
      </c>
      <c r="C177" t="s">
        <v>67</v>
      </c>
      <c r="D177" t="s">
        <v>29</v>
      </c>
      <c r="E177" t="s">
        <v>27</v>
      </c>
      <c r="F177" s="4">
        <v>0.4</v>
      </c>
      <c r="G177" s="4">
        <v>0.42013888888888901</v>
      </c>
      <c r="H177" s="4">
        <v>0.42847222222222198</v>
      </c>
      <c r="I177" s="4">
        <v>0.44027777777777799</v>
      </c>
      <c r="J177">
        <v>0</v>
      </c>
      <c r="K177" t="s">
        <v>39</v>
      </c>
      <c r="L177" t="s">
        <v>53</v>
      </c>
      <c r="M177">
        <v>2</v>
      </c>
      <c r="N177" t="s">
        <v>656</v>
      </c>
      <c r="O177">
        <v>7</v>
      </c>
      <c r="P177" t="s">
        <v>657</v>
      </c>
      <c r="Q177" t="s">
        <v>30</v>
      </c>
    </row>
    <row r="178" spans="1:17" x14ac:dyDescent="0.2">
      <c r="A178" t="s">
        <v>597</v>
      </c>
      <c r="B178" s="3">
        <v>43278</v>
      </c>
      <c r="C178" t="s">
        <v>67</v>
      </c>
      <c r="D178" t="s">
        <v>29</v>
      </c>
      <c r="E178" t="s">
        <v>27</v>
      </c>
      <c r="F178" s="4">
        <v>0.48194444444444401</v>
      </c>
      <c r="G178" s="4">
        <v>0.5</v>
      </c>
      <c r="H178" s="4">
        <v>0.51111111111111096</v>
      </c>
      <c r="I178" s="4">
        <v>0.52222222222222203</v>
      </c>
      <c r="J178">
        <v>0</v>
      </c>
      <c r="K178" t="s">
        <v>39</v>
      </c>
      <c r="L178" t="s">
        <v>53</v>
      </c>
      <c r="M178">
        <v>2</v>
      </c>
      <c r="N178" t="s">
        <v>656</v>
      </c>
      <c r="O178">
        <v>7</v>
      </c>
      <c r="P178" t="s">
        <v>657</v>
      </c>
      <c r="Q178" t="s">
        <v>30</v>
      </c>
    </row>
    <row r="179" spans="1:17" x14ac:dyDescent="0.2">
      <c r="A179" t="s">
        <v>599</v>
      </c>
      <c r="B179" s="3">
        <v>43277</v>
      </c>
      <c r="C179" t="s">
        <v>43</v>
      </c>
      <c r="D179" t="s">
        <v>43</v>
      </c>
      <c r="E179" t="s">
        <v>27</v>
      </c>
      <c r="F179" s="4">
        <v>0.45555555555555599</v>
      </c>
      <c r="G179" s="4">
        <v>0.47361111111111098</v>
      </c>
      <c r="H179" s="4">
        <v>0.48611111111111099</v>
      </c>
      <c r="I179" s="4">
        <v>0.49722222222222201</v>
      </c>
      <c r="J179">
        <v>0</v>
      </c>
      <c r="K179" t="s">
        <v>39</v>
      </c>
      <c r="L179" t="s">
        <v>53</v>
      </c>
      <c r="M179">
        <v>1</v>
      </c>
      <c r="N179" t="s">
        <v>659</v>
      </c>
      <c r="O179">
        <v>11</v>
      </c>
      <c r="P179" t="s">
        <v>657</v>
      </c>
      <c r="Q179" t="s">
        <v>30</v>
      </c>
    </row>
    <row r="180" spans="1:17" x14ac:dyDescent="0.2">
      <c r="A180" t="s">
        <v>599</v>
      </c>
      <c r="B180" s="3">
        <v>43277</v>
      </c>
      <c r="C180" t="s">
        <v>43</v>
      </c>
      <c r="D180" t="s">
        <v>43</v>
      </c>
      <c r="E180" t="s">
        <v>39</v>
      </c>
      <c r="F180" s="4">
        <v>0.80694444444444402</v>
      </c>
      <c r="G180" s="4">
        <v>0.82847222222222205</v>
      </c>
      <c r="H180" s="4">
        <v>0.84097222222222201</v>
      </c>
      <c r="I180" s="4">
        <v>0.84861111111111098</v>
      </c>
      <c r="J180">
        <v>0</v>
      </c>
      <c r="K180" t="s">
        <v>39</v>
      </c>
      <c r="L180" t="s">
        <v>53</v>
      </c>
      <c r="M180">
        <v>1</v>
      </c>
      <c r="N180" t="s">
        <v>662</v>
      </c>
      <c r="O180">
        <v>3</v>
      </c>
      <c r="P180" t="s">
        <v>657</v>
      </c>
      <c r="Q180" t="s">
        <v>30</v>
      </c>
    </row>
    <row r="181" spans="1:17" x14ac:dyDescent="0.2">
      <c r="A181" t="s">
        <v>588</v>
      </c>
      <c r="B181" s="3">
        <v>43277</v>
      </c>
      <c r="C181" t="s">
        <v>67</v>
      </c>
      <c r="D181" t="s">
        <v>29</v>
      </c>
      <c r="E181" t="s">
        <v>39</v>
      </c>
      <c r="F181" s="4">
        <v>0.84652777777777799</v>
      </c>
      <c r="G181" s="4">
        <v>0.86597222222222203</v>
      </c>
      <c r="H181" s="4">
        <v>0.87847222222222199</v>
      </c>
      <c r="I181" s="4">
        <v>0.88958333333333295</v>
      </c>
      <c r="J181">
        <v>0</v>
      </c>
      <c r="K181" t="s">
        <v>39</v>
      </c>
      <c r="L181" t="s">
        <v>53</v>
      </c>
      <c r="M181">
        <v>2</v>
      </c>
      <c r="N181" t="s">
        <v>656</v>
      </c>
      <c r="O181">
        <v>7</v>
      </c>
      <c r="P181" t="s">
        <v>657</v>
      </c>
      <c r="Q181" t="s">
        <v>658</v>
      </c>
    </row>
    <row r="182" spans="1:17" x14ac:dyDescent="0.2">
      <c r="A182" t="s">
        <v>608</v>
      </c>
      <c r="B182" s="3">
        <v>43277</v>
      </c>
      <c r="C182" t="s">
        <v>67</v>
      </c>
      <c r="D182" t="s">
        <v>29</v>
      </c>
      <c r="E182" t="s">
        <v>39</v>
      </c>
      <c r="F182" s="4">
        <v>0.79444444444444395</v>
      </c>
      <c r="G182" s="4">
        <v>0.81458333333333299</v>
      </c>
      <c r="H182" s="4">
        <v>0.82847222222222205</v>
      </c>
      <c r="I182" s="4">
        <v>0.83888888888888902</v>
      </c>
      <c r="J182">
        <v>0</v>
      </c>
      <c r="K182" t="s">
        <v>39</v>
      </c>
      <c r="L182" t="s">
        <v>53</v>
      </c>
      <c r="M182">
        <v>2</v>
      </c>
      <c r="N182" t="s">
        <v>656</v>
      </c>
      <c r="O182">
        <v>7</v>
      </c>
      <c r="P182" t="s">
        <v>657</v>
      </c>
      <c r="Q182" t="s">
        <v>30</v>
      </c>
    </row>
    <row r="183" spans="1:17" x14ac:dyDescent="0.2">
      <c r="A183" t="s">
        <v>590</v>
      </c>
      <c r="B183" s="3">
        <v>43278</v>
      </c>
      <c r="C183" t="s">
        <v>43</v>
      </c>
      <c r="D183" t="s">
        <v>560</v>
      </c>
      <c r="E183" t="s">
        <v>39</v>
      </c>
      <c r="F183" s="4">
        <v>0.85208333333333297</v>
      </c>
      <c r="G183" s="4">
        <v>0.86944444444444402</v>
      </c>
      <c r="H183" s="4">
        <v>0.88124999999999998</v>
      </c>
      <c r="I183" s="4">
        <v>0.89375000000000004</v>
      </c>
      <c r="J183">
        <v>0</v>
      </c>
      <c r="K183" t="s">
        <v>39</v>
      </c>
      <c r="L183" t="s">
        <v>53</v>
      </c>
      <c r="M183">
        <v>1</v>
      </c>
      <c r="N183" t="s">
        <v>662</v>
      </c>
      <c r="O183">
        <v>7</v>
      </c>
      <c r="P183" t="s">
        <v>660</v>
      </c>
      <c r="Q183" t="s">
        <v>30</v>
      </c>
    </row>
    <row r="184" spans="1:17" x14ac:dyDescent="0.2">
      <c r="A184" t="s">
        <v>616</v>
      </c>
      <c r="B184" s="3">
        <v>43278</v>
      </c>
      <c r="C184" t="s">
        <v>30</v>
      </c>
      <c r="D184" t="s">
        <v>43</v>
      </c>
      <c r="E184" t="s">
        <v>39</v>
      </c>
      <c r="F184" s="4">
        <v>0.92708333333333304</v>
      </c>
      <c r="G184" s="4" t="s">
        <v>30</v>
      </c>
      <c r="H184" s="4" t="s">
        <v>30</v>
      </c>
      <c r="I184" s="4">
        <v>0.94791666666666696</v>
      </c>
      <c r="J184">
        <v>0</v>
      </c>
      <c r="K184" t="s">
        <v>30</v>
      </c>
      <c r="L184" t="s">
        <v>30</v>
      </c>
      <c r="M184" t="s">
        <v>30</v>
      </c>
      <c r="N184" t="s">
        <v>662</v>
      </c>
      <c r="O184">
        <v>7</v>
      </c>
      <c r="P184" t="s">
        <v>660</v>
      </c>
      <c r="Q184" t="s">
        <v>658</v>
      </c>
    </row>
    <row r="185" spans="1:17" x14ac:dyDescent="0.2">
      <c r="A185" t="s">
        <v>592</v>
      </c>
      <c r="B185" s="3">
        <v>43278</v>
      </c>
      <c r="C185" t="s">
        <v>43</v>
      </c>
      <c r="D185" t="s">
        <v>560</v>
      </c>
      <c r="E185" t="s">
        <v>39</v>
      </c>
      <c r="F185" s="4">
        <v>0.79861111111111105</v>
      </c>
      <c r="G185" s="4">
        <v>0.81666666666666698</v>
      </c>
      <c r="H185" s="4">
        <v>0.82986111111111105</v>
      </c>
      <c r="I185" s="4">
        <v>0.84027777777777801</v>
      </c>
      <c r="J185">
        <v>0</v>
      </c>
      <c r="K185" t="s">
        <v>39</v>
      </c>
      <c r="L185" t="s">
        <v>53</v>
      </c>
      <c r="M185">
        <v>1</v>
      </c>
      <c r="N185" t="s">
        <v>659</v>
      </c>
      <c r="O185">
        <v>0</v>
      </c>
      <c r="P185" t="s">
        <v>660</v>
      </c>
      <c r="Q185" t="s">
        <v>30</v>
      </c>
    </row>
    <row r="186" spans="1:17" x14ac:dyDescent="0.2">
      <c r="A186" t="s">
        <v>595</v>
      </c>
      <c r="B186" s="3">
        <v>43278</v>
      </c>
      <c r="C186" t="s">
        <v>67</v>
      </c>
      <c r="D186" t="s">
        <v>29</v>
      </c>
      <c r="E186" t="s">
        <v>39</v>
      </c>
      <c r="F186" s="4">
        <v>0.82291666666666696</v>
      </c>
      <c r="G186" s="4">
        <v>0.84722222222222199</v>
      </c>
      <c r="H186" s="4">
        <v>0.85624999999999996</v>
      </c>
      <c r="I186" s="4">
        <v>0.87013888888888902</v>
      </c>
      <c r="J186">
        <v>0</v>
      </c>
      <c r="K186" t="s">
        <v>39</v>
      </c>
      <c r="L186" t="s">
        <v>53</v>
      </c>
      <c r="M186">
        <v>2</v>
      </c>
      <c r="N186" t="s">
        <v>659</v>
      </c>
      <c r="O186">
        <v>3</v>
      </c>
      <c r="P186" t="s">
        <v>660</v>
      </c>
      <c r="Q186" t="s">
        <v>30</v>
      </c>
    </row>
    <row r="187" spans="1:17" x14ac:dyDescent="0.2">
      <c r="A187" t="s">
        <v>597</v>
      </c>
      <c r="B187" s="3">
        <v>43278</v>
      </c>
      <c r="C187" t="s">
        <v>67</v>
      </c>
      <c r="D187" t="s">
        <v>29</v>
      </c>
      <c r="E187" t="s">
        <v>39</v>
      </c>
      <c r="F187" s="4">
        <v>0.87986111111111098</v>
      </c>
      <c r="G187" s="4">
        <v>0.90069444444444402</v>
      </c>
      <c r="H187" s="4">
        <v>0.91111111111111098</v>
      </c>
      <c r="I187" s="4">
        <v>0.92291666666666705</v>
      </c>
      <c r="J187">
        <v>0</v>
      </c>
      <c r="K187" t="s">
        <v>39</v>
      </c>
      <c r="L187" t="s">
        <v>53</v>
      </c>
      <c r="M187">
        <v>2</v>
      </c>
      <c r="N187" t="s">
        <v>662</v>
      </c>
      <c r="O187">
        <v>0</v>
      </c>
      <c r="P187" t="s">
        <v>660</v>
      </c>
      <c r="Q187" t="s">
        <v>658</v>
      </c>
    </row>
    <row r="188" spans="1:17" x14ac:dyDescent="0.2">
      <c r="A188" t="s">
        <v>585</v>
      </c>
      <c r="B188" s="3">
        <v>43279</v>
      </c>
      <c r="C188" t="s">
        <v>43</v>
      </c>
      <c r="D188" t="s">
        <v>560</v>
      </c>
      <c r="E188" t="s">
        <v>39</v>
      </c>
      <c r="F188" s="4">
        <v>0.85069444444444398</v>
      </c>
      <c r="G188" s="4">
        <v>0.87083333333333302</v>
      </c>
      <c r="H188" s="4">
        <v>0.87847222222222199</v>
      </c>
      <c r="I188" s="4">
        <v>0.89236111111111105</v>
      </c>
      <c r="J188">
        <v>0</v>
      </c>
      <c r="K188" t="s">
        <v>39</v>
      </c>
      <c r="L188" t="s">
        <v>53</v>
      </c>
      <c r="M188">
        <v>1</v>
      </c>
      <c r="N188" t="s">
        <v>659</v>
      </c>
      <c r="O188">
        <v>0</v>
      </c>
      <c r="P188" t="s">
        <v>660</v>
      </c>
      <c r="Q188" t="s">
        <v>30</v>
      </c>
    </row>
    <row r="189" spans="1:17" x14ac:dyDescent="0.2">
      <c r="A189" t="s">
        <v>634</v>
      </c>
      <c r="B189" s="3">
        <v>43279</v>
      </c>
      <c r="C189" t="s">
        <v>43</v>
      </c>
      <c r="D189" t="s">
        <v>560</v>
      </c>
      <c r="E189" t="s">
        <v>39</v>
      </c>
      <c r="F189" s="4">
        <v>0.91666666666666696</v>
      </c>
      <c r="G189" s="4" t="s">
        <v>30</v>
      </c>
      <c r="H189" s="4" t="s">
        <v>30</v>
      </c>
      <c r="I189" s="4">
        <v>0.9375</v>
      </c>
      <c r="J189">
        <v>0</v>
      </c>
      <c r="K189" t="s">
        <v>39</v>
      </c>
      <c r="L189" t="s">
        <v>30</v>
      </c>
      <c r="M189" t="s">
        <v>30</v>
      </c>
      <c r="N189" t="s">
        <v>659</v>
      </c>
      <c r="O189">
        <v>0</v>
      </c>
      <c r="P189" t="s">
        <v>660</v>
      </c>
      <c r="Q189" t="s">
        <v>30</v>
      </c>
    </row>
    <row r="190" spans="1:17" x14ac:dyDescent="0.2">
      <c r="A190" t="s">
        <v>580</v>
      </c>
      <c r="B190" s="3">
        <v>43279</v>
      </c>
      <c r="C190" t="s">
        <v>43</v>
      </c>
      <c r="D190" t="s">
        <v>560</v>
      </c>
      <c r="E190" t="s">
        <v>39</v>
      </c>
      <c r="F190" s="4">
        <v>0.88194444444444398</v>
      </c>
      <c r="G190" s="4">
        <v>0.90138888888888902</v>
      </c>
      <c r="H190" s="4">
        <v>0.91041666666666698</v>
      </c>
      <c r="I190" s="4">
        <v>0.92361111111111105</v>
      </c>
      <c r="J190">
        <v>0</v>
      </c>
      <c r="K190" t="s">
        <v>39</v>
      </c>
      <c r="L190" t="s">
        <v>53</v>
      </c>
      <c r="M190">
        <v>1</v>
      </c>
      <c r="N190" t="s">
        <v>659</v>
      </c>
      <c r="O190">
        <v>0</v>
      </c>
      <c r="P190" t="s">
        <v>660</v>
      </c>
      <c r="Q190" t="s">
        <v>30</v>
      </c>
    </row>
    <row r="191" spans="1:17" x14ac:dyDescent="0.2">
      <c r="A191" t="s">
        <v>577</v>
      </c>
      <c r="B191" s="3">
        <v>43279</v>
      </c>
      <c r="C191" t="s">
        <v>67</v>
      </c>
      <c r="D191" t="s">
        <v>29</v>
      </c>
      <c r="E191" t="s">
        <v>39</v>
      </c>
      <c r="F191" s="4">
        <v>0.80555555555555602</v>
      </c>
      <c r="G191" s="4">
        <v>0.83055555555555605</v>
      </c>
      <c r="H191" s="4">
        <v>0.84027777777777801</v>
      </c>
      <c r="I191" s="4">
        <v>0.85</v>
      </c>
      <c r="J191">
        <v>0</v>
      </c>
      <c r="K191" t="s">
        <v>39</v>
      </c>
      <c r="L191" t="s">
        <v>53</v>
      </c>
      <c r="M191">
        <v>2</v>
      </c>
      <c r="N191" t="s">
        <v>656</v>
      </c>
      <c r="O191">
        <v>0</v>
      </c>
      <c r="P191" t="s">
        <v>657</v>
      </c>
      <c r="Q191" t="s">
        <v>658</v>
      </c>
    </row>
    <row r="192" spans="1:17" x14ac:dyDescent="0.2">
      <c r="A192" t="s">
        <v>708</v>
      </c>
      <c r="B192" s="3">
        <v>43279</v>
      </c>
      <c r="C192" t="s">
        <v>67</v>
      </c>
      <c r="D192" t="s">
        <v>29</v>
      </c>
      <c r="E192" t="s">
        <v>39</v>
      </c>
      <c r="F192" s="4">
        <v>0.86041666666666705</v>
      </c>
      <c r="G192" s="4">
        <v>0.87847222222222199</v>
      </c>
      <c r="H192" s="4">
        <v>0.89583333333333304</v>
      </c>
      <c r="I192" s="4">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pane ySplit="1" topLeftCell="A70" activePane="bottomLeft" state="frozen"/>
      <selection pane="bottomLeft" activeCell="C91" sqref="C91"/>
    </sheetView>
  </sheetViews>
  <sheetFormatPr baseColWidth="10" defaultRowHeight="16" x14ac:dyDescent="0.2"/>
  <sheetData>
    <row r="1" spans="1:11" x14ac:dyDescent="0.2">
      <c r="A1" t="s">
        <v>1</v>
      </c>
      <c r="B1" t="s">
        <v>709</v>
      </c>
      <c r="C1" t="s">
        <v>710</v>
      </c>
      <c r="D1" t="s">
        <v>711</v>
      </c>
      <c r="E1" t="s">
        <v>712</v>
      </c>
      <c r="F1" t="s">
        <v>713</v>
      </c>
      <c r="G1" t="s">
        <v>714</v>
      </c>
      <c r="H1" t="s">
        <v>715</v>
      </c>
      <c r="I1" t="s">
        <v>716</v>
      </c>
      <c r="J1" t="s">
        <v>717</v>
      </c>
      <c r="K1" t="s">
        <v>22</v>
      </c>
    </row>
    <row r="2" spans="1:11" x14ac:dyDescent="0.2">
      <c r="A2" t="s">
        <v>655</v>
      </c>
      <c r="B2" t="s">
        <v>39</v>
      </c>
      <c r="C2" t="s">
        <v>718</v>
      </c>
      <c r="D2" t="s">
        <v>719</v>
      </c>
      <c r="E2">
        <v>68.5</v>
      </c>
      <c r="F2">
        <v>12.6</v>
      </c>
      <c r="G2">
        <v>14.6</v>
      </c>
      <c r="H2" t="s">
        <v>720</v>
      </c>
      <c r="I2">
        <v>500</v>
      </c>
      <c r="J2" t="s">
        <v>30</v>
      </c>
      <c r="K2" t="s">
        <v>721</v>
      </c>
    </row>
    <row r="3" spans="1:11" x14ac:dyDescent="0.2">
      <c r="A3" t="s">
        <v>148</v>
      </c>
      <c r="B3" t="s">
        <v>39</v>
      </c>
      <c r="C3" t="s">
        <v>723</v>
      </c>
      <c r="D3" t="s">
        <v>719</v>
      </c>
      <c r="E3">
        <v>77.25</v>
      </c>
      <c r="F3">
        <v>15</v>
      </c>
      <c r="G3">
        <v>17.5</v>
      </c>
      <c r="H3" t="s">
        <v>720</v>
      </c>
      <c r="I3">
        <v>100</v>
      </c>
      <c r="J3" t="s">
        <v>30</v>
      </c>
      <c r="K3" t="s">
        <v>722</v>
      </c>
    </row>
    <row r="4" spans="1:11" x14ac:dyDescent="0.2">
      <c r="A4" t="s">
        <v>264</v>
      </c>
      <c r="B4" t="s">
        <v>39</v>
      </c>
      <c r="C4" t="s">
        <v>723</v>
      </c>
      <c r="D4" t="s">
        <v>719</v>
      </c>
      <c r="E4">
        <v>44.6</v>
      </c>
      <c r="F4">
        <v>15</v>
      </c>
      <c r="G4">
        <v>18</v>
      </c>
      <c r="H4" t="s">
        <v>720</v>
      </c>
      <c r="I4">
        <v>0</v>
      </c>
      <c r="J4" t="s">
        <v>30</v>
      </c>
      <c r="K4" t="s">
        <v>30</v>
      </c>
    </row>
    <row r="5" spans="1:11" x14ac:dyDescent="0.2">
      <c r="A5" t="s">
        <v>327</v>
      </c>
      <c r="B5" t="s">
        <v>39</v>
      </c>
      <c r="C5" t="s">
        <v>723</v>
      </c>
      <c r="D5" t="s">
        <v>30</v>
      </c>
      <c r="E5">
        <v>73</v>
      </c>
      <c r="F5">
        <v>15.3</v>
      </c>
      <c r="G5">
        <v>17</v>
      </c>
      <c r="H5" t="s">
        <v>720</v>
      </c>
      <c r="I5">
        <v>0</v>
      </c>
      <c r="J5" t="s">
        <v>30</v>
      </c>
      <c r="K5" t="s">
        <v>30</v>
      </c>
    </row>
    <row r="6" spans="1:11" x14ac:dyDescent="0.2">
      <c r="A6" t="s">
        <v>335</v>
      </c>
      <c r="B6" t="s">
        <v>53</v>
      </c>
      <c r="C6" t="s">
        <v>723</v>
      </c>
      <c r="D6" t="s">
        <v>30</v>
      </c>
      <c r="E6" t="s">
        <v>30</v>
      </c>
      <c r="F6" t="s">
        <v>30</v>
      </c>
      <c r="G6" t="s">
        <v>30</v>
      </c>
      <c r="H6" t="s">
        <v>720</v>
      </c>
      <c r="I6">
        <v>0</v>
      </c>
      <c r="J6" t="s">
        <v>30</v>
      </c>
      <c r="K6" t="s">
        <v>30</v>
      </c>
    </row>
    <row r="7" spans="1:11" x14ac:dyDescent="0.2">
      <c r="A7" t="s">
        <v>367</v>
      </c>
      <c r="B7" t="s">
        <v>39</v>
      </c>
      <c r="C7" t="s">
        <v>723</v>
      </c>
      <c r="D7" t="s">
        <v>30</v>
      </c>
      <c r="E7" t="s">
        <v>30</v>
      </c>
      <c r="F7">
        <v>16.3</v>
      </c>
      <c r="G7">
        <v>19</v>
      </c>
      <c r="H7" t="s">
        <v>720</v>
      </c>
      <c r="I7">
        <v>30</v>
      </c>
      <c r="J7" t="s">
        <v>30</v>
      </c>
      <c r="K7" t="s">
        <v>30</v>
      </c>
    </row>
    <row r="8" spans="1:11" x14ac:dyDescent="0.2">
      <c r="A8" t="s">
        <v>369</v>
      </c>
      <c r="B8" t="s">
        <v>53</v>
      </c>
      <c r="C8" t="s">
        <v>723</v>
      </c>
      <c r="D8" t="s">
        <v>30</v>
      </c>
      <c r="E8" t="s">
        <v>30</v>
      </c>
      <c r="F8" t="s">
        <v>30</v>
      </c>
      <c r="G8" t="s">
        <v>30</v>
      </c>
      <c r="H8" t="s">
        <v>720</v>
      </c>
      <c r="I8">
        <v>30</v>
      </c>
      <c r="J8" t="s">
        <v>30</v>
      </c>
      <c r="K8" t="s">
        <v>30</v>
      </c>
    </row>
    <row r="9" spans="1:11" x14ac:dyDescent="0.2">
      <c r="A9" t="s">
        <v>665</v>
      </c>
      <c r="B9" t="s">
        <v>39</v>
      </c>
      <c r="C9" t="s">
        <v>723</v>
      </c>
      <c r="D9" t="s">
        <v>719</v>
      </c>
      <c r="E9">
        <v>48.4</v>
      </c>
      <c r="F9">
        <v>17</v>
      </c>
      <c r="G9">
        <v>19</v>
      </c>
      <c r="H9" t="s">
        <v>720</v>
      </c>
      <c r="I9">
        <v>30</v>
      </c>
      <c r="J9" t="s">
        <v>30</v>
      </c>
      <c r="K9" t="s">
        <v>724</v>
      </c>
    </row>
    <row r="10" spans="1:11" x14ac:dyDescent="0.2">
      <c r="A10" t="s">
        <v>666</v>
      </c>
      <c r="B10" t="s">
        <v>39</v>
      </c>
      <c r="C10" t="s">
        <v>723</v>
      </c>
      <c r="D10" t="s">
        <v>30</v>
      </c>
      <c r="E10">
        <v>36.200000000000003</v>
      </c>
      <c r="F10">
        <v>16.399999999999999</v>
      </c>
      <c r="G10">
        <v>19.399999999999999</v>
      </c>
      <c r="H10" t="s">
        <v>720</v>
      </c>
      <c r="I10">
        <v>100</v>
      </c>
      <c r="J10" t="s">
        <v>30</v>
      </c>
      <c r="K10" t="s">
        <v>30</v>
      </c>
    </row>
    <row r="11" spans="1:11" x14ac:dyDescent="0.2">
      <c r="A11" t="s">
        <v>350</v>
      </c>
      <c r="B11" t="s">
        <v>39</v>
      </c>
      <c r="C11" t="s">
        <v>718</v>
      </c>
      <c r="D11" t="s">
        <v>30</v>
      </c>
      <c r="E11">
        <v>54.3</v>
      </c>
      <c r="F11">
        <v>12.3</v>
      </c>
      <c r="G11">
        <v>14.8</v>
      </c>
      <c r="H11" t="s">
        <v>720</v>
      </c>
      <c r="I11">
        <v>250</v>
      </c>
      <c r="J11" t="s">
        <v>30</v>
      </c>
      <c r="K11" t="s">
        <v>30</v>
      </c>
    </row>
    <row r="12" spans="1:11" x14ac:dyDescent="0.2">
      <c r="A12" t="s">
        <v>400</v>
      </c>
      <c r="B12" t="s">
        <v>53</v>
      </c>
      <c r="C12" t="s">
        <v>718</v>
      </c>
      <c r="D12" t="s">
        <v>30</v>
      </c>
      <c r="E12" t="s">
        <v>30</v>
      </c>
      <c r="F12" t="s">
        <v>30</v>
      </c>
      <c r="G12" t="s">
        <v>30</v>
      </c>
      <c r="H12" t="s">
        <v>720</v>
      </c>
      <c r="I12">
        <v>250</v>
      </c>
      <c r="J12" t="s">
        <v>30</v>
      </c>
      <c r="K12" t="s">
        <v>30</v>
      </c>
    </row>
    <row r="13" spans="1:11" x14ac:dyDescent="0.2">
      <c r="A13" t="s">
        <v>362</v>
      </c>
      <c r="B13" t="s">
        <v>39</v>
      </c>
      <c r="C13" t="s">
        <v>718</v>
      </c>
      <c r="D13" t="s">
        <v>719</v>
      </c>
      <c r="E13">
        <v>63</v>
      </c>
      <c r="F13">
        <v>24</v>
      </c>
      <c r="G13">
        <v>25</v>
      </c>
      <c r="H13" t="s">
        <v>720</v>
      </c>
      <c r="I13">
        <v>250</v>
      </c>
      <c r="J13" t="s">
        <v>30</v>
      </c>
      <c r="K13" t="s">
        <v>30</v>
      </c>
    </row>
    <row r="14" spans="1:11" x14ac:dyDescent="0.2">
      <c r="A14" t="s">
        <v>346</v>
      </c>
      <c r="B14" t="s">
        <v>39</v>
      </c>
      <c r="C14" t="s">
        <v>723</v>
      </c>
      <c r="D14" t="s">
        <v>30</v>
      </c>
      <c r="E14">
        <v>39.4</v>
      </c>
      <c r="F14">
        <v>13</v>
      </c>
      <c r="G14">
        <v>15.5</v>
      </c>
      <c r="H14" t="s">
        <v>720</v>
      </c>
      <c r="I14">
        <v>100</v>
      </c>
      <c r="J14" t="s">
        <v>30</v>
      </c>
      <c r="K14" t="s">
        <v>725</v>
      </c>
    </row>
    <row r="15" spans="1:11" x14ac:dyDescent="0.2">
      <c r="A15" t="s">
        <v>669</v>
      </c>
      <c r="B15" t="s">
        <v>53</v>
      </c>
      <c r="C15" t="s">
        <v>723</v>
      </c>
      <c r="D15" t="s">
        <v>30</v>
      </c>
      <c r="E15" t="s">
        <v>30</v>
      </c>
      <c r="F15" t="s">
        <v>30</v>
      </c>
      <c r="G15" t="s">
        <v>30</v>
      </c>
      <c r="H15" t="s">
        <v>720</v>
      </c>
      <c r="I15">
        <v>100</v>
      </c>
      <c r="J15" t="s">
        <v>30</v>
      </c>
      <c r="K15" t="s">
        <v>30</v>
      </c>
    </row>
    <row r="16" spans="1:11" x14ac:dyDescent="0.2">
      <c r="A16" t="s">
        <v>364</v>
      </c>
      <c r="B16" t="s">
        <v>39</v>
      </c>
      <c r="C16" t="s">
        <v>723</v>
      </c>
      <c r="D16" t="s">
        <v>719</v>
      </c>
      <c r="E16">
        <v>48.5</v>
      </c>
      <c r="F16">
        <v>15</v>
      </c>
      <c r="G16">
        <v>19</v>
      </c>
      <c r="H16" t="s">
        <v>720</v>
      </c>
      <c r="I16">
        <v>100</v>
      </c>
      <c r="J16" t="s">
        <v>30</v>
      </c>
      <c r="K16" t="s">
        <v>30</v>
      </c>
    </row>
    <row r="17" spans="1:11" x14ac:dyDescent="0.2">
      <c r="A17" t="s">
        <v>105</v>
      </c>
      <c r="B17" t="s">
        <v>39</v>
      </c>
      <c r="C17" t="s">
        <v>718</v>
      </c>
      <c r="D17" t="s">
        <v>719</v>
      </c>
      <c r="E17">
        <v>55.5</v>
      </c>
      <c r="F17">
        <v>13</v>
      </c>
      <c r="G17">
        <v>15</v>
      </c>
      <c r="H17" t="s">
        <v>720</v>
      </c>
      <c r="I17">
        <v>500</v>
      </c>
      <c r="J17" t="s">
        <v>30</v>
      </c>
      <c r="K17" t="s">
        <v>721</v>
      </c>
    </row>
    <row r="18" spans="1:11" x14ac:dyDescent="0.2">
      <c r="A18" t="s">
        <v>608</v>
      </c>
      <c r="B18" t="s">
        <v>39</v>
      </c>
      <c r="C18" t="s">
        <v>723</v>
      </c>
      <c r="D18" t="s">
        <v>726</v>
      </c>
      <c r="E18">
        <v>32.5</v>
      </c>
      <c r="F18">
        <v>12</v>
      </c>
      <c r="G18">
        <v>12</v>
      </c>
      <c r="H18" t="s">
        <v>720</v>
      </c>
      <c r="I18">
        <v>0</v>
      </c>
      <c r="J18" t="s">
        <v>30</v>
      </c>
      <c r="K18" t="s">
        <v>30</v>
      </c>
    </row>
    <row r="19" spans="1:11" x14ac:dyDescent="0.2">
      <c r="A19" t="s">
        <v>588</v>
      </c>
      <c r="B19" t="s">
        <v>39</v>
      </c>
      <c r="C19" t="s">
        <v>723</v>
      </c>
      <c r="D19" t="s">
        <v>719</v>
      </c>
      <c r="E19">
        <v>66.8</v>
      </c>
      <c r="F19">
        <v>17.5</v>
      </c>
      <c r="G19">
        <v>19</v>
      </c>
      <c r="H19" t="s">
        <v>720</v>
      </c>
      <c r="I19">
        <v>30</v>
      </c>
      <c r="J19" t="s">
        <v>30</v>
      </c>
      <c r="K19" t="s">
        <v>30</v>
      </c>
    </row>
    <row r="20" spans="1:11" x14ac:dyDescent="0.2">
      <c r="A20" t="s">
        <v>599</v>
      </c>
      <c r="B20" t="s">
        <v>39</v>
      </c>
      <c r="C20" t="s">
        <v>723</v>
      </c>
      <c r="D20" t="s">
        <v>719</v>
      </c>
      <c r="E20">
        <v>83</v>
      </c>
      <c r="F20">
        <v>16.5</v>
      </c>
      <c r="G20">
        <v>19</v>
      </c>
      <c r="H20" t="s">
        <v>720</v>
      </c>
      <c r="I20">
        <v>30</v>
      </c>
      <c r="J20" t="s">
        <v>30</v>
      </c>
      <c r="K20" t="s">
        <v>30</v>
      </c>
    </row>
    <row r="21" spans="1:11" x14ac:dyDescent="0.2">
      <c r="A21" t="s">
        <v>595</v>
      </c>
      <c r="B21" t="s">
        <v>39</v>
      </c>
      <c r="C21" t="s">
        <v>718</v>
      </c>
      <c r="D21" t="s">
        <v>727</v>
      </c>
      <c r="E21">
        <v>58</v>
      </c>
      <c r="F21">
        <v>16</v>
      </c>
      <c r="G21">
        <v>18</v>
      </c>
      <c r="H21" t="s">
        <v>720</v>
      </c>
      <c r="I21">
        <v>500</v>
      </c>
      <c r="J21" t="s">
        <v>30</v>
      </c>
      <c r="K21" t="s">
        <v>30</v>
      </c>
    </row>
    <row r="22" spans="1:11" x14ac:dyDescent="0.2">
      <c r="A22" t="s">
        <v>597</v>
      </c>
      <c r="B22" t="s">
        <v>39</v>
      </c>
      <c r="C22" t="s">
        <v>718</v>
      </c>
      <c r="D22" t="s">
        <v>719</v>
      </c>
      <c r="E22">
        <v>61</v>
      </c>
      <c r="F22">
        <v>15</v>
      </c>
      <c r="G22">
        <v>17</v>
      </c>
      <c r="H22" t="s">
        <v>720</v>
      </c>
      <c r="I22">
        <v>250</v>
      </c>
      <c r="J22" t="s">
        <v>30</v>
      </c>
      <c r="K22" t="s">
        <v>30</v>
      </c>
    </row>
    <row r="23" spans="1:11" x14ac:dyDescent="0.2">
      <c r="A23" t="s">
        <v>592</v>
      </c>
      <c r="B23" t="s">
        <v>39</v>
      </c>
      <c r="C23" t="s">
        <v>718</v>
      </c>
      <c r="D23" t="s">
        <v>719</v>
      </c>
      <c r="E23">
        <v>74</v>
      </c>
      <c r="F23">
        <v>14.8</v>
      </c>
      <c r="G23">
        <v>18</v>
      </c>
      <c r="H23" t="s">
        <v>720</v>
      </c>
      <c r="I23">
        <v>250</v>
      </c>
      <c r="J23" t="s">
        <v>30</v>
      </c>
      <c r="K23" t="s">
        <v>30</v>
      </c>
    </row>
    <row r="24" spans="1:11" x14ac:dyDescent="0.2">
      <c r="A24" t="s">
        <v>590</v>
      </c>
      <c r="B24" t="s">
        <v>39</v>
      </c>
      <c r="C24" t="s">
        <v>723</v>
      </c>
      <c r="D24" t="s">
        <v>719</v>
      </c>
      <c r="E24">
        <v>61.7</v>
      </c>
      <c r="F24">
        <v>14.5</v>
      </c>
      <c r="G24">
        <v>17</v>
      </c>
      <c r="H24" t="s">
        <v>720</v>
      </c>
      <c r="I24">
        <v>0</v>
      </c>
      <c r="J24" t="s">
        <v>30</v>
      </c>
      <c r="K24" t="s">
        <v>30</v>
      </c>
    </row>
    <row r="25" spans="1:11" x14ac:dyDescent="0.2">
      <c r="A25" t="s">
        <v>577</v>
      </c>
      <c r="B25" t="s">
        <v>39</v>
      </c>
      <c r="C25" t="s">
        <v>718</v>
      </c>
      <c r="D25" t="s">
        <v>719</v>
      </c>
      <c r="E25">
        <v>76.5</v>
      </c>
      <c r="F25">
        <v>17</v>
      </c>
      <c r="G25">
        <v>19</v>
      </c>
      <c r="H25" t="s">
        <v>720</v>
      </c>
      <c r="I25">
        <v>250</v>
      </c>
      <c r="J25" t="s">
        <v>30</v>
      </c>
      <c r="K25" t="s">
        <v>30</v>
      </c>
    </row>
    <row r="26" spans="1:11" x14ac:dyDescent="0.2">
      <c r="A26" t="s">
        <v>708</v>
      </c>
      <c r="B26" t="s">
        <v>39</v>
      </c>
      <c r="C26" t="s">
        <v>723</v>
      </c>
      <c r="D26" t="s">
        <v>719</v>
      </c>
      <c r="E26">
        <v>53</v>
      </c>
      <c r="F26">
        <v>18</v>
      </c>
      <c r="G26">
        <v>21</v>
      </c>
      <c r="H26" t="s">
        <v>720</v>
      </c>
      <c r="I26">
        <v>100</v>
      </c>
      <c r="J26" t="s">
        <v>30</v>
      </c>
      <c r="K26" t="s">
        <v>30</v>
      </c>
    </row>
    <row r="27" spans="1:11" x14ac:dyDescent="0.2">
      <c r="A27" t="s">
        <v>580</v>
      </c>
      <c r="B27" t="s">
        <v>39</v>
      </c>
      <c r="C27" t="s">
        <v>718</v>
      </c>
      <c r="D27" t="s">
        <v>719</v>
      </c>
      <c r="E27">
        <v>68</v>
      </c>
      <c r="F27" t="s">
        <v>30</v>
      </c>
      <c r="G27" t="s">
        <v>30</v>
      </c>
      <c r="H27" t="s">
        <v>720</v>
      </c>
      <c r="I27">
        <v>250</v>
      </c>
      <c r="J27" t="s">
        <v>30</v>
      </c>
      <c r="K27" t="s">
        <v>30</v>
      </c>
    </row>
    <row r="28" spans="1:11" x14ac:dyDescent="0.2">
      <c r="A28" t="s">
        <v>109</v>
      </c>
      <c r="B28" t="s">
        <v>39</v>
      </c>
      <c r="C28" t="s">
        <v>723</v>
      </c>
      <c r="D28" t="s">
        <v>719</v>
      </c>
      <c r="E28">
        <v>54</v>
      </c>
      <c r="F28">
        <v>13.3</v>
      </c>
      <c r="G28">
        <v>15.3</v>
      </c>
      <c r="H28" t="s">
        <v>720</v>
      </c>
      <c r="I28">
        <v>0</v>
      </c>
      <c r="J28">
        <v>3</v>
      </c>
      <c r="K28" t="s">
        <v>728</v>
      </c>
    </row>
    <row r="29" spans="1:11" x14ac:dyDescent="0.2">
      <c r="A29" t="s">
        <v>585</v>
      </c>
      <c r="B29" t="s">
        <v>39</v>
      </c>
      <c r="C29" t="s">
        <v>723</v>
      </c>
      <c r="D29" t="s">
        <v>719</v>
      </c>
      <c r="E29">
        <v>50.3</v>
      </c>
      <c r="F29" t="s">
        <v>30</v>
      </c>
      <c r="G29" t="s">
        <v>30</v>
      </c>
      <c r="H29" t="s">
        <v>720</v>
      </c>
      <c r="I29">
        <v>100</v>
      </c>
      <c r="J29" t="s">
        <v>30</v>
      </c>
      <c r="K29" t="s">
        <v>30</v>
      </c>
    </row>
    <row r="30" spans="1:11" x14ac:dyDescent="0.2">
      <c r="A30" t="s">
        <v>441</v>
      </c>
      <c r="B30" t="s">
        <v>39</v>
      </c>
      <c r="C30" t="s">
        <v>718</v>
      </c>
      <c r="D30" t="s">
        <v>30</v>
      </c>
      <c r="E30" t="s">
        <v>30</v>
      </c>
      <c r="F30">
        <v>13</v>
      </c>
      <c r="G30">
        <v>16</v>
      </c>
      <c r="H30" t="s">
        <v>720</v>
      </c>
      <c r="I30">
        <v>500</v>
      </c>
      <c r="J30" t="s">
        <v>30</v>
      </c>
      <c r="K30" t="s">
        <v>729</v>
      </c>
    </row>
    <row r="31" spans="1:11" x14ac:dyDescent="0.2">
      <c r="A31" t="s">
        <v>224</v>
      </c>
      <c r="B31" t="s">
        <v>39</v>
      </c>
      <c r="C31" t="s">
        <v>718</v>
      </c>
      <c r="D31" t="s">
        <v>719</v>
      </c>
      <c r="E31">
        <v>57.5</v>
      </c>
      <c r="F31">
        <v>14</v>
      </c>
      <c r="G31">
        <v>15.5</v>
      </c>
      <c r="H31" t="s">
        <v>720</v>
      </c>
      <c r="I31">
        <v>500</v>
      </c>
      <c r="J31" t="s">
        <v>30</v>
      </c>
      <c r="K31" t="s">
        <v>30</v>
      </c>
    </row>
    <row r="32" spans="1:11" x14ac:dyDescent="0.2">
      <c r="A32" t="s">
        <v>221</v>
      </c>
      <c r="B32" t="s">
        <v>39</v>
      </c>
      <c r="C32" t="s">
        <v>723</v>
      </c>
      <c r="D32" t="s">
        <v>719</v>
      </c>
      <c r="E32">
        <v>65</v>
      </c>
      <c r="F32">
        <v>15.8</v>
      </c>
      <c r="G32">
        <v>17</v>
      </c>
      <c r="H32" t="s">
        <v>720</v>
      </c>
      <c r="I32">
        <v>30</v>
      </c>
      <c r="J32" t="s">
        <v>30</v>
      </c>
      <c r="K32" t="s">
        <v>730</v>
      </c>
    </row>
    <row r="33" spans="1:11" x14ac:dyDescent="0.2">
      <c r="A33" t="s">
        <v>170</v>
      </c>
      <c r="B33" t="s">
        <v>39</v>
      </c>
      <c r="C33" t="s">
        <v>723</v>
      </c>
      <c r="D33" t="s">
        <v>719</v>
      </c>
      <c r="E33">
        <v>57.5</v>
      </c>
      <c r="F33">
        <v>14.8</v>
      </c>
      <c r="G33">
        <v>17.3</v>
      </c>
      <c r="H33" t="s">
        <v>720</v>
      </c>
      <c r="I33">
        <v>100</v>
      </c>
      <c r="J33" t="s">
        <v>30</v>
      </c>
      <c r="K33" t="s">
        <v>30</v>
      </c>
    </row>
    <row r="34" spans="1:11" x14ac:dyDescent="0.2">
      <c r="A34" t="s">
        <v>155</v>
      </c>
      <c r="B34" t="s">
        <v>39</v>
      </c>
      <c r="C34" t="s">
        <v>723</v>
      </c>
      <c r="D34" t="s">
        <v>719</v>
      </c>
      <c r="E34">
        <v>53</v>
      </c>
      <c r="F34">
        <v>14.1</v>
      </c>
      <c r="G34">
        <v>15.1</v>
      </c>
      <c r="H34" t="s">
        <v>720</v>
      </c>
      <c r="I34">
        <v>0</v>
      </c>
      <c r="J34" t="s">
        <v>30</v>
      </c>
      <c r="K34" t="s">
        <v>30</v>
      </c>
    </row>
    <row r="35" spans="1:11" x14ac:dyDescent="0.2">
      <c r="A35" t="s">
        <v>158</v>
      </c>
      <c r="B35" t="s">
        <v>39</v>
      </c>
      <c r="C35" t="s">
        <v>723</v>
      </c>
      <c r="D35" t="s">
        <v>719</v>
      </c>
      <c r="E35">
        <v>69.5</v>
      </c>
      <c r="F35">
        <v>19.7</v>
      </c>
      <c r="G35">
        <v>20.2</v>
      </c>
      <c r="H35" t="s">
        <v>720</v>
      </c>
      <c r="I35">
        <v>30</v>
      </c>
      <c r="J35" t="s">
        <v>30</v>
      </c>
      <c r="K35" t="s">
        <v>30</v>
      </c>
    </row>
    <row r="36" spans="1:11" x14ac:dyDescent="0.2">
      <c r="A36" t="s">
        <v>674</v>
      </c>
      <c r="B36" t="s">
        <v>39</v>
      </c>
      <c r="C36" t="s">
        <v>718</v>
      </c>
      <c r="D36" t="s">
        <v>30</v>
      </c>
      <c r="E36">
        <v>28.5</v>
      </c>
      <c r="F36">
        <v>10.4</v>
      </c>
      <c r="G36">
        <v>10.5</v>
      </c>
      <c r="H36" t="s">
        <v>731</v>
      </c>
      <c r="I36">
        <v>500</v>
      </c>
      <c r="J36" t="s">
        <v>30</v>
      </c>
      <c r="K36" t="s">
        <v>30</v>
      </c>
    </row>
    <row r="37" spans="1:11" x14ac:dyDescent="0.2">
      <c r="A37" t="s">
        <v>444</v>
      </c>
      <c r="B37" t="s">
        <v>39</v>
      </c>
      <c r="C37" t="s">
        <v>723</v>
      </c>
      <c r="D37" t="s">
        <v>30</v>
      </c>
      <c r="E37">
        <v>35.5</v>
      </c>
      <c r="F37">
        <v>9.6</v>
      </c>
      <c r="G37">
        <v>11.6</v>
      </c>
      <c r="H37" t="s">
        <v>731</v>
      </c>
      <c r="I37">
        <v>30</v>
      </c>
      <c r="J37" t="s">
        <v>30</v>
      </c>
      <c r="K37" t="s">
        <v>732</v>
      </c>
    </row>
    <row r="38" spans="1:11" x14ac:dyDescent="0.2">
      <c r="A38" t="s">
        <v>678</v>
      </c>
      <c r="B38" t="s">
        <v>39</v>
      </c>
      <c r="C38" t="s">
        <v>718</v>
      </c>
      <c r="D38" t="s">
        <v>733</v>
      </c>
      <c r="E38">
        <v>29.5</v>
      </c>
      <c r="F38">
        <v>9.5</v>
      </c>
      <c r="G38">
        <v>10</v>
      </c>
      <c r="H38" t="s">
        <v>731</v>
      </c>
      <c r="I38">
        <v>250</v>
      </c>
      <c r="J38" t="s">
        <v>30</v>
      </c>
      <c r="K38" t="s">
        <v>30</v>
      </c>
    </row>
    <row r="39" spans="1:11" x14ac:dyDescent="0.2">
      <c r="A39" t="s">
        <v>425</v>
      </c>
      <c r="B39" t="s">
        <v>39</v>
      </c>
      <c r="C39" t="s">
        <v>718</v>
      </c>
      <c r="D39" t="s">
        <v>733</v>
      </c>
      <c r="E39">
        <v>28.3</v>
      </c>
      <c r="F39">
        <v>9</v>
      </c>
      <c r="G39">
        <v>10</v>
      </c>
      <c r="H39" t="s">
        <v>731</v>
      </c>
      <c r="I39">
        <v>250</v>
      </c>
      <c r="J39" t="s">
        <v>30</v>
      </c>
      <c r="K39" t="s">
        <v>30</v>
      </c>
    </row>
    <row r="40" spans="1:11" x14ac:dyDescent="0.2">
      <c r="A40" t="s">
        <v>490</v>
      </c>
      <c r="B40" t="s">
        <v>39</v>
      </c>
      <c r="C40" t="s">
        <v>30</v>
      </c>
      <c r="D40" t="s">
        <v>733</v>
      </c>
      <c r="E40">
        <v>22.9</v>
      </c>
      <c r="F40">
        <v>8.3000000000000007</v>
      </c>
      <c r="G40">
        <v>10</v>
      </c>
      <c r="H40" t="s">
        <v>731</v>
      </c>
      <c r="I40" t="s">
        <v>30</v>
      </c>
      <c r="J40" t="s">
        <v>30</v>
      </c>
      <c r="K40" t="s">
        <v>30</v>
      </c>
    </row>
    <row r="41" spans="1:11" x14ac:dyDescent="0.2">
      <c r="A41" t="s">
        <v>495</v>
      </c>
      <c r="B41" t="s">
        <v>53</v>
      </c>
      <c r="C41" t="s">
        <v>30</v>
      </c>
      <c r="D41" t="s">
        <v>30</v>
      </c>
      <c r="E41" t="s">
        <v>30</v>
      </c>
      <c r="F41" t="s">
        <v>30</v>
      </c>
      <c r="G41" t="s">
        <v>30</v>
      </c>
      <c r="H41" t="s">
        <v>731</v>
      </c>
      <c r="I41" t="s">
        <v>30</v>
      </c>
      <c r="J41" t="s">
        <v>30</v>
      </c>
      <c r="K41" t="s">
        <v>30</v>
      </c>
    </row>
    <row r="42" spans="1:11" x14ac:dyDescent="0.2">
      <c r="A42" t="s">
        <v>422</v>
      </c>
      <c r="B42" t="s">
        <v>39</v>
      </c>
      <c r="C42" t="s">
        <v>718</v>
      </c>
      <c r="D42" t="s">
        <v>30</v>
      </c>
      <c r="E42">
        <v>22</v>
      </c>
      <c r="F42">
        <v>9.4</v>
      </c>
      <c r="G42">
        <v>11</v>
      </c>
      <c r="H42" t="s">
        <v>731</v>
      </c>
      <c r="I42">
        <v>500</v>
      </c>
      <c r="J42" t="s">
        <v>30</v>
      </c>
      <c r="K42" t="s">
        <v>30</v>
      </c>
    </row>
    <row r="43" spans="1:11" x14ac:dyDescent="0.2">
      <c r="A43" t="s">
        <v>682</v>
      </c>
      <c r="B43" t="s">
        <v>39</v>
      </c>
      <c r="C43" t="s">
        <v>718</v>
      </c>
      <c r="D43" t="s">
        <v>30</v>
      </c>
      <c r="E43">
        <v>28.4</v>
      </c>
      <c r="F43">
        <v>9.6999999999999993</v>
      </c>
      <c r="G43">
        <v>11.7</v>
      </c>
      <c r="H43" t="s">
        <v>731</v>
      </c>
      <c r="I43">
        <v>500</v>
      </c>
      <c r="J43" t="s">
        <v>30</v>
      </c>
      <c r="K43" t="s">
        <v>30</v>
      </c>
    </row>
    <row r="44" spans="1:11" x14ac:dyDescent="0.2">
      <c r="A44" t="s">
        <v>465</v>
      </c>
      <c r="B44" t="s">
        <v>39</v>
      </c>
      <c r="C44" t="s">
        <v>718</v>
      </c>
      <c r="D44" t="s">
        <v>733</v>
      </c>
      <c r="E44">
        <v>25.2</v>
      </c>
      <c r="F44">
        <v>9.3000000000000007</v>
      </c>
      <c r="G44">
        <v>10.8</v>
      </c>
      <c r="H44" t="s">
        <v>731</v>
      </c>
      <c r="I44">
        <v>250</v>
      </c>
      <c r="J44" t="s">
        <v>30</v>
      </c>
      <c r="K44" t="s">
        <v>30</v>
      </c>
    </row>
    <row r="45" spans="1:11" x14ac:dyDescent="0.2">
      <c r="A45" t="s">
        <v>683</v>
      </c>
      <c r="B45" t="s">
        <v>39</v>
      </c>
      <c r="C45" t="s">
        <v>718</v>
      </c>
      <c r="D45" t="s">
        <v>733</v>
      </c>
      <c r="E45">
        <v>28.3</v>
      </c>
      <c r="F45">
        <v>9.5</v>
      </c>
      <c r="G45">
        <v>9.9</v>
      </c>
      <c r="H45" t="s">
        <v>731</v>
      </c>
      <c r="I45">
        <v>250</v>
      </c>
      <c r="J45" t="s">
        <v>30</v>
      </c>
      <c r="K45" t="s">
        <v>30</v>
      </c>
    </row>
    <row r="46" spans="1:11" x14ac:dyDescent="0.2">
      <c r="A46" t="s">
        <v>685</v>
      </c>
      <c r="B46" t="s">
        <v>39</v>
      </c>
      <c r="C46" t="s">
        <v>723</v>
      </c>
      <c r="D46" t="s">
        <v>733</v>
      </c>
      <c r="E46">
        <v>26</v>
      </c>
      <c r="F46">
        <v>10</v>
      </c>
      <c r="G46">
        <v>10.3</v>
      </c>
      <c r="H46" t="s">
        <v>731</v>
      </c>
      <c r="I46">
        <v>0</v>
      </c>
      <c r="J46" t="s">
        <v>30</v>
      </c>
      <c r="K46" t="s">
        <v>30</v>
      </c>
    </row>
    <row r="47" spans="1:11" x14ac:dyDescent="0.2">
      <c r="A47" t="s">
        <v>468</v>
      </c>
      <c r="B47" t="s">
        <v>39</v>
      </c>
      <c r="C47" t="s">
        <v>723</v>
      </c>
      <c r="D47" t="s">
        <v>733</v>
      </c>
      <c r="E47">
        <v>32</v>
      </c>
      <c r="F47">
        <v>10.5</v>
      </c>
      <c r="G47">
        <v>10.5</v>
      </c>
      <c r="H47" t="s">
        <v>731</v>
      </c>
      <c r="I47">
        <v>30</v>
      </c>
      <c r="J47" t="s">
        <v>30</v>
      </c>
      <c r="K47" t="s">
        <v>30</v>
      </c>
    </row>
    <row r="48" spans="1:11" x14ac:dyDescent="0.2">
      <c r="A48" t="s">
        <v>458</v>
      </c>
      <c r="B48" t="s">
        <v>39</v>
      </c>
      <c r="C48" t="s">
        <v>723</v>
      </c>
      <c r="D48" t="s">
        <v>30</v>
      </c>
      <c r="E48">
        <v>33.299999999999997</v>
      </c>
      <c r="F48">
        <v>11</v>
      </c>
      <c r="G48">
        <v>12.5</v>
      </c>
      <c r="H48" t="s">
        <v>731</v>
      </c>
      <c r="I48">
        <v>0</v>
      </c>
      <c r="J48" t="s">
        <v>30</v>
      </c>
      <c r="K48" t="s">
        <v>734</v>
      </c>
    </row>
    <row r="49" spans="1:11" x14ac:dyDescent="0.2">
      <c r="A49" t="s">
        <v>452</v>
      </c>
      <c r="B49" t="s">
        <v>39</v>
      </c>
      <c r="C49" t="s">
        <v>723</v>
      </c>
      <c r="D49" t="s">
        <v>30</v>
      </c>
      <c r="E49">
        <v>36.299999999999997</v>
      </c>
      <c r="F49">
        <v>12</v>
      </c>
      <c r="G49">
        <v>13</v>
      </c>
      <c r="H49" t="s">
        <v>731</v>
      </c>
      <c r="I49">
        <v>0</v>
      </c>
      <c r="J49" t="s">
        <v>30</v>
      </c>
      <c r="K49" t="s">
        <v>732</v>
      </c>
    </row>
    <row r="50" spans="1:11" x14ac:dyDescent="0.2">
      <c r="A50" t="s">
        <v>872</v>
      </c>
      <c r="B50" t="s">
        <v>53</v>
      </c>
      <c r="C50" t="s">
        <v>718</v>
      </c>
      <c r="D50" t="s">
        <v>733</v>
      </c>
      <c r="E50" t="s">
        <v>30</v>
      </c>
      <c r="F50" t="s">
        <v>30</v>
      </c>
      <c r="G50" t="s">
        <v>30</v>
      </c>
      <c r="H50" t="s">
        <v>731</v>
      </c>
      <c r="I50" t="s">
        <v>30</v>
      </c>
      <c r="J50">
        <v>50</v>
      </c>
      <c r="K50" t="s">
        <v>30</v>
      </c>
    </row>
    <row r="51" spans="1:11" x14ac:dyDescent="0.2">
      <c r="A51" t="s">
        <v>25</v>
      </c>
      <c r="B51" t="s">
        <v>39</v>
      </c>
      <c r="C51" t="s">
        <v>718</v>
      </c>
      <c r="D51" t="s">
        <v>735</v>
      </c>
      <c r="E51">
        <v>40.5</v>
      </c>
      <c r="F51">
        <v>13.3</v>
      </c>
      <c r="G51">
        <v>15.3</v>
      </c>
      <c r="H51" t="s">
        <v>52</v>
      </c>
      <c r="I51">
        <v>500</v>
      </c>
      <c r="J51" t="s">
        <v>30</v>
      </c>
      <c r="K51" t="s">
        <v>30</v>
      </c>
    </row>
    <row r="52" spans="1:11" x14ac:dyDescent="0.2">
      <c r="A52" t="s">
        <v>277</v>
      </c>
      <c r="B52" t="s">
        <v>39</v>
      </c>
      <c r="C52" t="s">
        <v>718</v>
      </c>
      <c r="D52" t="s">
        <v>735</v>
      </c>
      <c r="E52">
        <v>47</v>
      </c>
      <c r="F52">
        <v>16.5</v>
      </c>
      <c r="G52">
        <v>16.5</v>
      </c>
      <c r="H52" t="s">
        <v>52</v>
      </c>
      <c r="I52">
        <v>500</v>
      </c>
      <c r="J52" t="s">
        <v>30</v>
      </c>
      <c r="K52" t="s">
        <v>30</v>
      </c>
    </row>
    <row r="53" spans="1:11" x14ac:dyDescent="0.2">
      <c r="A53" t="s">
        <v>690</v>
      </c>
      <c r="B53" t="s">
        <v>53</v>
      </c>
      <c r="C53" t="s">
        <v>718</v>
      </c>
      <c r="D53" t="s">
        <v>30</v>
      </c>
      <c r="E53" t="s">
        <v>30</v>
      </c>
      <c r="F53" t="s">
        <v>30</v>
      </c>
      <c r="G53" t="s">
        <v>30</v>
      </c>
      <c r="H53" t="s">
        <v>52</v>
      </c>
      <c r="I53">
        <v>500</v>
      </c>
      <c r="J53" t="s">
        <v>30</v>
      </c>
      <c r="K53" t="s">
        <v>30</v>
      </c>
    </row>
    <row r="54" spans="1:11" x14ac:dyDescent="0.2">
      <c r="A54" t="s">
        <v>282</v>
      </c>
      <c r="B54" t="s">
        <v>39</v>
      </c>
      <c r="C54" t="s">
        <v>718</v>
      </c>
      <c r="D54" t="s">
        <v>735</v>
      </c>
      <c r="E54">
        <v>25.4</v>
      </c>
      <c r="F54">
        <v>14</v>
      </c>
      <c r="G54">
        <v>16.5</v>
      </c>
      <c r="H54" t="s">
        <v>52</v>
      </c>
      <c r="I54">
        <v>500</v>
      </c>
      <c r="J54" t="s">
        <v>30</v>
      </c>
      <c r="K54" t="s">
        <v>30</v>
      </c>
    </row>
    <row r="55" spans="1:11" x14ac:dyDescent="0.2">
      <c r="A55" t="s">
        <v>357</v>
      </c>
      <c r="B55" t="s">
        <v>53</v>
      </c>
      <c r="C55" t="s">
        <v>718</v>
      </c>
      <c r="D55" t="s">
        <v>30</v>
      </c>
      <c r="E55" t="s">
        <v>30</v>
      </c>
      <c r="F55" t="s">
        <v>30</v>
      </c>
      <c r="G55" t="s">
        <v>30</v>
      </c>
      <c r="H55" t="s">
        <v>52</v>
      </c>
      <c r="I55">
        <v>500</v>
      </c>
      <c r="J55" t="s">
        <v>30</v>
      </c>
      <c r="K55" t="s">
        <v>30</v>
      </c>
    </row>
    <row r="56" spans="1:11" x14ac:dyDescent="0.2">
      <c r="A56" t="s">
        <v>273</v>
      </c>
      <c r="B56" t="s">
        <v>39</v>
      </c>
      <c r="C56" t="s">
        <v>718</v>
      </c>
      <c r="D56" t="s">
        <v>736</v>
      </c>
      <c r="E56">
        <v>26.9</v>
      </c>
      <c r="F56">
        <v>12.5</v>
      </c>
      <c r="G56">
        <v>13.5</v>
      </c>
      <c r="H56" t="s">
        <v>52</v>
      </c>
      <c r="I56">
        <v>250</v>
      </c>
      <c r="J56" t="s">
        <v>30</v>
      </c>
      <c r="K56" t="s">
        <v>30</v>
      </c>
    </row>
    <row r="57" spans="1:11" x14ac:dyDescent="0.2">
      <c r="A57" t="s">
        <v>691</v>
      </c>
      <c r="B57" t="s">
        <v>53</v>
      </c>
      <c r="C57" t="s">
        <v>718</v>
      </c>
      <c r="D57" t="s">
        <v>30</v>
      </c>
      <c r="E57" t="s">
        <v>30</v>
      </c>
      <c r="F57" t="s">
        <v>30</v>
      </c>
      <c r="G57" t="s">
        <v>30</v>
      </c>
      <c r="H57" t="s">
        <v>52</v>
      </c>
      <c r="I57">
        <v>250</v>
      </c>
      <c r="J57" t="s">
        <v>30</v>
      </c>
      <c r="K57" t="s">
        <v>30</v>
      </c>
    </row>
    <row r="58" spans="1:11" x14ac:dyDescent="0.2">
      <c r="A58" t="s">
        <v>316</v>
      </c>
      <c r="B58" t="s">
        <v>39</v>
      </c>
      <c r="C58" t="s">
        <v>723</v>
      </c>
      <c r="D58" t="s">
        <v>736</v>
      </c>
      <c r="E58">
        <v>74</v>
      </c>
      <c r="F58">
        <v>17.3</v>
      </c>
      <c r="G58">
        <v>17.3</v>
      </c>
      <c r="H58" t="s">
        <v>52</v>
      </c>
      <c r="I58">
        <v>0</v>
      </c>
      <c r="J58">
        <v>0</v>
      </c>
      <c r="K58" t="s">
        <v>737</v>
      </c>
    </row>
    <row r="59" spans="1:11" x14ac:dyDescent="0.2">
      <c r="A59" t="s">
        <v>285</v>
      </c>
      <c r="B59" t="s">
        <v>39</v>
      </c>
      <c r="C59" t="s">
        <v>723</v>
      </c>
      <c r="D59" t="s">
        <v>30</v>
      </c>
      <c r="E59">
        <v>35</v>
      </c>
      <c r="F59">
        <v>12.5</v>
      </c>
      <c r="G59">
        <v>14.25</v>
      </c>
      <c r="H59" t="s">
        <v>52</v>
      </c>
      <c r="I59">
        <v>0</v>
      </c>
      <c r="J59">
        <v>2</v>
      </c>
      <c r="K59" t="s">
        <v>738</v>
      </c>
    </row>
    <row r="60" spans="1:11" x14ac:dyDescent="0.2">
      <c r="A60" t="s">
        <v>694</v>
      </c>
      <c r="B60" t="s">
        <v>53</v>
      </c>
      <c r="C60" t="s">
        <v>723</v>
      </c>
      <c r="D60" t="s">
        <v>30</v>
      </c>
      <c r="E60" t="s">
        <v>30</v>
      </c>
      <c r="F60" t="s">
        <v>30</v>
      </c>
      <c r="G60" t="s">
        <v>30</v>
      </c>
      <c r="H60" t="s">
        <v>52</v>
      </c>
      <c r="I60">
        <v>0</v>
      </c>
      <c r="J60" t="s">
        <v>30</v>
      </c>
      <c r="K60" t="s">
        <v>30</v>
      </c>
    </row>
    <row r="61" spans="1:11" x14ac:dyDescent="0.2">
      <c r="A61" t="s">
        <v>304</v>
      </c>
      <c r="B61" t="s">
        <v>39</v>
      </c>
      <c r="C61" t="s">
        <v>723</v>
      </c>
      <c r="D61" t="s">
        <v>30</v>
      </c>
      <c r="E61">
        <v>52.5</v>
      </c>
      <c r="F61">
        <v>15.65</v>
      </c>
      <c r="G61">
        <v>17.649999999999999</v>
      </c>
      <c r="H61" t="s">
        <v>52</v>
      </c>
      <c r="I61">
        <v>30</v>
      </c>
      <c r="J61" t="s">
        <v>30</v>
      </c>
      <c r="K61" t="s">
        <v>739</v>
      </c>
    </row>
    <row r="62" spans="1:11" x14ac:dyDescent="0.2">
      <c r="A62" t="s">
        <v>306</v>
      </c>
      <c r="B62" t="s">
        <v>53</v>
      </c>
      <c r="C62" t="s">
        <v>723</v>
      </c>
      <c r="D62" t="s">
        <v>30</v>
      </c>
      <c r="E62" t="s">
        <v>30</v>
      </c>
      <c r="F62" t="s">
        <v>30</v>
      </c>
      <c r="G62" t="s">
        <v>30</v>
      </c>
      <c r="H62" t="s">
        <v>52</v>
      </c>
      <c r="I62">
        <v>30</v>
      </c>
      <c r="J62" t="s">
        <v>30</v>
      </c>
      <c r="K62" t="s">
        <v>740</v>
      </c>
    </row>
    <row r="63" spans="1:11" x14ac:dyDescent="0.2">
      <c r="A63" t="s">
        <v>312</v>
      </c>
      <c r="B63" t="s">
        <v>39</v>
      </c>
      <c r="C63" t="s">
        <v>723</v>
      </c>
      <c r="D63" t="s">
        <v>736</v>
      </c>
      <c r="E63">
        <v>61.4</v>
      </c>
      <c r="F63">
        <v>18</v>
      </c>
      <c r="G63">
        <v>20</v>
      </c>
      <c r="H63" t="s">
        <v>52</v>
      </c>
      <c r="I63">
        <v>30</v>
      </c>
      <c r="J63" t="s">
        <v>30</v>
      </c>
      <c r="K63" t="s">
        <v>741</v>
      </c>
    </row>
    <row r="64" spans="1:11" x14ac:dyDescent="0.2">
      <c r="A64" t="s">
        <v>324</v>
      </c>
      <c r="B64" t="s">
        <v>39</v>
      </c>
      <c r="C64" t="s">
        <v>723</v>
      </c>
      <c r="D64" t="s">
        <v>30</v>
      </c>
      <c r="E64">
        <v>40.5</v>
      </c>
      <c r="F64">
        <v>14</v>
      </c>
      <c r="G64">
        <v>16.75</v>
      </c>
      <c r="H64" t="s">
        <v>52</v>
      </c>
      <c r="I64">
        <v>100</v>
      </c>
      <c r="J64" t="s">
        <v>30</v>
      </c>
      <c r="K64" t="s">
        <v>742</v>
      </c>
    </row>
    <row r="65" spans="1:11" x14ac:dyDescent="0.2">
      <c r="A65" t="s">
        <v>249</v>
      </c>
      <c r="B65" t="s">
        <v>39</v>
      </c>
      <c r="C65" t="s">
        <v>718</v>
      </c>
      <c r="D65" t="s">
        <v>30</v>
      </c>
      <c r="E65">
        <v>48.4</v>
      </c>
      <c r="F65">
        <v>14.18</v>
      </c>
      <c r="G65">
        <v>15.18</v>
      </c>
      <c r="H65" t="s">
        <v>52</v>
      </c>
      <c r="I65">
        <v>250</v>
      </c>
      <c r="J65" t="s">
        <v>30</v>
      </c>
      <c r="K65" t="s">
        <v>743</v>
      </c>
    </row>
    <row r="66" spans="1:11" x14ac:dyDescent="0.2">
      <c r="A66" t="s">
        <v>485</v>
      </c>
      <c r="B66" t="s">
        <v>39</v>
      </c>
      <c r="C66" t="s">
        <v>718</v>
      </c>
      <c r="D66" t="s">
        <v>736</v>
      </c>
      <c r="E66">
        <v>35</v>
      </c>
      <c r="F66">
        <v>16</v>
      </c>
      <c r="G66">
        <v>18</v>
      </c>
      <c r="H66" t="s">
        <v>52</v>
      </c>
      <c r="I66">
        <v>250</v>
      </c>
      <c r="J66" t="s">
        <v>30</v>
      </c>
      <c r="K66" t="s">
        <v>744</v>
      </c>
    </row>
    <row r="67" spans="1:11" x14ac:dyDescent="0.2">
      <c r="A67" t="s">
        <v>57</v>
      </c>
      <c r="B67" t="s">
        <v>39</v>
      </c>
      <c r="C67" t="s">
        <v>718</v>
      </c>
      <c r="D67" t="s">
        <v>30</v>
      </c>
      <c r="E67">
        <v>38.5</v>
      </c>
      <c r="F67">
        <v>11.9</v>
      </c>
      <c r="G67">
        <v>14.8</v>
      </c>
      <c r="H67" t="s">
        <v>52</v>
      </c>
      <c r="I67">
        <v>500</v>
      </c>
      <c r="J67" t="s">
        <v>30</v>
      </c>
      <c r="K67" t="s">
        <v>745</v>
      </c>
    </row>
    <row r="68" spans="1:11" x14ac:dyDescent="0.2">
      <c r="A68" t="s">
        <v>242</v>
      </c>
      <c r="B68" t="s">
        <v>39</v>
      </c>
      <c r="C68" t="s">
        <v>723</v>
      </c>
      <c r="D68" t="s">
        <v>30</v>
      </c>
      <c r="E68">
        <v>66.7</v>
      </c>
      <c r="F68">
        <v>13.96</v>
      </c>
      <c r="G68">
        <v>15.4</v>
      </c>
      <c r="H68" t="s">
        <v>52</v>
      </c>
      <c r="I68">
        <v>100</v>
      </c>
      <c r="J68" t="s">
        <v>30</v>
      </c>
      <c r="K68" t="s">
        <v>746</v>
      </c>
    </row>
    <row r="69" spans="1:11" x14ac:dyDescent="0.2">
      <c r="A69" t="s">
        <v>481</v>
      </c>
      <c r="B69" t="s">
        <v>39</v>
      </c>
      <c r="C69" t="s">
        <v>723</v>
      </c>
      <c r="D69" t="s">
        <v>747</v>
      </c>
      <c r="E69">
        <v>43.5</v>
      </c>
      <c r="F69">
        <v>13.5</v>
      </c>
      <c r="G69">
        <v>14</v>
      </c>
      <c r="H69" t="s">
        <v>52</v>
      </c>
      <c r="I69">
        <v>100</v>
      </c>
      <c r="J69" t="s">
        <v>30</v>
      </c>
      <c r="K69" t="s">
        <v>30</v>
      </c>
    </row>
    <row r="70" spans="1:11" x14ac:dyDescent="0.2">
      <c r="A70" t="s">
        <v>234</v>
      </c>
      <c r="B70" t="s">
        <v>39</v>
      </c>
      <c r="C70" t="s">
        <v>723</v>
      </c>
      <c r="D70" t="s">
        <v>30</v>
      </c>
      <c r="E70">
        <v>61.7</v>
      </c>
      <c r="F70">
        <v>14.5</v>
      </c>
      <c r="G70">
        <v>17.5</v>
      </c>
      <c r="H70" t="s">
        <v>52</v>
      </c>
      <c r="I70">
        <v>30</v>
      </c>
      <c r="J70" t="s">
        <v>30</v>
      </c>
      <c r="K70" t="s">
        <v>30</v>
      </c>
    </row>
    <row r="71" spans="1:11" x14ac:dyDescent="0.2">
      <c r="A71" t="s">
        <v>540</v>
      </c>
      <c r="B71" t="s">
        <v>39</v>
      </c>
      <c r="C71" t="s">
        <v>723</v>
      </c>
      <c r="D71" t="s">
        <v>736</v>
      </c>
      <c r="E71">
        <v>39</v>
      </c>
      <c r="F71">
        <v>12</v>
      </c>
      <c r="G71">
        <v>14</v>
      </c>
      <c r="H71" t="s">
        <v>52</v>
      </c>
      <c r="I71">
        <v>0</v>
      </c>
      <c r="J71" t="s">
        <v>30</v>
      </c>
      <c r="K71" t="s">
        <v>30</v>
      </c>
    </row>
    <row r="72" spans="1:11" x14ac:dyDescent="0.2">
      <c r="A72" t="s">
        <v>534</v>
      </c>
      <c r="B72" t="s">
        <v>39</v>
      </c>
      <c r="C72" t="s">
        <v>723</v>
      </c>
      <c r="D72" t="s">
        <v>736</v>
      </c>
      <c r="E72">
        <v>50.5</v>
      </c>
      <c r="F72">
        <v>12.8</v>
      </c>
      <c r="G72">
        <v>14.8</v>
      </c>
      <c r="H72" t="s">
        <v>52</v>
      </c>
      <c r="I72">
        <v>30</v>
      </c>
      <c r="J72" t="s">
        <v>30</v>
      </c>
      <c r="K72" t="s">
        <v>748</v>
      </c>
    </row>
    <row r="73" spans="1:11" x14ac:dyDescent="0.2">
      <c r="A73" t="s">
        <v>506</v>
      </c>
      <c r="B73" t="s">
        <v>39</v>
      </c>
      <c r="C73" t="s">
        <v>723</v>
      </c>
      <c r="D73" t="s">
        <v>735</v>
      </c>
      <c r="E73">
        <v>33.6</v>
      </c>
      <c r="F73">
        <v>14.3</v>
      </c>
      <c r="G73">
        <v>17.2</v>
      </c>
      <c r="H73" t="s">
        <v>52</v>
      </c>
      <c r="I73">
        <v>0</v>
      </c>
      <c r="J73" t="s">
        <v>30</v>
      </c>
      <c r="K73" t="s">
        <v>749</v>
      </c>
    </row>
    <row r="74" spans="1:11" x14ac:dyDescent="0.2">
      <c r="A74" t="s">
        <v>550</v>
      </c>
      <c r="B74" t="s">
        <v>39</v>
      </c>
      <c r="C74" t="s">
        <v>718</v>
      </c>
      <c r="D74" t="s">
        <v>736</v>
      </c>
      <c r="E74">
        <v>24</v>
      </c>
      <c r="F74">
        <v>11.5</v>
      </c>
      <c r="G74">
        <v>13</v>
      </c>
      <c r="H74" t="s">
        <v>52</v>
      </c>
      <c r="I74">
        <v>250</v>
      </c>
      <c r="J74" t="s">
        <v>30</v>
      </c>
      <c r="K74" t="s">
        <v>30</v>
      </c>
    </row>
    <row r="75" spans="1:11" x14ac:dyDescent="0.2">
      <c r="A75" t="s">
        <v>524</v>
      </c>
      <c r="B75" t="s">
        <v>39</v>
      </c>
      <c r="C75" t="s">
        <v>718</v>
      </c>
      <c r="D75" t="s">
        <v>736</v>
      </c>
      <c r="E75">
        <v>34.5</v>
      </c>
      <c r="F75">
        <v>11.5</v>
      </c>
      <c r="G75">
        <v>11</v>
      </c>
      <c r="H75" t="s">
        <v>52</v>
      </c>
      <c r="I75">
        <v>250</v>
      </c>
      <c r="J75" t="s">
        <v>30</v>
      </c>
      <c r="K75" t="s">
        <v>30</v>
      </c>
    </row>
    <row r="76" spans="1:11" x14ac:dyDescent="0.2">
      <c r="A76" t="s">
        <v>532</v>
      </c>
      <c r="B76" t="s">
        <v>39</v>
      </c>
      <c r="C76" t="s">
        <v>723</v>
      </c>
      <c r="D76" t="s">
        <v>735</v>
      </c>
      <c r="E76">
        <v>58.4</v>
      </c>
      <c r="F76">
        <v>13.8</v>
      </c>
      <c r="G76">
        <v>17</v>
      </c>
      <c r="H76" t="s">
        <v>52</v>
      </c>
      <c r="I76">
        <v>0</v>
      </c>
      <c r="J76" t="s">
        <v>30</v>
      </c>
      <c r="K76" t="s">
        <v>30</v>
      </c>
    </row>
    <row r="77" spans="1:11" x14ac:dyDescent="0.2">
      <c r="A77" t="s">
        <v>521</v>
      </c>
      <c r="B77" t="s">
        <v>39</v>
      </c>
      <c r="C77" t="s">
        <v>723</v>
      </c>
      <c r="D77" t="s">
        <v>735</v>
      </c>
      <c r="E77">
        <v>37.799999999999997</v>
      </c>
      <c r="F77">
        <v>10</v>
      </c>
      <c r="G77">
        <v>11.5</v>
      </c>
      <c r="H77" t="s">
        <v>52</v>
      </c>
      <c r="I77">
        <v>100</v>
      </c>
      <c r="J77" t="s">
        <v>30</v>
      </c>
      <c r="K77" t="s">
        <v>750</v>
      </c>
    </row>
    <row r="78" spans="1:11" x14ac:dyDescent="0.2">
      <c r="A78" t="s">
        <v>76</v>
      </c>
      <c r="B78" t="s">
        <v>39</v>
      </c>
      <c r="C78" t="s">
        <v>723</v>
      </c>
      <c r="D78" t="s">
        <v>30</v>
      </c>
      <c r="E78">
        <v>56</v>
      </c>
      <c r="F78">
        <v>14.5</v>
      </c>
      <c r="G78">
        <v>20</v>
      </c>
      <c r="H78" t="s">
        <v>52</v>
      </c>
      <c r="I78">
        <v>0</v>
      </c>
      <c r="J78">
        <v>5</v>
      </c>
      <c r="K78" t="s">
        <v>745</v>
      </c>
    </row>
    <row r="79" spans="1:11" x14ac:dyDescent="0.2">
      <c r="A79" t="s">
        <v>557</v>
      </c>
      <c r="B79" t="s">
        <v>39</v>
      </c>
      <c r="C79" t="s">
        <v>718</v>
      </c>
      <c r="D79" t="s">
        <v>736</v>
      </c>
      <c r="E79">
        <v>36.5</v>
      </c>
      <c r="F79">
        <v>14</v>
      </c>
      <c r="G79">
        <v>15.2</v>
      </c>
      <c r="H79" t="s">
        <v>52</v>
      </c>
      <c r="I79">
        <v>250</v>
      </c>
      <c r="J79" t="s">
        <v>30</v>
      </c>
      <c r="K79" t="s">
        <v>30</v>
      </c>
    </row>
    <row r="80" spans="1:11" x14ac:dyDescent="0.2">
      <c r="A80" t="s">
        <v>517</v>
      </c>
      <c r="B80" t="s">
        <v>39</v>
      </c>
      <c r="C80" t="s">
        <v>723</v>
      </c>
      <c r="D80" t="s">
        <v>735</v>
      </c>
      <c r="E80">
        <v>41.6</v>
      </c>
      <c r="F80">
        <v>14.7</v>
      </c>
      <c r="G80">
        <v>17</v>
      </c>
      <c r="H80" t="s">
        <v>52</v>
      </c>
      <c r="I80">
        <v>0</v>
      </c>
      <c r="J80" t="s">
        <v>30</v>
      </c>
      <c r="K80" t="s">
        <v>30</v>
      </c>
    </row>
    <row r="81" spans="1:11" x14ac:dyDescent="0.2">
      <c r="A81" t="s">
        <v>82</v>
      </c>
      <c r="B81" t="s">
        <v>39</v>
      </c>
      <c r="C81" t="s">
        <v>723</v>
      </c>
      <c r="D81" t="s">
        <v>30</v>
      </c>
      <c r="E81">
        <v>36</v>
      </c>
      <c r="F81">
        <v>17</v>
      </c>
      <c r="G81">
        <v>20</v>
      </c>
      <c r="H81" t="s">
        <v>52</v>
      </c>
      <c r="I81">
        <v>0</v>
      </c>
      <c r="J81">
        <v>8</v>
      </c>
      <c r="K81" t="s">
        <v>751</v>
      </c>
    </row>
    <row r="82" spans="1:11" x14ac:dyDescent="0.2">
      <c r="A82" t="s">
        <v>134</v>
      </c>
      <c r="B82" t="s">
        <v>39</v>
      </c>
      <c r="C82" t="s">
        <v>723</v>
      </c>
      <c r="D82" t="s">
        <v>736</v>
      </c>
      <c r="E82">
        <v>34</v>
      </c>
      <c r="F82" t="s">
        <v>30</v>
      </c>
      <c r="G82" t="s">
        <v>30</v>
      </c>
      <c r="H82" t="s">
        <v>52</v>
      </c>
      <c r="I82">
        <v>0</v>
      </c>
      <c r="J82">
        <v>6</v>
      </c>
      <c r="K82" t="s">
        <v>752</v>
      </c>
    </row>
    <row r="83" spans="1:11" x14ac:dyDescent="0.2">
      <c r="A83" t="s">
        <v>123</v>
      </c>
      <c r="B83" t="s">
        <v>39</v>
      </c>
      <c r="C83" t="s">
        <v>723</v>
      </c>
      <c r="D83" t="s">
        <v>735</v>
      </c>
      <c r="E83">
        <v>36.5</v>
      </c>
      <c r="F83">
        <v>13.7</v>
      </c>
      <c r="G83">
        <v>15.1</v>
      </c>
      <c r="H83" t="s">
        <v>52</v>
      </c>
      <c r="I83">
        <v>30</v>
      </c>
      <c r="J83">
        <v>39</v>
      </c>
      <c r="K83" t="s">
        <v>30</v>
      </c>
    </row>
    <row r="84" spans="1:11" x14ac:dyDescent="0.2">
      <c r="A84" t="s">
        <v>178</v>
      </c>
      <c r="B84" t="s">
        <v>39</v>
      </c>
      <c r="C84" t="s">
        <v>718</v>
      </c>
      <c r="D84" t="s">
        <v>30</v>
      </c>
      <c r="E84">
        <v>32.200000000000003</v>
      </c>
      <c r="F84">
        <v>10.9</v>
      </c>
      <c r="G84">
        <v>12.4</v>
      </c>
      <c r="H84" t="s">
        <v>52</v>
      </c>
      <c r="I84">
        <v>500</v>
      </c>
      <c r="J84" t="s">
        <v>30</v>
      </c>
      <c r="K84" t="s">
        <v>753</v>
      </c>
    </row>
    <row r="85" spans="1:11" x14ac:dyDescent="0.2">
      <c r="A85" t="s">
        <v>185</v>
      </c>
      <c r="B85" t="s">
        <v>39</v>
      </c>
      <c r="C85" t="s">
        <v>718</v>
      </c>
      <c r="D85" t="s">
        <v>736</v>
      </c>
      <c r="E85">
        <v>158</v>
      </c>
      <c r="F85">
        <v>10.25</v>
      </c>
      <c r="G85">
        <v>11.5</v>
      </c>
      <c r="H85" t="s">
        <v>52</v>
      </c>
      <c r="I85">
        <v>500</v>
      </c>
      <c r="J85" t="s">
        <v>30</v>
      </c>
      <c r="K85" t="s">
        <v>30</v>
      </c>
    </row>
    <row r="86" spans="1:11" x14ac:dyDescent="0.2">
      <c r="A86" t="s">
        <v>254</v>
      </c>
      <c r="B86" t="s">
        <v>39</v>
      </c>
      <c r="C86" t="s">
        <v>723</v>
      </c>
      <c r="D86" t="s">
        <v>30</v>
      </c>
      <c r="E86">
        <v>109</v>
      </c>
      <c r="F86">
        <v>10</v>
      </c>
      <c r="G86">
        <v>12</v>
      </c>
      <c r="H86" t="s">
        <v>52</v>
      </c>
      <c r="I86">
        <v>100</v>
      </c>
      <c r="J86" t="s">
        <v>30</v>
      </c>
      <c r="K86" t="s">
        <v>30</v>
      </c>
    </row>
    <row r="87" spans="1:11" x14ac:dyDescent="0.2">
      <c r="A87" t="s">
        <v>371</v>
      </c>
      <c r="B87" t="s">
        <v>39</v>
      </c>
      <c r="C87" t="s">
        <v>754</v>
      </c>
      <c r="D87" t="s">
        <v>30</v>
      </c>
      <c r="E87" t="s">
        <v>30</v>
      </c>
      <c r="F87" t="s">
        <v>30</v>
      </c>
      <c r="G87" t="s">
        <v>30</v>
      </c>
      <c r="H87" t="s">
        <v>720</v>
      </c>
      <c r="I87">
        <v>-10</v>
      </c>
      <c r="J87" t="s">
        <v>30</v>
      </c>
      <c r="K87" t="s">
        <v>30</v>
      </c>
    </row>
    <row r="88" spans="1:11" x14ac:dyDescent="0.2">
      <c r="A88" t="s">
        <v>705</v>
      </c>
      <c r="B88" t="s">
        <v>39</v>
      </c>
      <c r="C88" t="s">
        <v>754</v>
      </c>
      <c r="D88" t="s">
        <v>30</v>
      </c>
      <c r="E88" t="s">
        <v>30</v>
      </c>
      <c r="F88" t="s">
        <v>30</v>
      </c>
      <c r="G88" t="s">
        <v>30</v>
      </c>
      <c r="H88" t="s">
        <v>720</v>
      </c>
      <c r="I88">
        <v>-10</v>
      </c>
      <c r="J88" t="s">
        <v>30</v>
      </c>
      <c r="K88" t="s">
        <v>30</v>
      </c>
    </row>
    <row r="89" spans="1:11" x14ac:dyDescent="0.2">
      <c r="A89" t="s">
        <v>616</v>
      </c>
      <c r="B89" t="s">
        <v>39</v>
      </c>
      <c r="C89" t="s">
        <v>754</v>
      </c>
      <c r="D89" t="s">
        <v>30</v>
      </c>
      <c r="E89" t="s">
        <v>30</v>
      </c>
      <c r="F89" t="s">
        <v>30</v>
      </c>
      <c r="G89" t="s">
        <v>30</v>
      </c>
      <c r="H89" t="s">
        <v>720</v>
      </c>
      <c r="I89">
        <v>-10</v>
      </c>
      <c r="J89" t="s">
        <v>30</v>
      </c>
      <c r="K89" t="s">
        <v>30</v>
      </c>
    </row>
    <row r="90" spans="1:11" x14ac:dyDescent="0.2">
      <c r="A90" t="s">
        <v>634</v>
      </c>
      <c r="B90" t="s">
        <v>39</v>
      </c>
      <c r="C90" t="s">
        <v>754</v>
      </c>
      <c r="D90" t="s">
        <v>30</v>
      </c>
      <c r="E90" t="s">
        <v>30</v>
      </c>
      <c r="F90" t="s">
        <v>30</v>
      </c>
      <c r="G90" t="s">
        <v>30</v>
      </c>
      <c r="H90" t="s">
        <v>720</v>
      </c>
      <c r="I90">
        <v>-10</v>
      </c>
      <c r="J90" t="s">
        <v>30</v>
      </c>
      <c r="K90" t="s">
        <v>755</v>
      </c>
    </row>
    <row r="91" spans="1:11" x14ac:dyDescent="0.2">
      <c r="A91" t="s">
        <v>173</v>
      </c>
      <c r="B91" t="s">
        <v>39</v>
      </c>
      <c r="C91" t="s">
        <v>754</v>
      </c>
      <c r="D91" t="s">
        <v>30</v>
      </c>
      <c r="E91" t="s">
        <v>30</v>
      </c>
      <c r="F91" t="s">
        <v>30</v>
      </c>
      <c r="G91" t="s">
        <v>30</v>
      </c>
      <c r="H91" t="s">
        <v>720</v>
      </c>
      <c r="I91">
        <v>-10</v>
      </c>
      <c r="J91" t="s">
        <v>30</v>
      </c>
      <c r="K91" t="s">
        <v>30</v>
      </c>
    </row>
    <row r="92" spans="1:11" x14ac:dyDescent="0.2">
      <c r="A92" t="s">
        <v>204</v>
      </c>
      <c r="B92" t="s">
        <v>39</v>
      </c>
      <c r="C92" t="s">
        <v>754</v>
      </c>
      <c r="D92" t="s">
        <v>30</v>
      </c>
      <c r="E92" t="s">
        <v>30</v>
      </c>
      <c r="F92" t="s">
        <v>30</v>
      </c>
      <c r="G92" t="s">
        <v>30</v>
      </c>
      <c r="H92" t="s">
        <v>720</v>
      </c>
      <c r="I92">
        <v>-10</v>
      </c>
      <c r="J92" t="s">
        <v>30</v>
      </c>
      <c r="K92" t="s">
        <v>30</v>
      </c>
    </row>
    <row r="93" spans="1:11" x14ac:dyDescent="0.2">
      <c r="A93" t="s">
        <v>446</v>
      </c>
      <c r="B93" t="s">
        <v>39</v>
      </c>
      <c r="C93" t="s">
        <v>754</v>
      </c>
      <c r="D93" t="s">
        <v>30</v>
      </c>
      <c r="E93" t="s">
        <v>30</v>
      </c>
      <c r="F93" t="s">
        <v>30</v>
      </c>
      <c r="G93" t="s">
        <v>30</v>
      </c>
      <c r="H93" t="s">
        <v>731</v>
      </c>
      <c r="I93">
        <v>-10</v>
      </c>
      <c r="J93" t="s">
        <v>30</v>
      </c>
      <c r="K93" t="s">
        <v>30</v>
      </c>
    </row>
    <row r="94" spans="1:11" x14ac:dyDescent="0.2">
      <c r="A94" t="s">
        <v>475</v>
      </c>
      <c r="B94" t="s">
        <v>39</v>
      </c>
      <c r="C94" t="s">
        <v>754</v>
      </c>
      <c r="D94" t="s">
        <v>30</v>
      </c>
      <c r="E94" t="s">
        <v>30</v>
      </c>
      <c r="F94" t="s">
        <v>30</v>
      </c>
      <c r="G94" t="s">
        <v>30</v>
      </c>
      <c r="H94" t="s">
        <v>731</v>
      </c>
      <c r="I94">
        <v>-10</v>
      </c>
      <c r="J94" t="s">
        <v>30</v>
      </c>
      <c r="K94" t="s">
        <v>30</v>
      </c>
    </row>
    <row r="95" spans="1:11" x14ac:dyDescent="0.2">
      <c r="A95" t="s">
        <v>470</v>
      </c>
      <c r="B95" t="s">
        <v>39</v>
      </c>
      <c r="C95" t="s">
        <v>754</v>
      </c>
      <c r="D95" t="s">
        <v>30</v>
      </c>
      <c r="E95" t="s">
        <v>30</v>
      </c>
      <c r="F95" t="s">
        <v>30</v>
      </c>
      <c r="G95" t="s">
        <v>30</v>
      </c>
      <c r="H95" t="s">
        <v>731</v>
      </c>
      <c r="I95">
        <v>-10</v>
      </c>
      <c r="J95" t="s">
        <v>30</v>
      </c>
      <c r="K95" t="s">
        <v>30</v>
      </c>
    </row>
    <row r="96" spans="1:11" x14ac:dyDescent="0.2">
      <c r="A96" t="s">
        <v>461</v>
      </c>
      <c r="B96" t="s">
        <v>39</v>
      </c>
      <c r="C96" t="s">
        <v>754</v>
      </c>
      <c r="D96" t="s">
        <v>30</v>
      </c>
      <c r="E96" t="s">
        <v>30</v>
      </c>
      <c r="F96" t="s">
        <v>30</v>
      </c>
      <c r="G96" t="s">
        <v>30</v>
      </c>
      <c r="H96" t="s">
        <v>731</v>
      </c>
      <c r="I96">
        <v>-10</v>
      </c>
      <c r="J96" t="s">
        <v>30</v>
      </c>
      <c r="K96" t="s">
        <v>30</v>
      </c>
    </row>
    <row r="97" spans="1:11" x14ac:dyDescent="0.2">
      <c r="A97" t="s">
        <v>456</v>
      </c>
      <c r="B97" t="s">
        <v>39</v>
      </c>
      <c r="C97" t="s">
        <v>754</v>
      </c>
      <c r="D97" t="s">
        <v>30</v>
      </c>
      <c r="E97" t="s">
        <v>30</v>
      </c>
      <c r="F97" t="s">
        <v>30</v>
      </c>
      <c r="G97" t="s">
        <v>30</v>
      </c>
      <c r="H97" t="s">
        <v>731</v>
      </c>
      <c r="I97">
        <v>-10</v>
      </c>
      <c r="J97" t="s">
        <v>30</v>
      </c>
      <c r="K97" t="s">
        <v>30</v>
      </c>
    </row>
    <row r="98" spans="1:11" x14ac:dyDescent="0.2">
      <c r="A98" t="s">
        <v>308</v>
      </c>
      <c r="B98" t="s">
        <v>39</v>
      </c>
      <c r="C98" t="s">
        <v>754</v>
      </c>
      <c r="D98" t="s">
        <v>30</v>
      </c>
      <c r="E98" t="s">
        <v>30</v>
      </c>
      <c r="F98" t="s">
        <v>30</v>
      </c>
      <c r="G98" t="s">
        <v>30</v>
      </c>
      <c r="H98" t="s">
        <v>52</v>
      </c>
      <c r="I98">
        <v>-10</v>
      </c>
      <c r="J98" t="s">
        <v>30</v>
      </c>
      <c r="K98" t="s">
        <v>30</v>
      </c>
    </row>
    <row r="99" spans="1:11" x14ac:dyDescent="0.2">
      <c r="A99" t="s">
        <v>287</v>
      </c>
      <c r="B99" t="s">
        <v>39</v>
      </c>
      <c r="C99" t="s">
        <v>754</v>
      </c>
      <c r="D99" t="s">
        <v>30</v>
      </c>
      <c r="E99" t="s">
        <v>30</v>
      </c>
      <c r="F99" t="s">
        <v>30</v>
      </c>
      <c r="G99" t="s">
        <v>30</v>
      </c>
      <c r="H99" t="s">
        <v>52</v>
      </c>
      <c r="I99">
        <v>-10</v>
      </c>
      <c r="J99" t="s">
        <v>30</v>
      </c>
      <c r="K99" t="s">
        <v>30</v>
      </c>
    </row>
    <row r="100" spans="1:11" x14ac:dyDescent="0.2">
      <c r="A100" t="s">
        <v>419</v>
      </c>
      <c r="B100" t="s">
        <v>39</v>
      </c>
      <c r="C100" t="s">
        <v>754</v>
      </c>
      <c r="D100" t="s">
        <v>30</v>
      </c>
      <c r="E100" t="s">
        <v>30</v>
      </c>
      <c r="F100" t="s">
        <v>30</v>
      </c>
      <c r="G100" t="s">
        <v>30</v>
      </c>
      <c r="H100" t="s">
        <v>52</v>
      </c>
      <c r="I100">
        <v>-10</v>
      </c>
      <c r="J100" t="s">
        <v>30</v>
      </c>
      <c r="K100" t="s">
        <v>30</v>
      </c>
    </row>
    <row r="101" spans="1:11" x14ac:dyDescent="0.2">
      <c r="A101" t="s">
        <v>413</v>
      </c>
      <c r="B101" t="s">
        <v>39</v>
      </c>
      <c r="C101" t="s">
        <v>754</v>
      </c>
      <c r="D101" t="s">
        <v>30</v>
      </c>
      <c r="E101" t="s">
        <v>30</v>
      </c>
      <c r="F101" t="s">
        <v>30</v>
      </c>
      <c r="G101" t="s">
        <v>30</v>
      </c>
      <c r="H101" t="s">
        <v>52</v>
      </c>
      <c r="I101">
        <v>-10</v>
      </c>
      <c r="J101" t="s">
        <v>30</v>
      </c>
      <c r="K101" t="s">
        <v>30</v>
      </c>
    </row>
    <row r="102" spans="1:11" x14ac:dyDescent="0.2">
      <c r="A102" t="s">
        <v>552</v>
      </c>
      <c r="B102" t="s">
        <v>39</v>
      </c>
      <c r="C102" t="s">
        <v>754</v>
      </c>
      <c r="D102" t="s">
        <v>30</v>
      </c>
      <c r="E102" t="s">
        <v>30</v>
      </c>
      <c r="F102" t="s">
        <v>30</v>
      </c>
      <c r="G102" t="s">
        <v>30</v>
      </c>
      <c r="H102" t="s">
        <v>52</v>
      </c>
      <c r="I102">
        <v>-10</v>
      </c>
      <c r="J102" t="s">
        <v>30</v>
      </c>
      <c r="K102" t="s">
        <v>30</v>
      </c>
    </row>
    <row r="103" spans="1:11" x14ac:dyDescent="0.2">
      <c r="A103" t="s">
        <v>518</v>
      </c>
      <c r="B103" t="s">
        <v>39</v>
      </c>
      <c r="C103" t="s">
        <v>754</v>
      </c>
      <c r="D103" t="s">
        <v>30</v>
      </c>
      <c r="E103" t="s">
        <v>30</v>
      </c>
      <c r="F103" t="s">
        <v>30</v>
      </c>
      <c r="G103" t="s">
        <v>30</v>
      </c>
      <c r="H103" t="s">
        <v>52</v>
      </c>
      <c r="I103">
        <v>-10</v>
      </c>
      <c r="J103" t="s">
        <v>30</v>
      </c>
      <c r="K103" t="s">
        <v>30</v>
      </c>
    </row>
    <row r="104" spans="1:11" x14ac:dyDescent="0.2">
      <c r="A104" t="s">
        <v>137</v>
      </c>
      <c r="B104" t="s">
        <v>39</v>
      </c>
      <c r="C104" t="s">
        <v>754</v>
      </c>
      <c r="D104" t="s">
        <v>30</v>
      </c>
      <c r="E104" t="s">
        <v>30</v>
      </c>
      <c r="F104" t="s">
        <v>30</v>
      </c>
      <c r="G104" t="s">
        <v>30</v>
      </c>
      <c r="H104" t="s">
        <v>52</v>
      </c>
      <c r="I104">
        <v>-10</v>
      </c>
      <c r="J104" t="s">
        <v>30</v>
      </c>
      <c r="K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workbookViewId="0">
      <pane ySplit="1" topLeftCell="A2" activePane="bottomLeft" state="frozen"/>
      <selection pane="bottomLeft" activeCell="V506" sqref="V506"/>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756</v>
      </c>
      <c r="C1" t="s">
        <v>757</v>
      </c>
      <c r="D1" t="s">
        <v>758</v>
      </c>
      <c r="E1" t="s">
        <v>759</v>
      </c>
      <c r="F1" t="s">
        <v>760</v>
      </c>
      <c r="G1" t="s">
        <v>761</v>
      </c>
      <c r="H1" t="s">
        <v>762</v>
      </c>
      <c r="I1" t="s">
        <v>763</v>
      </c>
      <c r="J1" t="s">
        <v>764</v>
      </c>
      <c r="K1" t="s">
        <v>765</v>
      </c>
      <c r="L1" t="s">
        <v>766</v>
      </c>
      <c r="M1" t="s">
        <v>767</v>
      </c>
      <c r="N1" t="s">
        <v>37</v>
      </c>
      <c r="O1" t="s">
        <v>768</v>
      </c>
      <c r="P1" t="s">
        <v>873</v>
      </c>
      <c r="Q1" t="s">
        <v>875</v>
      </c>
      <c r="R1" t="s">
        <v>876</v>
      </c>
      <c r="S1" t="s">
        <v>877</v>
      </c>
      <c r="T1" t="s">
        <v>878</v>
      </c>
      <c r="U1" t="s">
        <v>879</v>
      </c>
      <c r="V1" t="s">
        <v>874</v>
      </c>
      <c r="W1" t="s">
        <v>769</v>
      </c>
      <c r="X1" t="s">
        <v>880</v>
      </c>
      <c r="Y1" t="s">
        <v>770</v>
      </c>
      <c r="Z1" t="s">
        <v>771</v>
      </c>
      <c r="AA1" t="s">
        <v>22</v>
      </c>
    </row>
    <row r="2" spans="1:27" x14ac:dyDescent="0.2">
      <c r="A2" t="s">
        <v>25</v>
      </c>
      <c r="B2" t="s">
        <v>772</v>
      </c>
      <c r="C2">
        <v>1</v>
      </c>
      <c r="D2">
        <v>4</v>
      </c>
      <c r="E2">
        <v>27</v>
      </c>
      <c r="F2">
        <v>7</v>
      </c>
      <c r="G2">
        <v>1</v>
      </c>
      <c r="H2">
        <v>1</v>
      </c>
      <c r="I2">
        <v>4</v>
      </c>
      <c r="J2" t="s">
        <v>30</v>
      </c>
      <c r="K2" t="s">
        <v>30</v>
      </c>
      <c r="L2" t="s">
        <v>30</v>
      </c>
      <c r="M2">
        <v>6</v>
      </c>
      <c r="N2">
        <v>8</v>
      </c>
      <c r="O2" t="s">
        <v>773</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774</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775</v>
      </c>
      <c r="C4">
        <v>22</v>
      </c>
      <c r="D4">
        <v>3</v>
      </c>
      <c r="E4">
        <v>24</v>
      </c>
      <c r="F4">
        <v>8</v>
      </c>
      <c r="G4">
        <v>1</v>
      </c>
      <c r="H4">
        <v>2</v>
      </c>
      <c r="I4">
        <v>4</v>
      </c>
      <c r="J4" t="s">
        <v>30</v>
      </c>
      <c r="K4" t="s">
        <v>30</v>
      </c>
      <c r="L4" t="s">
        <v>30</v>
      </c>
      <c r="M4" t="s">
        <v>30</v>
      </c>
      <c r="N4" t="s">
        <v>30</v>
      </c>
      <c r="O4" t="s">
        <v>30</v>
      </c>
      <c r="AA4" t="s">
        <v>30</v>
      </c>
    </row>
    <row r="5" spans="1:27" x14ac:dyDescent="0.2">
      <c r="A5" t="s">
        <v>25</v>
      </c>
      <c r="B5" t="s">
        <v>776</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777</v>
      </c>
      <c r="C6">
        <v>1</v>
      </c>
      <c r="D6">
        <v>3</v>
      </c>
      <c r="E6">
        <v>6</v>
      </c>
      <c r="F6">
        <v>15</v>
      </c>
      <c r="G6">
        <v>2</v>
      </c>
      <c r="H6">
        <v>1</v>
      </c>
      <c r="I6">
        <v>3</v>
      </c>
      <c r="J6" t="s">
        <v>30</v>
      </c>
      <c r="K6" t="s">
        <v>30</v>
      </c>
      <c r="L6" t="s">
        <v>30</v>
      </c>
      <c r="M6" t="s">
        <v>30</v>
      </c>
      <c r="N6" t="s">
        <v>30</v>
      </c>
      <c r="O6" t="s">
        <v>30</v>
      </c>
      <c r="AA6" t="s">
        <v>30</v>
      </c>
    </row>
    <row r="7" spans="1:27" x14ac:dyDescent="0.2">
      <c r="A7" t="s">
        <v>25</v>
      </c>
      <c r="B7" t="s">
        <v>778</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779</v>
      </c>
      <c r="C8">
        <v>14</v>
      </c>
      <c r="D8">
        <v>5</v>
      </c>
      <c r="E8">
        <v>69</v>
      </c>
      <c r="F8">
        <v>37</v>
      </c>
      <c r="G8">
        <v>1</v>
      </c>
      <c r="H8">
        <v>2</v>
      </c>
      <c r="I8">
        <v>5</v>
      </c>
      <c r="J8" t="s">
        <v>30</v>
      </c>
      <c r="K8" t="s">
        <v>30</v>
      </c>
      <c r="L8" t="s">
        <v>30</v>
      </c>
      <c r="M8" t="s">
        <v>30</v>
      </c>
      <c r="N8" t="s">
        <v>30</v>
      </c>
      <c r="O8" t="s">
        <v>30</v>
      </c>
      <c r="AA8" t="s">
        <v>30</v>
      </c>
    </row>
    <row r="9" spans="1:27" x14ac:dyDescent="0.2">
      <c r="A9" t="s">
        <v>25</v>
      </c>
      <c r="B9" t="s">
        <v>780</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781</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772</v>
      </c>
      <c r="C11">
        <v>7</v>
      </c>
      <c r="D11">
        <v>4</v>
      </c>
      <c r="E11">
        <v>5</v>
      </c>
      <c r="F11">
        <v>5</v>
      </c>
      <c r="G11">
        <v>15</v>
      </c>
      <c r="H11">
        <v>30</v>
      </c>
      <c r="I11">
        <v>3</v>
      </c>
      <c r="J11" t="s">
        <v>30</v>
      </c>
      <c r="K11" t="s">
        <v>30</v>
      </c>
      <c r="L11" t="s">
        <v>30</v>
      </c>
      <c r="M11">
        <v>6</v>
      </c>
      <c r="N11">
        <v>5</v>
      </c>
      <c r="O11" t="s">
        <v>773</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774</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775</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776</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777</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778</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779</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780</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781</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772</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774</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775</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776</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777</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778</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779</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780</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781</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772</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774</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775</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776</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777</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778</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779</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780</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781</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772</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774</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775</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776</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777</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778</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779</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780</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781</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772</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774</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775</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776</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777</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778</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779</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780</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781</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772</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774</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775</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776</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777</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778</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779</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780</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781</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772</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774</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775</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776</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777</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778</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779</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780</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781</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772</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774</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775</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776</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777</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778</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779</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780</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781</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772</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774</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775</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776</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777</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778</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779</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780</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781</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772</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774</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775</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776</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777</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778</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779</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780</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781</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772</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774</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775</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776</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777</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778</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779</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780</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781</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772</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774</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775</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776</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777</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778</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779</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780</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781</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772</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774</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775</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776</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777</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778</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779</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780</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781</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772</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774</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775</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776</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777</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778</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779</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780</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781</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772</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774</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775</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776</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777</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778</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779</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780</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781</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772</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774</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775</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776</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777</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778</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779</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780</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781</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772</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774</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775</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776</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777</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778</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779</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780</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781</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772</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774</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775</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776</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777</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778</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779</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780</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781</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772</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774</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775</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776</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777</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778</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779</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780</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781</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772</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774</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775</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776</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777</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778</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779</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780</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781</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772</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774</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775</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776</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777</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778</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779</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780</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781</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772</v>
      </c>
      <c r="C200">
        <v>11</v>
      </c>
      <c r="D200">
        <v>20</v>
      </c>
      <c r="E200">
        <v>21</v>
      </c>
      <c r="F200">
        <v>5</v>
      </c>
      <c r="G200">
        <v>20</v>
      </c>
      <c r="H200">
        <v>20</v>
      </c>
      <c r="I200">
        <v>2</v>
      </c>
      <c r="J200" t="s">
        <v>30</v>
      </c>
      <c r="K200" t="s">
        <v>30</v>
      </c>
      <c r="L200" t="s">
        <v>30</v>
      </c>
      <c r="M200">
        <v>7</v>
      </c>
      <c r="N200">
        <v>4</v>
      </c>
      <c r="O200" t="s">
        <v>29</v>
      </c>
      <c r="P200">
        <f t="shared" ref="P200" si="197">M200*10</f>
        <v>70</v>
      </c>
      <c r="Q200">
        <f t="shared" ref="Q200" si="198">((SUM(C200:F200))/4)*1.04</f>
        <v>14.82</v>
      </c>
      <c r="R200">
        <f t="shared" ref="R200" si="199">((SUM(C202:F202))/4)*1.04</f>
        <v>13</v>
      </c>
      <c r="S200">
        <f t="shared" ref="S200" si="200">((SUM(C204:F204))/4)*1.04</f>
        <v>26.78</v>
      </c>
      <c r="T200">
        <f t="shared" ref="T200" si="201">((SUM(C206:F206))/4)*1.04</f>
        <v>10.14</v>
      </c>
      <c r="U200">
        <f t="shared" ref="U200" si="202">((SUM(C208:F208))/4)*1.04</f>
        <v>20.54</v>
      </c>
      <c r="V200">
        <f t="shared" ref="V200" si="203">((SUM(C200:F208))/20)*1.04</f>
        <v>17.055999999999997</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774</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775</v>
      </c>
      <c r="C202">
        <v>8</v>
      </c>
      <c r="D202">
        <v>26</v>
      </c>
      <c r="E202">
        <v>12</v>
      </c>
      <c r="F202">
        <v>4</v>
      </c>
      <c r="G202">
        <v>35</v>
      </c>
      <c r="H202">
        <v>40</v>
      </c>
      <c r="I202">
        <v>2</v>
      </c>
      <c r="J202" t="s">
        <v>30</v>
      </c>
      <c r="K202" t="s">
        <v>30</v>
      </c>
      <c r="L202" t="s">
        <v>30</v>
      </c>
      <c r="M202" t="s">
        <v>30</v>
      </c>
      <c r="N202" t="s">
        <v>30</v>
      </c>
      <c r="O202" t="s">
        <v>30</v>
      </c>
      <c r="AA202" t="s">
        <v>30</v>
      </c>
    </row>
    <row r="203" spans="1:27" x14ac:dyDescent="0.2">
      <c r="A203" t="s">
        <v>592</v>
      </c>
      <c r="B203" t="s">
        <v>776</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777</v>
      </c>
      <c r="C204">
        <v>2</v>
      </c>
      <c r="D204">
        <v>12</v>
      </c>
      <c r="E204">
        <v>44</v>
      </c>
      <c r="F204">
        <v>45</v>
      </c>
      <c r="G204">
        <v>15</v>
      </c>
      <c r="H204">
        <v>20</v>
      </c>
      <c r="I204">
        <v>1</v>
      </c>
      <c r="J204" t="s">
        <v>30</v>
      </c>
      <c r="K204" t="s">
        <v>30</v>
      </c>
      <c r="L204" t="s">
        <v>30</v>
      </c>
      <c r="M204" t="s">
        <v>30</v>
      </c>
      <c r="N204" t="s">
        <v>30</v>
      </c>
      <c r="O204" t="s">
        <v>30</v>
      </c>
      <c r="AA204" t="s">
        <v>30</v>
      </c>
    </row>
    <row r="205" spans="1:27" x14ac:dyDescent="0.2">
      <c r="A205" t="s">
        <v>592</v>
      </c>
      <c r="B205" t="s">
        <v>778</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779</v>
      </c>
      <c r="C206">
        <v>4</v>
      </c>
      <c r="D206">
        <v>7</v>
      </c>
      <c r="E206">
        <v>21</v>
      </c>
      <c r="F206">
        <v>7</v>
      </c>
      <c r="G206">
        <v>70</v>
      </c>
      <c r="H206">
        <v>70</v>
      </c>
      <c r="I206">
        <v>2</v>
      </c>
      <c r="J206" t="s">
        <v>30</v>
      </c>
      <c r="K206" t="s">
        <v>30</v>
      </c>
      <c r="L206" t="s">
        <v>30</v>
      </c>
      <c r="M206" t="s">
        <v>30</v>
      </c>
      <c r="N206" t="s">
        <v>30</v>
      </c>
      <c r="O206" t="s">
        <v>30</v>
      </c>
      <c r="AA206" t="s">
        <v>30</v>
      </c>
    </row>
    <row r="207" spans="1:27" x14ac:dyDescent="0.2">
      <c r="A207" t="s">
        <v>592</v>
      </c>
      <c r="B207" t="s">
        <v>780</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781</v>
      </c>
      <c r="C208">
        <v>9</v>
      </c>
      <c r="D208">
        <v>26</v>
      </c>
      <c r="E208">
        <v>30</v>
      </c>
      <c r="F208">
        <v>14</v>
      </c>
      <c r="G208">
        <v>5</v>
      </c>
      <c r="H208">
        <v>5</v>
      </c>
      <c r="I208">
        <v>0</v>
      </c>
      <c r="J208" t="s">
        <v>30</v>
      </c>
      <c r="K208" t="s">
        <v>30</v>
      </c>
      <c r="L208" t="s">
        <v>30</v>
      </c>
      <c r="M208" t="s">
        <v>30</v>
      </c>
      <c r="N208" t="s">
        <v>30</v>
      </c>
      <c r="O208" t="s">
        <v>30</v>
      </c>
      <c r="AA208" t="s">
        <v>30</v>
      </c>
    </row>
    <row r="209" spans="1:27" x14ac:dyDescent="0.2">
      <c r="A209" t="s">
        <v>524</v>
      </c>
      <c r="B209" t="s">
        <v>772</v>
      </c>
      <c r="C209">
        <v>8</v>
      </c>
      <c r="D209">
        <v>7</v>
      </c>
      <c r="E209">
        <v>8</v>
      </c>
      <c r="F209">
        <v>3</v>
      </c>
      <c r="G209">
        <v>1</v>
      </c>
      <c r="H209">
        <v>1</v>
      </c>
      <c r="I209">
        <v>3</v>
      </c>
      <c r="J209" t="s">
        <v>30</v>
      </c>
      <c r="K209" t="s">
        <v>30</v>
      </c>
      <c r="L209" t="s">
        <v>30</v>
      </c>
      <c r="M209">
        <v>11</v>
      </c>
      <c r="N209">
        <v>13</v>
      </c>
      <c r="O209" t="s">
        <v>29</v>
      </c>
      <c r="P209">
        <f t="shared" ref="P209" si="208">M209*10</f>
        <v>110</v>
      </c>
      <c r="Q209">
        <f t="shared" ref="Q209" si="209">((SUM(C209:F209))/4)*1.04</f>
        <v>6.76</v>
      </c>
      <c r="R209">
        <f t="shared" ref="R209" si="210">((SUM(C211:F211))/4)*1.04</f>
        <v>8.32</v>
      </c>
      <c r="S209">
        <f t="shared" ref="S209" si="211">((SUM(C213:F213))/4)*1.04</f>
        <v>10.4</v>
      </c>
      <c r="T209">
        <f t="shared" ref="T209" si="212">((SUM(C215:F215))/4)*1.04</f>
        <v>12.22</v>
      </c>
      <c r="U209">
        <f t="shared" ref="U209" si="213">((SUM(C217:F217))/4)*1.04</f>
        <v>8.84</v>
      </c>
      <c r="V209">
        <f t="shared" ref="V209" si="214">((SUM(C209:F217))/20)*1.04</f>
        <v>9.3079999999999998</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774</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775</v>
      </c>
      <c r="C211">
        <v>9</v>
      </c>
      <c r="D211">
        <v>7</v>
      </c>
      <c r="E211">
        <v>10</v>
      </c>
      <c r="F211">
        <v>6</v>
      </c>
      <c r="G211">
        <v>0</v>
      </c>
      <c r="H211">
        <v>0</v>
      </c>
      <c r="I211">
        <v>3</v>
      </c>
      <c r="J211" t="s">
        <v>30</v>
      </c>
      <c r="K211" t="s">
        <v>30</v>
      </c>
      <c r="L211" t="s">
        <v>30</v>
      </c>
      <c r="M211" t="s">
        <v>30</v>
      </c>
      <c r="N211" t="s">
        <v>30</v>
      </c>
      <c r="O211" t="s">
        <v>30</v>
      </c>
      <c r="AA211" t="s">
        <v>30</v>
      </c>
    </row>
    <row r="212" spans="1:27" x14ac:dyDescent="0.2">
      <c r="A212" t="s">
        <v>524</v>
      </c>
      <c r="B212" t="s">
        <v>776</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777</v>
      </c>
      <c r="C213">
        <v>6</v>
      </c>
      <c r="D213">
        <v>15</v>
      </c>
      <c r="E213">
        <v>5</v>
      </c>
      <c r="F213">
        <v>14</v>
      </c>
      <c r="G213">
        <v>1</v>
      </c>
      <c r="H213">
        <v>0</v>
      </c>
      <c r="I213">
        <v>1</v>
      </c>
      <c r="J213" t="s">
        <v>30</v>
      </c>
      <c r="K213" t="s">
        <v>30</v>
      </c>
      <c r="L213" t="s">
        <v>30</v>
      </c>
      <c r="M213" t="s">
        <v>30</v>
      </c>
      <c r="N213" t="s">
        <v>30</v>
      </c>
      <c r="O213" t="s">
        <v>30</v>
      </c>
      <c r="AA213" t="s">
        <v>30</v>
      </c>
    </row>
    <row r="214" spans="1:27" x14ac:dyDescent="0.2">
      <c r="A214" t="s">
        <v>524</v>
      </c>
      <c r="B214" t="s">
        <v>778</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779</v>
      </c>
      <c r="C215">
        <v>6</v>
      </c>
      <c r="D215">
        <v>20</v>
      </c>
      <c r="E215">
        <v>16</v>
      </c>
      <c r="F215">
        <v>5</v>
      </c>
      <c r="G215">
        <v>0</v>
      </c>
      <c r="H215">
        <v>0</v>
      </c>
      <c r="I215">
        <v>3</v>
      </c>
      <c r="J215" t="s">
        <v>30</v>
      </c>
      <c r="K215" t="s">
        <v>30</v>
      </c>
      <c r="L215" t="s">
        <v>30</v>
      </c>
      <c r="M215" t="s">
        <v>30</v>
      </c>
      <c r="N215" t="s">
        <v>30</v>
      </c>
      <c r="O215" t="s">
        <v>30</v>
      </c>
      <c r="AA215" t="s">
        <v>30</v>
      </c>
    </row>
    <row r="216" spans="1:27" x14ac:dyDescent="0.2">
      <c r="A216" t="s">
        <v>524</v>
      </c>
      <c r="B216" t="s">
        <v>780</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781</v>
      </c>
      <c r="C217">
        <v>9</v>
      </c>
      <c r="D217">
        <v>8</v>
      </c>
      <c r="E217">
        <v>8</v>
      </c>
      <c r="F217">
        <v>9</v>
      </c>
      <c r="G217">
        <v>0</v>
      </c>
      <c r="H217">
        <v>0</v>
      </c>
      <c r="I217">
        <v>2</v>
      </c>
      <c r="J217" t="s">
        <v>30</v>
      </c>
      <c r="K217" t="s">
        <v>30</v>
      </c>
      <c r="L217" t="s">
        <v>30</v>
      </c>
      <c r="M217" t="s">
        <v>30</v>
      </c>
      <c r="N217" t="s">
        <v>30</v>
      </c>
      <c r="O217" t="s">
        <v>30</v>
      </c>
      <c r="AA217" t="s">
        <v>30</v>
      </c>
    </row>
    <row r="218" spans="1:27" x14ac:dyDescent="0.2">
      <c r="A218" t="s">
        <v>521</v>
      </c>
      <c r="B218" t="s">
        <v>772</v>
      </c>
      <c r="C218">
        <v>9</v>
      </c>
      <c r="D218">
        <v>6</v>
      </c>
      <c r="E218">
        <v>2</v>
      </c>
      <c r="F218">
        <v>4</v>
      </c>
      <c r="G218">
        <v>0</v>
      </c>
      <c r="H218">
        <v>0</v>
      </c>
      <c r="I218">
        <v>3</v>
      </c>
      <c r="J218" t="s">
        <v>30</v>
      </c>
      <c r="K218" t="s">
        <v>30</v>
      </c>
      <c r="L218" t="s">
        <v>30</v>
      </c>
      <c r="M218">
        <v>8</v>
      </c>
      <c r="N218">
        <v>6</v>
      </c>
      <c r="O218" t="s">
        <v>29</v>
      </c>
      <c r="P218">
        <f t="shared" ref="P218" si="219">M218*10</f>
        <v>80</v>
      </c>
      <c r="Q218">
        <f t="shared" ref="Q218" si="220">((SUM(C218:F218))/4)*1.04</f>
        <v>5.46</v>
      </c>
      <c r="R218">
        <f t="shared" ref="R218" si="221">((SUM(C220:F220))/4)*1.04</f>
        <v>7.28</v>
      </c>
      <c r="S218">
        <f t="shared" ref="S218" si="222">((SUM(C222:F222))/4)*1.04</f>
        <v>4.68</v>
      </c>
      <c r="T218">
        <f t="shared" ref="T218" si="223">((SUM(C224:F224))/4)*1.04</f>
        <v>6.76</v>
      </c>
      <c r="U218">
        <f t="shared" ref="U218" si="224">((SUM(C226:F226))/4)*1.04</f>
        <v>6.24</v>
      </c>
      <c r="V218">
        <f t="shared" ref="V218" si="225">((SUM(C218:F226))/20)*1.04</f>
        <v>6.0839999999999996</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774</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775</v>
      </c>
      <c r="C220">
        <v>12</v>
      </c>
      <c r="D220">
        <v>10</v>
      </c>
      <c r="E220">
        <v>4</v>
      </c>
      <c r="F220">
        <v>2</v>
      </c>
      <c r="G220">
        <v>2</v>
      </c>
      <c r="H220">
        <v>1</v>
      </c>
      <c r="I220">
        <v>2</v>
      </c>
      <c r="J220" t="s">
        <v>30</v>
      </c>
      <c r="K220" t="s">
        <v>30</v>
      </c>
      <c r="L220" t="s">
        <v>30</v>
      </c>
      <c r="M220" t="s">
        <v>30</v>
      </c>
      <c r="N220" t="s">
        <v>30</v>
      </c>
      <c r="O220" t="s">
        <v>30</v>
      </c>
      <c r="AA220" t="s">
        <v>30</v>
      </c>
    </row>
    <row r="221" spans="1:27" x14ac:dyDescent="0.2">
      <c r="A221" t="s">
        <v>521</v>
      </c>
      <c r="B221" t="s">
        <v>776</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777</v>
      </c>
      <c r="C222">
        <v>6</v>
      </c>
      <c r="D222">
        <v>4</v>
      </c>
      <c r="E222">
        <v>3</v>
      </c>
      <c r="F222">
        <v>5</v>
      </c>
      <c r="G222">
        <v>0</v>
      </c>
      <c r="H222">
        <v>1</v>
      </c>
      <c r="I222">
        <v>1</v>
      </c>
      <c r="J222" t="s">
        <v>30</v>
      </c>
      <c r="K222" t="s">
        <v>30</v>
      </c>
      <c r="L222" t="s">
        <v>30</v>
      </c>
      <c r="M222" t="s">
        <v>30</v>
      </c>
      <c r="N222" t="s">
        <v>30</v>
      </c>
      <c r="O222" t="s">
        <v>30</v>
      </c>
      <c r="AA222" t="s">
        <v>30</v>
      </c>
    </row>
    <row r="223" spans="1:27" x14ac:dyDescent="0.2">
      <c r="A223" t="s">
        <v>521</v>
      </c>
      <c r="B223" t="s">
        <v>778</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779</v>
      </c>
      <c r="C224">
        <v>8</v>
      </c>
      <c r="D224">
        <v>5</v>
      </c>
      <c r="E224">
        <v>10</v>
      </c>
      <c r="F224">
        <v>3</v>
      </c>
      <c r="G224">
        <v>0</v>
      </c>
      <c r="H224">
        <v>0</v>
      </c>
      <c r="I224">
        <v>3</v>
      </c>
      <c r="J224" t="s">
        <v>30</v>
      </c>
      <c r="K224" t="s">
        <v>30</v>
      </c>
      <c r="L224" t="s">
        <v>30</v>
      </c>
      <c r="M224" t="s">
        <v>30</v>
      </c>
      <c r="N224" t="s">
        <v>30</v>
      </c>
      <c r="O224" t="s">
        <v>30</v>
      </c>
      <c r="AA224" t="s">
        <v>30</v>
      </c>
    </row>
    <row r="225" spans="1:27" x14ac:dyDescent="0.2">
      <c r="A225" t="s">
        <v>521</v>
      </c>
      <c r="B225" t="s">
        <v>780</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781</v>
      </c>
      <c r="C226">
        <v>5</v>
      </c>
      <c r="D226">
        <v>4</v>
      </c>
      <c r="E226">
        <v>6</v>
      </c>
      <c r="F226">
        <v>9</v>
      </c>
      <c r="G226">
        <v>0</v>
      </c>
      <c r="H226">
        <v>0</v>
      </c>
      <c r="I226">
        <v>3</v>
      </c>
      <c r="J226" t="s">
        <v>30</v>
      </c>
      <c r="K226" t="s">
        <v>30</v>
      </c>
      <c r="L226" t="s">
        <v>30</v>
      </c>
      <c r="M226" t="s">
        <v>30</v>
      </c>
      <c r="N226" t="s">
        <v>30</v>
      </c>
      <c r="O226" t="s">
        <v>30</v>
      </c>
      <c r="AA226" t="s">
        <v>30</v>
      </c>
    </row>
    <row r="227" spans="1:27" x14ac:dyDescent="0.2">
      <c r="A227" t="s">
        <v>264</v>
      </c>
      <c r="B227" t="s">
        <v>772</v>
      </c>
      <c r="C227">
        <v>6</v>
      </c>
      <c r="D227">
        <v>12</v>
      </c>
      <c r="E227">
        <v>16</v>
      </c>
      <c r="F227">
        <v>30</v>
      </c>
      <c r="G227">
        <v>45</v>
      </c>
      <c r="H227">
        <v>55</v>
      </c>
      <c r="I227">
        <v>1</v>
      </c>
      <c r="J227" t="s">
        <v>30</v>
      </c>
      <c r="K227" t="s">
        <v>30</v>
      </c>
      <c r="L227" t="s">
        <v>30</v>
      </c>
      <c r="M227">
        <v>4</v>
      </c>
      <c r="N227">
        <v>5</v>
      </c>
      <c r="O227" t="s">
        <v>29</v>
      </c>
      <c r="P227">
        <f t="shared" ref="P227" si="230">M227*10</f>
        <v>40</v>
      </c>
      <c r="Q227">
        <f t="shared" ref="Q227" si="231">((SUM(C227:F227))/4)*1.04</f>
        <v>16.64</v>
      </c>
      <c r="R227">
        <f t="shared" ref="R227" si="232">((SUM(C229:F229))/4)*1.04</f>
        <v>9.8800000000000008</v>
      </c>
      <c r="S227">
        <f t="shared" ref="S227" si="233">((SUM(C231:F231))/4)*1.04</f>
        <v>10.14</v>
      </c>
      <c r="T227">
        <f t="shared" ref="T227" si="234">((SUM(C233:F233))/4)*1.04</f>
        <v>24.18</v>
      </c>
      <c r="U227">
        <f t="shared" ref="U227" si="235">((SUM(C235:F235))/4)*1.04</f>
        <v>40.04</v>
      </c>
      <c r="V227">
        <f t="shared" ref="V227" si="236">((SUM(C227:F235))/20)*1.04</f>
        <v>20.175999999999998</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774</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775</v>
      </c>
      <c r="C229">
        <v>6</v>
      </c>
      <c r="D229">
        <v>20</v>
      </c>
      <c r="E229">
        <v>9</v>
      </c>
      <c r="F229">
        <v>3</v>
      </c>
      <c r="G229">
        <v>15</v>
      </c>
      <c r="H229">
        <v>5</v>
      </c>
      <c r="I229">
        <v>2</v>
      </c>
      <c r="J229" t="s">
        <v>30</v>
      </c>
      <c r="K229" t="s">
        <v>30</v>
      </c>
      <c r="L229" t="s">
        <v>30</v>
      </c>
      <c r="M229" t="s">
        <v>30</v>
      </c>
      <c r="N229" t="s">
        <v>30</v>
      </c>
      <c r="O229" t="s">
        <v>30</v>
      </c>
      <c r="AA229" t="s">
        <v>30</v>
      </c>
    </row>
    <row r="230" spans="1:27" x14ac:dyDescent="0.2">
      <c r="A230" t="s">
        <v>264</v>
      </c>
      <c r="B230" t="s">
        <v>776</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777</v>
      </c>
      <c r="C231">
        <v>2</v>
      </c>
      <c r="D231">
        <v>10</v>
      </c>
      <c r="E231">
        <v>13</v>
      </c>
      <c r="F231">
        <v>14</v>
      </c>
      <c r="G231">
        <v>20</v>
      </c>
      <c r="H231">
        <v>15</v>
      </c>
      <c r="I231">
        <v>2</v>
      </c>
      <c r="J231" t="s">
        <v>30</v>
      </c>
      <c r="K231" t="s">
        <v>30</v>
      </c>
      <c r="L231" t="s">
        <v>30</v>
      </c>
      <c r="M231" t="s">
        <v>30</v>
      </c>
      <c r="N231" t="s">
        <v>30</v>
      </c>
      <c r="O231" t="s">
        <v>30</v>
      </c>
      <c r="AA231" t="s">
        <v>30</v>
      </c>
    </row>
    <row r="232" spans="1:27" x14ac:dyDescent="0.2">
      <c r="A232" t="s">
        <v>264</v>
      </c>
      <c r="B232" t="s">
        <v>778</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779</v>
      </c>
      <c r="C233">
        <v>3</v>
      </c>
      <c r="D233">
        <v>20</v>
      </c>
      <c r="E233">
        <v>48</v>
      </c>
      <c r="F233">
        <v>22</v>
      </c>
      <c r="G233">
        <v>20</v>
      </c>
      <c r="H233">
        <v>65</v>
      </c>
      <c r="I233">
        <v>3</v>
      </c>
      <c r="J233" t="s">
        <v>30</v>
      </c>
      <c r="K233" t="s">
        <v>30</v>
      </c>
      <c r="L233" t="s">
        <v>30</v>
      </c>
      <c r="M233" t="s">
        <v>30</v>
      </c>
      <c r="N233" t="s">
        <v>30</v>
      </c>
      <c r="O233" t="s">
        <v>30</v>
      </c>
      <c r="AA233" t="s">
        <v>30</v>
      </c>
    </row>
    <row r="234" spans="1:27" x14ac:dyDescent="0.2">
      <c r="A234" t="s">
        <v>264</v>
      </c>
      <c r="B234" t="s">
        <v>780</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781</v>
      </c>
      <c r="C235">
        <v>4</v>
      </c>
      <c r="D235">
        <v>45</v>
      </c>
      <c r="E235">
        <v>55</v>
      </c>
      <c r="F235">
        <v>50</v>
      </c>
      <c r="G235">
        <v>55</v>
      </c>
      <c r="H235">
        <v>45</v>
      </c>
      <c r="I235">
        <v>1</v>
      </c>
      <c r="J235" t="s">
        <v>30</v>
      </c>
      <c r="K235" t="s">
        <v>30</v>
      </c>
      <c r="L235" t="s">
        <v>30</v>
      </c>
      <c r="M235" t="s">
        <v>30</v>
      </c>
      <c r="N235" t="s">
        <v>30</v>
      </c>
      <c r="O235" t="s">
        <v>30</v>
      </c>
      <c r="AA235" t="s">
        <v>30</v>
      </c>
    </row>
    <row r="236" spans="1:27" x14ac:dyDescent="0.2">
      <c r="A236" t="s">
        <v>665</v>
      </c>
      <c r="B236" t="s">
        <v>772</v>
      </c>
      <c r="C236">
        <v>13</v>
      </c>
      <c r="D236">
        <v>23</v>
      </c>
      <c r="E236">
        <v>24</v>
      </c>
      <c r="F236">
        <v>19</v>
      </c>
      <c r="G236">
        <v>15</v>
      </c>
      <c r="H236">
        <v>10</v>
      </c>
      <c r="I236">
        <v>2</v>
      </c>
      <c r="J236" t="s">
        <v>30</v>
      </c>
      <c r="K236" t="s">
        <v>30</v>
      </c>
      <c r="L236" t="s">
        <v>30</v>
      </c>
      <c r="M236">
        <v>7</v>
      </c>
      <c r="N236">
        <v>3</v>
      </c>
      <c r="O236" t="s">
        <v>29</v>
      </c>
      <c r="P236">
        <f t="shared" ref="P236" si="241">M236*10</f>
        <v>70</v>
      </c>
      <c r="Q236">
        <f t="shared" ref="Q236" si="242">((SUM(C236:F236))/4)*1.04</f>
        <v>20.54</v>
      </c>
      <c r="R236">
        <f t="shared" ref="R236" si="243">((SUM(C238:F238))/4)*1.04</f>
        <v>31.200000000000003</v>
      </c>
      <c r="S236">
        <f t="shared" ref="S236" si="244">((SUM(C240:F240))/4)*1.04</f>
        <v>36.4</v>
      </c>
      <c r="T236">
        <f t="shared" ref="T236" si="245">((SUM(C242:F242))/4)*1.04</f>
        <v>47.32</v>
      </c>
      <c r="U236">
        <f t="shared" ref="U236" si="246">((SUM(C244:F244))/4)*1.04</f>
        <v>43.68</v>
      </c>
      <c r="V236">
        <f t="shared" ref="V236" si="247">((SUM(C236:F244))/20)*1.04</f>
        <v>35.828000000000003</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774</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775</v>
      </c>
      <c r="C238">
        <v>33</v>
      </c>
      <c r="D238">
        <v>24</v>
      </c>
      <c r="E238">
        <v>27</v>
      </c>
      <c r="F238">
        <v>36</v>
      </c>
      <c r="G238">
        <v>75</v>
      </c>
      <c r="H238">
        <v>75</v>
      </c>
      <c r="I238">
        <v>2</v>
      </c>
      <c r="J238" t="s">
        <v>30</v>
      </c>
      <c r="K238" t="s">
        <v>30</v>
      </c>
      <c r="L238" t="s">
        <v>30</v>
      </c>
      <c r="M238" t="s">
        <v>30</v>
      </c>
      <c r="N238" t="s">
        <v>30</v>
      </c>
      <c r="O238" t="s">
        <v>30</v>
      </c>
      <c r="AA238" t="s">
        <v>30</v>
      </c>
    </row>
    <row r="239" spans="1:27" x14ac:dyDescent="0.2">
      <c r="A239" t="s">
        <v>665</v>
      </c>
      <c r="B239" t="s">
        <v>776</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777</v>
      </c>
      <c r="C240">
        <v>34</v>
      </c>
      <c r="D240">
        <v>37</v>
      </c>
      <c r="E240">
        <v>58</v>
      </c>
      <c r="F240">
        <v>11</v>
      </c>
      <c r="G240">
        <v>55</v>
      </c>
      <c r="H240">
        <v>45</v>
      </c>
      <c r="I240">
        <v>2</v>
      </c>
      <c r="J240" t="s">
        <v>30</v>
      </c>
      <c r="K240" t="s">
        <v>30</v>
      </c>
      <c r="L240" t="s">
        <v>30</v>
      </c>
      <c r="M240" t="s">
        <v>30</v>
      </c>
      <c r="N240" t="s">
        <v>30</v>
      </c>
      <c r="O240" t="s">
        <v>30</v>
      </c>
      <c r="AA240" t="s">
        <v>30</v>
      </c>
    </row>
    <row r="241" spans="1:27" x14ac:dyDescent="0.2">
      <c r="A241" t="s">
        <v>665</v>
      </c>
      <c r="B241" t="s">
        <v>778</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779</v>
      </c>
      <c r="C242">
        <v>21</v>
      </c>
      <c r="D242">
        <v>45</v>
      </c>
      <c r="E242">
        <v>40</v>
      </c>
      <c r="F242">
        <v>76</v>
      </c>
      <c r="G242">
        <v>25</v>
      </c>
      <c r="H242">
        <v>20</v>
      </c>
      <c r="I242">
        <v>2</v>
      </c>
      <c r="J242" t="s">
        <v>30</v>
      </c>
      <c r="K242" t="s">
        <v>30</v>
      </c>
      <c r="L242" t="s">
        <v>30</v>
      </c>
      <c r="M242" t="s">
        <v>30</v>
      </c>
      <c r="N242" t="s">
        <v>30</v>
      </c>
      <c r="O242" t="s">
        <v>30</v>
      </c>
      <c r="AA242" t="s">
        <v>30</v>
      </c>
    </row>
    <row r="243" spans="1:27" x14ac:dyDescent="0.2">
      <c r="A243" t="s">
        <v>665</v>
      </c>
      <c r="B243" t="s">
        <v>780</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781</v>
      </c>
      <c r="C244">
        <v>38</v>
      </c>
      <c r="D244">
        <v>37</v>
      </c>
      <c r="E244">
        <v>25</v>
      </c>
      <c r="F244">
        <v>68</v>
      </c>
      <c r="G244">
        <v>80</v>
      </c>
      <c r="H244">
        <v>85</v>
      </c>
      <c r="I244">
        <v>1</v>
      </c>
      <c r="J244" t="s">
        <v>30</v>
      </c>
      <c r="K244" t="s">
        <v>30</v>
      </c>
      <c r="L244" t="s">
        <v>30</v>
      </c>
      <c r="M244" t="s">
        <v>30</v>
      </c>
      <c r="N244" t="s">
        <v>30</v>
      </c>
      <c r="O244" t="s">
        <v>30</v>
      </c>
      <c r="AA244" t="s">
        <v>30</v>
      </c>
    </row>
    <row r="245" spans="1:27" x14ac:dyDescent="0.2">
      <c r="A245" t="s">
        <v>678</v>
      </c>
      <c r="B245" t="s">
        <v>772</v>
      </c>
      <c r="C245">
        <v>40</v>
      </c>
      <c r="D245">
        <v>8</v>
      </c>
      <c r="E245">
        <v>10</v>
      </c>
      <c r="F245">
        <v>27</v>
      </c>
      <c r="G245">
        <v>1</v>
      </c>
      <c r="H245">
        <v>2</v>
      </c>
      <c r="I245">
        <v>2</v>
      </c>
      <c r="J245" t="s">
        <v>30</v>
      </c>
      <c r="K245" t="s">
        <v>30</v>
      </c>
      <c r="L245" t="s">
        <v>30</v>
      </c>
      <c r="M245">
        <v>10</v>
      </c>
      <c r="N245">
        <v>5</v>
      </c>
      <c r="O245" t="s">
        <v>29</v>
      </c>
      <c r="P245">
        <f t="shared" ref="P245" si="252">M245*10</f>
        <v>100</v>
      </c>
      <c r="Q245">
        <f t="shared" ref="Q245" si="253">((SUM(C245:F245))/4)*1.04</f>
        <v>22.1</v>
      </c>
      <c r="R245">
        <f t="shared" ref="R245" si="254">((SUM(C247:F247))/4)*1.04</f>
        <v>18.72</v>
      </c>
      <c r="S245">
        <f t="shared" ref="S245" si="255">((SUM(C249:F249))/4)*1.04</f>
        <v>26.52</v>
      </c>
      <c r="T245">
        <f t="shared" ref="T245" si="256">((SUM(C251:F251))/4)*1.04</f>
        <v>9.36</v>
      </c>
      <c r="U245">
        <f t="shared" ref="U245" si="257">((SUM(C253:F253))/4)*1.04</f>
        <v>27.3</v>
      </c>
      <c r="V245">
        <f t="shared" ref="V245" si="258">((SUM(C245:F253))/20)*1.04</f>
        <v>20.8</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774</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775</v>
      </c>
      <c r="C247">
        <v>15</v>
      </c>
      <c r="D247">
        <v>25</v>
      </c>
      <c r="E247">
        <v>15</v>
      </c>
      <c r="F247">
        <v>17</v>
      </c>
      <c r="G247">
        <v>10</v>
      </c>
      <c r="H247">
        <v>1</v>
      </c>
      <c r="I247">
        <v>1</v>
      </c>
      <c r="J247" t="s">
        <v>30</v>
      </c>
      <c r="K247" t="s">
        <v>30</v>
      </c>
      <c r="L247" t="s">
        <v>30</v>
      </c>
      <c r="M247" t="s">
        <v>30</v>
      </c>
      <c r="N247" t="s">
        <v>30</v>
      </c>
      <c r="O247" t="s">
        <v>30</v>
      </c>
      <c r="AA247" t="s">
        <v>30</v>
      </c>
    </row>
    <row r="248" spans="1:27" x14ac:dyDescent="0.2">
      <c r="A248" t="s">
        <v>678</v>
      </c>
      <c r="B248" t="s">
        <v>776</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777</v>
      </c>
      <c r="C249">
        <v>31</v>
      </c>
      <c r="D249">
        <v>8</v>
      </c>
      <c r="E249">
        <v>33</v>
      </c>
      <c r="F249">
        <v>30</v>
      </c>
      <c r="G249">
        <v>0</v>
      </c>
      <c r="H249">
        <v>0</v>
      </c>
      <c r="I249">
        <v>3</v>
      </c>
      <c r="J249" t="s">
        <v>30</v>
      </c>
      <c r="K249" t="s">
        <v>30</v>
      </c>
      <c r="L249" t="s">
        <v>30</v>
      </c>
      <c r="M249" t="s">
        <v>30</v>
      </c>
      <c r="N249" t="s">
        <v>30</v>
      </c>
      <c r="O249" t="s">
        <v>30</v>
      </c>
      <c r="AA249" t="s">
        <v>30</v>
      </c>
    </row>
    <row r="250" spans="1:27" x14ac:dyDescent="0.2">
      <c r="A250" t="s">
        <v>678</v>
      </c>
      <c r="B250" t="s">
        <v>778</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779</v>
      </c>
      <c r="C251">
        <v>17</v>
      </c>
      <c r="D251">
        <v>3</v>
      </c>
      <c r="E251">
        <v>12</v>
      </c>
      <c r="F251">
        <v>4</v>
      </c>
      <c r="G251">
        <v>0</v>
      </c>
      <c r="H251">
        <v>0</v>
      </c>
      <c r="I251">
        <v>2</v>
      </c>
      <c r="J251" t="s">
        <v>30</v>
      </c>
      <c r="K251" t="s">
        <v>30</v>
      </c>
      <c r="L251" t="s">
        <v>30</v>
      </c>
      <c r="M251" t="s">
        <v>30</v>
      </c>
      <c r="N251" t="s">
        <v>30</v>
      </c>
      <c r="O251" t="s">
        <v>30</v>
      </c>
      <c r="AA251" t="s">
        <v>30</v>
      </c>
    </row>
    <row r="252" spans="1:27" x14ac:dyDescent="0.2">
      <c r="A252" t="s">
        <v>678</v>
      </c>
      <c r="B252" t="s">
        <v>780</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781</v>
      </c>
      <c r="C253">
        <v>20</v>
      </c>
      <c r="D253">
        <v>37</v>
      </c>
      <c r="E253">
        <v>30</v>
      </c>
      <c r="F253">
        <v>18</v>
      </c>
      <c r="G253">
        <v>3</v>
      </c>
      <c r="H253">
        <v>0</v>
      </c>
      <c r="I253">
        <v>3</v>
      </c>
      <c r="J253" t="s">
        <v>30</v>
      </c>
      <c r="K253" t="s">
        <v>30</v>
      </c>
      <c r="L253" t="s">
        <v>30</v>
      </c>
      <c r="M253" t="s">
        <v>30</v>
      </c>
      <c r="N253" t="s">
        <v>30</v>
      </c>
      <c r="O253" t="s">
        <v>30</v>
      </c>
      <c r="AA253" t="s">
        <v>30</v>
      </c>
    </row>
    <row r="254" spans="1:27" x14ac:dyDescent="0.2">
      <c r="A254" t="s">
        <v>425</v>
      </c>
      <c r="B254" t="s">
        <v>772</v>
      </c>
      <c r="C254">
        <v>24</v>
      </c>
      <c r="D254">
        <v>15</v>
      </c>
      <c r="E254">
        <v>15</v>
      </c>
      <c r="F254">
        <v>10</v>
      </c>
      <c r="G254">
        <v>0</v>
      </c>
      <c r="H254">
        <v>1</v>
      </c>
      <c r="I254">
        <v>2</v>
      </c>
      <c r="J254" t="s">
        <v>30</v>
      </c>
      <c r="K254" t="s">
        <v>30</v>
      </c>
      <c r="L254" t="s">
        <v>30</v>
      </c>
      <c r="M254">
        <v>12</v>
      </c>
      <c r="N254">
        <v>6</v>
      </c>
      <c r="O254" t="s">
        <v>29</v>
      </c>
      <c r="P254">
        <f t="shared" ref="P254" si="263">M254*10</f>
        <v>120</v>
      </c>
      <c r="Q254">
        <f t="shared" ref="Q254" si="264">((SUM(C254:F254))/4)*1.04</f>
        <v>16.64</v>
      </c>
      <c r="R254">
        <f t="shared" ref="R254" si="265">((SUM(C256:F256))/4)*1.04</f>
        <v>34.840000000000003</v>
      </c>
      <c r="S254">
        <f t="shared" ref="S254" si="266">((SUM(C258:F258))/4)*1.04</f>
        <v>24.96</v>
      </c>
      <c r="T254">
        <f t="shared" ref="T254" si="267">((SUM(C260:F260))/4)*1.04</f>
        <v>13</v>
      </c>
      <c r="U254" t="s">
        <v>30</v>
      </c>
      <c r="V254">
        <f>((SUM(C254:F262))/16)*1.04</f>
        <v>22.36</v>
      </c>
      <c r="W254">
        <f t="shared" ref="W254" si="268">(SUM(G254:H262))/10</f>
        <v>15.6</v>
      </c>
      <c r="X254">
        <f t="shared" ref="X254" si="269">(SUM(I254:I262))/5</f>
        <v>2</v>
      </c>
      <c r="Y254">
        <f t="shared" ref="Y254" si="270">SUM(K254:K262)-Z254</f>
        <v>58</v>
      </c>
      <c r="Z254">
        <f t="shared" ref="Z254" si="271">SUM(L254:L262)</f>
        <v>12</v>
      </c>
      <c r="AA254" t="s">
        <v>30</v>
      </c>
    </row>
    <row r="255" spans="1:27" x14ac:dyDescent="0.2">
      <c r="A255" t="s">
        <v>425</v>
      </c>
      <c r="B255" t="s">
        <v>774</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775</v>
      </c>
      <c r="C256">
        <v>20</v>
      </c>
      <c r="D256">
        <v>5</v>
      </c>
      <c r="E256">
        <v>64</v>
      </c>
      <c r="F256">
        <v>45</v>
      </c>
      <c r="G256">
        <v>15</v>
      </c>
      <c r="H256">
        <v>30</v>
      </c>
      <c r="I256">
        <v>2</v>
      </c>
      <c r="J256" t="s">
        <v>30</v>
      </c>
      <c r="K256" t="s">
        <v>30</v>
      </c>
      <c r="L256" t="s">
        <v>30</v>
      </c>
      <c r="M256" t="s">
        <v>30</v>
      </c>
      <c r="N256" t="s">
        <v>30</v>
      </c>
      <c r="O256" t="s">
        <v>30</v>
      </c>
      <c r="AA256" t="s">
        <v>30</v>
      </c>
    </row>
    <row r="257" spans="1:27" x14ac:dyDescent="0.2">
      <c r="A257" t="s">
        <v>425</v>
      </c>
      <c r="B257" t="s">
        <v>776</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777</v>
      </c>
      <c r="C258">
        <v>24</v>
      </c>
      <c r="D258">
        <v>12</v>
      </c>
      <c r="E258">
        <v>30</v>
      </c>
      <c r="F258">
        <v>30</v>
      </c>
      <c r="G258">
        <v>60</v>
      </c>
      <c r="H258">
        <v>15</v>
      </c>
      <c r="I258">
        <v>2</v>
      </c>
      <c r="J258" t="s">
        <v>30</v>
      </c>
      <c r="K258" t="s">
        <v>30</v>
      </c>
      <c r="L258" t="s">
        <v>30</v>
      </c>
      <c r="M258" t="s">
        <v>30</v>
      </c>
      <c r="N258" t="s">
        <v>30</v>
      </c>
      <c r="O258" t="s">
        <v>30</v>
      </c>
      <c r="AA258" t="s">
        <v>30</v>
      </c>
    </row>
    <row r="259" spans="1:27" x14ac:dyDescent="0.2">
      <c r="A259" t="s">
        <v>425</v>
      </c>
      <c r="B259" t="s">
        <v>778</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779</v>
      </c>
      <c r="C260">
        <v>7</v>
      </c>
      <c r="D260">
        <v>11</v>
      </c>
      <c r="E260">
        <v>15</v>
      </c>
      <c r="F260">
        <v>17</v>
      </c>
      <c r="G260">
        <v>0</v>
      </c>
      <c r="H260">
        <v>0</v>
      </c>
      <c r="I260">
        <v>1</v>
      </c>
      <c r="J260" t="s">
        <v>30</v>
      </c>
      <c r="K260" t="s">
        <v>30</v>
      </c>
      <c r="L260" t="s">
        <v>30</v>
      </c>
      <c r="M260" t="s">
        <v>30</v>
      </c>
      <c r="N260" t="s">
        <v>30</v>
      </c>
      <c r="O260" t="s">
        <v>30</v>
      </c>
      <c r="AA260" t="s">
        <v>30</v>
      </c>
    </row>
    <row r="261" spans="1:27" x14ac:dyDescent="0.2">
      <c r="A261" t="s">
        <v>425</v>
      </c>
      <c r="B261" t="s">
        <v>780</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781</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772</v>
      </c>
      <c r="C263">
        <v>3</v>
      </c>
      <c r="D263">
        <v>11</v>
      </c>
      <c r="E263">
        <v>15</v>
      </c>
      <c r="F263">
        <v>4</v>
      </c>
      <c r="G263">
        <v>5</v>
      </c>
      <c r="H263">
        <v>5</v>
      </c>
      <c r="I263">
        <v>5</v>
      </c>
      <c r="J263" t="s">
        <v>30</v>
      </c>
      <c r="K263" t="s">
        <v>30</v>
      </c>
      <c r="L263" t="s">
        <v>30</v>
      </c>
      <c r="M263">
        <v>6</v>
      </c>
      <c r="N263">
        <v>0</v>
      </c>
      <c r="O263" t="s">
        <v>240</v>
      </c>
      <c r="P263">
        <f t="shared" ref="P263" si="272">M263*10</f>
        <v>60</v>
      </c>
      <c r="Q263">
        <f t="shared" ref="Q263" si="273">((SUM(C263:F263))/4)*1.04</f>
        <v>8.58</v>
      </c>
      <c r="R263">
        <f t="shared" ref="R263" si="274">((SUM(C265:F265))/4)*1.04</f>
        <v>25.48</v>
      </c>
      <c r="S263">
        <f t="shared" ref="S263" si="275">((SUM(C267:F267))/4)*1.04</f>
        <v>7.0200000000000005</v>
      </c>
      <c r="T263">
        <f t="shared" ref="T263" si="276">((SUM(C269:F269))/4)*1.04</f>
        <v>28.6</v>
      </c>
      <c r="U263">
        <f t="shared" ref="U263" si="277">((SUM(C271:F271))/4)*1.04</f>
        <v>27.82</v>
      </c>
      <c r="V263">
        <f t="shared" ref="V263" si="278">((SUM(C263:F271))/20)*1.04</f>
        <v>19.5</v>
      </c>
      <c r="W263">
        <f t="shared" ref="W263" si="279">(SUM(G263:H271))/10</f>
        <v>4.5</v>
      </c>
      <c r="X263">
        <f t="shared" ref="X263" si="280">(SUM(I263:I271))/5</f>
        <v>4</v>
      </c>
      <c r="Y263">
        <f t="shared" ref="Y263" si="281">SUM(K263:K271)-Z263</f>
        <v>16</v>
      </c>
      <c r="Z263">
        <f t="shared" ref="Z263" si="282">SUM(L263:L271)</f>
        <v>3</v>
      </c>
      <c r="AA263" t="s">
        <v>30</v>
      </c>
    </row>
    <row r="264" spans="1:27" x14ac:dyDescent="0.2">
      <c r="A264" t="s">
        <v>249</v>
      </c>
      <c r="B264" t="s">
        <v>774</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775</v>
      </c>
      <c r="C265">
        <v>21</v>
      </c>
      <c r="D265">
        <v>12</v>
      </c>
      <c r="E265">
        <v>15</v>
      </c>
      <c r="F265">
        <v>50</v>
      </c>
      <c r="G265">
        <v>5</v>
      </c>
      <c r="H265">
        <v>5</v>
      </c>
      <c r="I265">
        <v>3</v>
      </c>
      <c r="J265" t="s">
        <v>30</v>
      </c>
      <c r="K265" t="s">
        <v>30</v>
      </c>
      <c r="L265" t="s">
        <v>30</v>
      </c>
      <c r="M265" t="s">
        <v>30</v>
      </c>
      <c r="N265" t="s">
        <v>30</v>
      </c>
      <c r="O265" t="s">
        <v>30</v>
      </c>
      <c r="AA265" t="s">
        <v>30</v>
      </c>
    </row>
    <row r="266" spans="1:27" x14ac:dyDescent="0.2">
      <c r="A266" t="s">
        <v>249</v>
      </c>
      <c r="B266" t="s">
        <v>776</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777</v>
      </c>
      <c r="C267">
        <v>9</v>
      </c>
      <c r="D267">
        <v>8</v>
      </c>
      <c r="E267">
        <v>4</v>
      </c>
      <c r="F267">
        <v>6</v>
      </c>
      <c r="G267">
        <v>0</v>
      </c>
      <c r="H267">
        <v>0</v>
      </c>
      <c r="I267">
        <v>6</v>
      </c>
      <c r="J267" t="s">
        <v>30</v>
      </c>
      <c r="K267" t="s">
        <v>30</v>
      </c>
      <c r="L267" t="s">
        <v>30</v>
      </c>
      <c r="M267" t="s">
        <v>30</v>
      </c>
      <c r="N267" t="s">
        <v>30</v>
      </c>
      <c r="O267" t="s">
        <v>30</v>
      </c>
      <c r="AA267" t="s">
        <v>30</v>
      </c>
    </row>
    <row r="268" spans="1:27" x14ac:dyDescent="0.2">
      <c r="A268" t="s">
        <v>249</v>
      </c>
      <c r="B268" t="s">
        <v>778</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779</v>
      </c>
      <c r="C269">
        <v>35</v>
      </c>
      <c r="D269">
        <v>37</v>
      </c>
      <c r="E269">
        <v>11</v>
      </c>
      <c r="F269">
        <v>27</v>
      </c>
      <c r="G269">
        <v>0</v>
      </c>
      <c r="H269">
        <v>10</v>
      </c>
      <c r="I269">
        <v>4</v>
      </c>
      <c r="J269" t="s">
        <v>30</v>
      </c>
      <c r="K269" t="s">
        <v>30</v>
      </c>
      <c r="L269" t="s">
        <v>30</v>
      </c>
      <c r="M269" t="s">
        <v>30</v>
      </c>
      <c r="N269" t="s">
        <v>30</v>
      </c>
      <c r="O269" t="s">
        <v>30</v>
      </c>
      <c r="AA269" t="s">
        <v>30</v>
      </c>
    </row>
    <row r="270" spans="1:27" x14ac:dyDescent="0.2">
      <c r="A270" t="s">
        <v>249</v>
      </c>
      <c r="B270" t="s">
        <v>780</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781</v>
      </c>
      <c r="C271">
        <v>35</v>
      </c>
      <c r="D271">
        <v>40</v>
      </c>
      <c r="E271">
        <v>14</v>
      </c>
      <c r="F271">
        <v>18</v>
      </c>
      <c r="G271">
        <v>10</v>
      </c>
      <c r="H271">
        <v>5</v>
      </c>
      <c r="I271">
        <v>2</v>
      </c>
      <c r="J271" t="s">
        <v>30</v>
      </c>
      <c r="K271" t="s">
        <v>30</v>
      </c>
      <c r="L271" t="s">
        <v>30</v>
      </c>
      <c r="M271" t="s">
        <v>30</v>
      </c>
      <c r="N271" t="s">
        <v>30</v>
      </c>
      <c r="O271" t="s">
        <v>30</v>
      </c>
      <c r="AA271" t="s">
        <v>30</v>
      </c>
    </row>
    <row r="272" spans="1:27" x14ac:dyDescent="0.2">
      <c r="A272" t="s">
        <v>242</v>
      </c>
      <c r="B272" t="s">
        <v>772</v>
      </c>
      <c r="C272">
        <v>21</v>
      </c>
      <c r="D272">
        <v>15</v>
      </c>
      <c r="E272">
        <v>19</v>
      </c>
      <c r="F272">
        <v>11</v>
      </c>
      <c r="G272">
        <v>30</v>
      </c>
      <c r="H272">
        <v>10</v>
      </c>
      <c r="I272">
        <v>1</v>
      </c>
      <c r="J272" t="s">
        <v>30</v>
      </c>
      <c r="K272" t="s">
        <v>30</v>
      </c>
      <c r="L272" t="s">
        <v>30</v>
      </c>
      <c r="M272">
        <v>3</v>
      </c>
      <c r="N272">
        <v>0</v>
      </c>
      <c r="O272" t="s">
        <v>240</v>
      </c>
      <c r="P272">
        <f t="shared" ref="P272" si="283">M272*10</f>
        <v>30</v>
      </c>
      <c r="Q272">
        <f t="shared" ref="Q272" si="284">((SUM(C272:F272))/4)*1.04</f>
        <v>17.16</v>
      </c>
      <c r="R272">
        <f t="shared" ref="R272" si="285">((SUM(C274:F274))/4)*1.04</f>
        <v>13</v>
      </c>
      <c r="S272">
        <f t="shared" ref="S272" si="286">((SUM(C276:F276))/4)*1.04</f>
        <v>16.64</v>
      </c>
      <c r="T272">
        <f t="shared" ref="T272" si="287">((SUM(C278:F278))/4)*1.04</f>
        <v>7.28</v>
      </c>
      <c r="U272">
        <f t="shared" ref="U272" si="288">((SUM(C280:F280))/4)*1.04</f>
        <v>12.22</v>
      </c>
      <c r="V272">
        <f t="shared" ref="V272" si="289">((SUM(C272:F280))/20)*1.04</f>
        <v>13.26</v>
      </c>
      <c r="W272">
        <f t="shared" ref="W272" si="290">(SUM(G272:H280))/10</f>
        <v>6</v>
      </c>
      <c r="X272">
        <f t="shared" ref="X272" si="291">(SUM(I272:I280))/5</f>
        <v>2.6</v>
      </c>
      <c r="Y272">
        <f t="shared" ref="Y272" si="292">SUM(K272:K280)-Z272</f>
        <v>12</v>
      </c>
      <c r="Z272">
        <f t="shared" ref="Z272" si="293">SUM(L272:L280)</f>
        <v>3</v>
      </c>
      <c r="AA272" t="s">
        <v>30</v>
      </c>
    </row>
    <row r="273" spans="1:27" x14ac:dyDescent="0.2">
      <c r="A273" t="s">
        <v>242</v>
      </c>
      <c r="B273" t="s">
        <v>774</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775</v>
      </c>
      <c r="C274">
        <v>17</v>
      </c>
      <c r="D274">
        <v>11</v>
      </c>
      <c r="E274">
        <v>13</v>
      </c>
      <c r="F274">
        <v>9</v>
      </c>
      <c r="G274">
        <v>0</v>
      </c>
      <c r="H274">
        <v>0</v>
      </c>
      <c r="I274">
        <v>3</v>
      </c>
      <c r="J274" t="s">
        <v>30</v>
      </c>
      <c r="K274" t="s">
        <v>30</v>
      </c>
      <c r="L274" t="s">
        <v>30</v>
      </c>
      <c r="M274" t="s">
        <v>30</v>
      </c>
      <c r="N274" t="s">
        <v>30</v>
      </c>
      <c r="O274" t="s">
        <v>30</v>
      </c>
      <c r="AA274" t="s">
        <v>30</v>
      </c>
    </row>
    <row r="275" spans="1:27" x14ac:dyDescent="0.2">
      <c r="A275" t="s">
        <v>242</v>
      </c>
      <c r="B275" t="s">
        <v>776</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777</v>
      </c>
      <c r="C276">
        <v>7</v>
      </c>
      <c r="D276">
        <v>11</v>
      </c>
      <c r="E276">
        <v>22</v>
      </c>
      <c r="F276">
        <v>24</v>
      </c>
      <c r="G276">
        <v>0</v>
      </c>
      <c r="H276">
        <v>0</v>
      </c>
      <c r="I276">
        <v>3</v>
      </c>
      <c r="J276" t="s">
        <v>30</v>
      </c>
      <c r="K276" t="s">
        <v>30</v>
      </c>
      <c r="L276" t="s">
        <v>30</v>
      </c>
      <c r="M276" t="s">
        <v>30</v>
      </c>
      <c r="N276" t="s">
        <v>30</v>
      </c>
      <c r="O276" t="s">
        <v>30</v>
      </c>
      <c r="AA276" t="s">
        <v>30</v>
      </c>
    </row>
    <row r="277" spans="1:27" x14ac:dyDescent="0.2">
      <c r="A277" t="s">
        <v>242</v>
      </c>
      <c r="B277" t="s">
        <v>778</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779</v>
      </c>
      <c r="C278">
        <v>8</v>
      </c>
      <c r="D278">
        <v>6</v>
      </c>
      <c r="E278">
        <v>5</v>
      </c>
      <c r="F278">
        <v>9</v>
      </c>
      <c r="G278">
        <v>0</v>
      </c>
      <c r="H278">
        <v>5</v>
      </c>
      <c r="I278">
        <v>4</v>
      </c>
      <c r="J278" t="s">
        <v>30</v>
      </c>
      <c r="K278" t="s">
        <v>30</v>
      </c>
      <c r="L278" t="s">
        <v>30</v>
      </c>
      <c r="M278" t="s">
        <v>30</v>
      </c>
      <c r="N278" t="s">
        <v>30</v>
      </c>
      <c r="O278" t="s">
        <v>30</v>
      </c>
      <c r="AA278" t="s">
        <v>30</v>
      </c>
    </row>
    <row r="279" spans="1:27" x14ac:dyDescent="0.2">
      <c r="A279" t="s">
        <v>242</v>
      </c>
      <c r="B279" t="s">
        <v>780</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781</v>
      </c>
      <c r="C280">
        <v>3</v>
      </c>
      <c r="D280">
        <v>13</v>
      </c>
      <c r="E280">
        <v>15</v>
      </c>
      <c r="F280">
        <v>16</v>
      </c>
      <c r="G280">
        <v>10</v>
      </c>
      <c r="H280">
        <v>5</v>
      </c>
      <c r="I280">
        <v>2</v>
      </c>
      <c r="J280" t="s">
        <v>30</v>
      </c>
      <c r="K280" t="s">
        <v>30</v>
      </c>
      <c r="L280" t="s">
        <v>30</v>
      </c>
      <c r="M280" t="s">
        <v>30</v>
      </c>
      <c r="N280" t="s">
        <v>30</v>
      </c>
      <c r="O280" t="s">
        <v>30</v>
      </c>
      <c r="AA280" t="s">
        <v>30</v>
      </c>
    </row>
    <row r="281" spans="1:27" x14ac:dyDescent="0.2">
      <c r="A281" t="s">
        <v>234</v>
      </c>
      <c r="B281" t="s">
        <v>772</v>
      </c>
      <c r="C281">
        <v>17</v>
      </c>
      <c r="D281">
        <v>17</v>
      </c>
      <c r="E281">
        <v>14</v>
      </c>
      <c r="F281">
        <v>11</v>
      </c>
      <c r="G281">
        <v>40</v>
      </c>
      <c r="H281">
        <v>20</v>
      </c>
      <c r="I281">
        <v>3</v>
      </c>
      <c r="J281" t="s">
        <v>30</v>
      </c>
      <c r="K281" t="s">
        <v>30</v>
      </c>
      <c r="L281" t="s">
        <v>30</v>
      </c>
      <c r="M281">
        <v>5</v>
      </c>
      <c r="N281">
        <v>2</v>
      </c>
      <c r="O281" t="s">
        <v>240</v>
      </c>
      <c r="P281">
        <f t="shared" ref="P281" si="294">M281*10</f>
        <v>50</v>
      </c>
      <c r="Q281">
        <f t="shared" ref="Q281" si="295">((SUM(C281:F281))/4)*1.04</f>
        <v>15.34</v>
      </c>
      <c r="R281">
        <f t="shared" ref="R281" si="296">((SUM(C283:F283))/4)*1.04</f>
        <v>24.96</v>
      </c>
      <c r="S281">
        <f t="shared" ref="S281" si="297">((SUM(C285:F285))/4)*1.04</f>
        <v>21.060000000000002</v>
      </c>
      <c r="T281">
        <f t="shared" ref="T281" si="298">((SUM(C287:F287))/4)*1.04</f>
        <v>19.5</v>
      </c>
      <c r="U281">
        <f t="shared" ref="U281" si="299">((SUM(C289:F289))/4)*1.04</f>
        <v>17.16</v>
      </c>
      <c r="V281">
        <f t="shared" ref="V281" si="300">((SUM(C281:F289))/20)*1.04</f>
        <v>19.604000000000003</v>
      </c>
      <c r="W281">
        <f t="shared" ref="W281" si="301">(SUM(G281:H289))/10</f>
        <v>21</v>
      </c>
      <c r="X281">
        <f t="shared" ref="X281" si="302">(SUM(I281:I289))/5</f>
        <v>2.8</v>
      </c>
      <c r="Y281">
        <f t="shared" ref="Y281" si="303">SUM(K281:K289)-Z281</f>
        <v>11</v>
      </c>
      <c r="Z281">
        <f t="shared" ref="Z281" si="304">SUM(L281:L289)</f>
        <v>4</v>
      </c>
      <c r="AA281" t="s">
        <v>30</v>
      </c>
    </row>
    <row r="282" spans="1:27" x14ac:dyDescent="0.2">
      <c r="A282" t="s">
        <v>234</v>
      </c>
      <c r="B282" t="s">
        <v>774</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775</v>
      </c>
      <c r="C283">
        <v>28</v>
      </c>
      <c r="D283">
        <v>32</v>
      </c>
      <c r="E283">
        <v>13</v>
      </c>
      <c r="F283">
        <v>23</v>
      </c>
      <c r="G283">
        <v>20</v>
      </c>
      <c r="H283">
        <v>5</v>
      </c>
      <c r="I283">
        <v>1</v>
      </c>
      <c r="J283" t="s">
        <v>30</v>
      </c>
      <c r="K283" t="s">
        <v>30</v>
      </c>
      <c r="L283" t="s">
        <v>30</v>
      </c>
      <c r="M283" t="s">
        <v>30</v>
      </c>
      <c r="N283" t="s">
        <v>30</v>
      </c>
      <c r="O283" t="s">
        <v>30</v>
      </c>
      <c r="AA283" t="s">
        <v>30</v>
      </c>
    </row>
    <row r="284" spans="1:27" x14ac:dyDescent="0.2">
      <c r="A284" t="s">
        <v>234</v>
      </c>
      <c r="B284" t="s">
        <v>776</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777</v>
      </c>
      <c r="C285">
        <v>9</v>
      </c>
      <c r="D285">
        <v>28</v>
      </c>
      <c r="E285">
        <v>27</v>
      </c>
      <c r="F285">
        <v>17</v>
      </c>
      <c r="G285">
        <v>50</v>
      </c>
      <c r="H285">
        <v>30</v>
      </c>
      <c r="I285">
        <v>2</v>
      </c>
      <c r="J285" t="s">
        <v>30</v>
      </c>
      <c r="K285" t="s">
        <v>30</v>
      </c>
      <c r="L285" t="s">
        <v>30</v>
      </c>
      <c r="M285" t="s">
        <v>30</v>
      </c>
      <c r="N285" t="s">
        <v>30</v>
      </c>
      <c r="O285" t="s">
        <v>30</v>
      </c>
      <c r="AA285" t="s">
        <v>30</v>
      </c>
    </row>
    <row r="286" spans="1:27" x14ac:dyDescent="0.2">
      <c r="A286" t="s">
        <v>234</v>
      </c>
      <c r="B286" t="s">
        <v>778</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779</v>
      </c>
      <c r="C287">
        <v>17</v>
      </c>
      <c r="D287">
        <v>20</v>
      </c>
      <c r="E287">
        <v>20</v>
      </c>
      <c r="F287">
        <v>18</v>
      </c>
      <c r="G287">
        <v>5</v>
      </c>
      <c r="H287">
        <v>10</v>
      </c>
      <c r="I287">
        <v>5</v>
      </c>
      <c r="J287" t="s">
        <v>30</v>
      </c>
      <c r="K287" t="s">
        <v>30</v>
      </c>
      <c r="L287" t="s">
        <v>30</v>
      </c>
      <c r="M287" t="s">
        <v>30</v>
      </c>
      <c r="N287" t="s">
        <v>30</v>
      </c>
      <c r="O287" t="s">
        <v>30</v>
      </c>
      <c r="AA287" t="s">
        <v>30</v>
      </c>
    </row>
    <row r="288" spans="1:27" x14ac:dyDescent="0.2">
      <c r="A288" t="s">
        <v>234</v>
      </c>
      <c r="B288" t="s">
        <v>780</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781</v>
      </c>
      <c r="C289">
        <v>15</v>
      </c>
      <c r="D289">
        <v>17</v>
      </c>
      <c r="E289">
        <v>20</v>
      </c>
      <c r="F289">
        <v>14</v>
      </c>
      <c r="G289">
        <v>20</v>
      </c>
      <c r="H289">
        <v>10</v>
      </c>
      <c r="I289">
        <v>3</v>
      </c>
      <c r="J289" t="s">
        <v>30</v>
      </c>
      <c r="K289" t="s">
        <v>30</v>
      </c>
      <c r="L289" t="s">
        <v>30</v>
      </c>
      <c r="M289" t="s">
        <v>30</v>
      </c>
      <c r="N289" t="s">
        <v>30</v>
      </c>
      <c r="O289" t="s">
        <v>30</v>
      </c>
      <c r="AA289" t="s">
        <v>30</v>
      </c>
    </row>
    <row r="290" spans="1:27" x14ac:dyDescent="0.2">
      <c r="A290" t="s">
        <v>506</v>
      </c>
      <c r="B290" t="s">
        <v>772</v>
      </c>
      <c r="C290">
        <v>28</v>
      </c>
      <c r="D290">
        <v>27</v>
      </c>
      <c r="E290">
        <v>5</v>
      </c>
      <c r="F290">
        <v>4</v>
      </c>
      <c r="G290">
        <v>1</v>
      </c>
      <c r="H290">
        <v>3</v>
      </c>
      <c r="I290">
        <v>2</v>
      </c>
      <c r="J290" t="s">
        <v>30</v>
      </c>
      <c r="K290" t="s">
        <v>30</v>
      </c>
      <c r="L290" t="s">
        <v>30</v>
      </c>
      <c r="M290">
        <v>9</v>
      </c>
      <c r="N290">
        <v>2</v>
      </c>
      <c r="O290" t="s">
        <v>43</v>
      </c>
      <c r="P290">
        <f t="shared" ref="P290" si="305">M290*10</f>
        <v>90</v>
      </c>
      <c r="Q290">
        <f t="shared" ref="Q290" si="306">((SUM(C290:F290))/4)*1.04</f>
        <v>16.64</v>
      </c>
      <c r="R290">
        <f t="shared" ref="R290" si="307">((SUM(C292:F292))/4)*1.04</f>
        <v>15.08</v>
      </c>
      <c r="S290">
        <f t="shared" ref="S290" si="308">((SUM(C294:F294))/4)*1.04</f>
        <v>15.860000000000001</v>
      </c>
      <c r="T290">
        <f t="shared" ref="T290" si="309">((SUM(C296:F296))/4)*1.04</f>
        <v>14.3</v>
      </c>
      <c r="U290">
        <f t="shared" ref="U290" si="310">((SUM(C298:F298))/4)*1.04</f>
        <v>13.26</v>
      </c>
      <c r="V290">
        <f t="shared" ref="V290" si="311">((SUM(C290:F298))/20)*1.04</f>
        <v>15.028</v>
      </c>
      <c r="W290">
        <f t="shared" ref="W290" si="312">(SUM(G290:H298))/10</f>
        <v>3.2</v>
      </c>
      <c r="X290">
        <f t="shared" ref="X290" si="313">(SUM(I290:I298))/5</f>
        <v>2.6</v>
      </c>
      <c r="Y290">
        <f t="shared" ref="Y290" si="314">SUM(K290:K298)-Z290</f>
        <v>65</v>
      </c>
      <c r="Z290">
        <f t="shared" ref="Z290" si="315">SUM(L290:L298)</f>
        <v>2</v>
      </c>
      <c r="AA290" t="s">
        <v>30</v>
      </c>
    </row>
    <row r="291" spans="1:27" x14ac:dyDescent="0.2">
      <c r="A291" t="s">
        <v>506</v>
      </c>
      <c r="B291" t="s">
        <v>774</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775</v>
      </c>
      <c r="C292">
        <v>9</v>
      </c>
      <c r="D292">
        <v>17</v>
      </c>
      <c r="E292">
        <v>18</v>
      </c>
      <c r="F292">
        <v>14</v>
      </c>
      <c r="G292">
        <v>0</v>
      </c>
      <c r="H292">
        <v>0</v>
      </c>
      <c r="I292">
        <v>4</v>
      </c>
      <c r="J292" t="s">
        <v>30</v>
      </c>
      <c r="K292" t="s">
        <v>30</v>
      </c>
      <c r="L292" t="s">
        <v>30</v>
      </c>
      <c r="M292" t="s">
        <v>30</v>
      </c>
      <c r="N292" t="s">
        <v>30</v>
      </c>
      <c r="O292" t="s">
        <v>30</v>
      </c>
      <c r="AA292" t="s">
        <v>30</v>
      </c>
    </row>
    <row r="293" spans="1:27" x14ac:dyDescent="0.2">
      <c r="A293" t="s">
        <v>506</v>
      </c>
      <c r="B293" t="s">
        <v>776</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777</v>
      </c>
      <c r="C294">
        <v>29</v>
      </c>
      <c r="D294">
        <v>12</v>
      </c>
      <c r="E294">
        <v>15</v>
      </c>
      <c r="F294">
        <v>5</v>
      </c>
      <c r="G294">
        <v>2</v>
      </c>
      <c r="H294">
        <v>0</v>
      </c>
      <c r="I294">
        <v>1</v>
      </c>
      <c r="J294" t="s">
        <v>30</v>
      </c>
      <c r="K294" t="s">
        <v>30</v>
      </c>
      <c r="L294" t="s">
        <v>30</v>
      </c>
      <c r="M294" t="s">
        <v>30</v>
      </c>
      <c r="N294" t="s">
        <v>30</v>
      </c>
      <c r="O294" t="s">
        <v>30</v>
      </c>
      <c r="AA294" t="s">
        <v>30</v>
      </c>
    </row>
    <row r="295" spans="1:27" x14ac:dyDescent="0.2">
      <c r="A295" t="s">
        <v>506</v>
      </c>
      <c r="B295" t="s">
        <v>778</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779</v>
      </c>
      <c r="C296">
        <v>11</v>
      </c>
      <c r="D296">
        <v>22</v>
      </c>
      <c r="E296">
        <v>3</v>
      </c>
      <c r="F296">
        <v>19</v>
      </c>
      <c r="G296">
        <v>4</v>
      </c>
      <c r="H296">
        <v>2</v>
      </c>
      <c r="I296">
        <v>4</v>
      </c>
      <c r="J296" t="s">
        <v>30</v>
      </c>
      <c r="K296" t="s">
        <v>30</v>
      </c>
      <c r="L296" t="s">
        <v>30</v>
      </c>
      <c r="M296" t="s">
        <v>30</v>
      </c>
      <c r="N296" t="s">
        <v>30</v>
      </c>
      <c r="O296" t="s">
        <v>30</v>
      </c>
      <c r="AA296" t="s">
        <v>30</v>
      </c>
    </row>
    <row r="297" spans="1:27" x14ac:dyDescent="0.2">
      <c r="A297" t="s">
        <v>506</v>
      </c>
      <c r="B297" t="s">
        <v>780</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781</v>
      </c>
      <c r="C298">
        <v>17</v>
      </c>
      <c r="D298">
        <v>10</v>
      </c>
      <c r="E298">
        <v>10</v>
      </c>
      <c r="F298">
        <v>14</v>
      </c>
      <c r="G298">
        <v>10</v>
      </c>
      <c r="H298">
        <v>10</v>
      </c>
      <c r="I298">
        <v>2</v>
      </c>
      <c r="J298" t="s">
        <v>30</v>
      </c>
      <c r="K298" t="s">
        <v>30</v>
      </c>
      <c r="L298" t="s">
        <v>30</v>
      </c>
      <c r="M298" t="s">
        <v>30</v>
      </c>
      <c r="N298" t="s">
        <v>30</v>
      </c>
      <c r="O298" t="s">
        <v>30</v>
      </c>
      <c r="AA298" t="s">
        <v>30</v>
      </c>
    </row>
    <row r="299" spans="1:27" x14ac:dyDescent="0.2">
      <c r="A299" t="s">
        <v>540</v>
      </c>
      <c r="B299" t="s">
        <v>772</v>
      </c>
      <c r="C299">
        <v>5</v>
      </c>
      <c r="D299">
        <v>12</v>
      </c>
      <c r="E299">
        <v>17</v>
      </c>
      <c r="F299">
        <v>15</v>
      </c>
      <c r="G299">
        <v>0</v>
      </c>
      <c r="H299">
        <v>2</v>
      </c>
      <c r="I299">
        <v>2</v>
      </c>
      <c r="J299" t="s">
        <v>30</v>
      </c>
      <c r="K299" t="s">
        <v>30</v>
      </c>
      <c r="L299" t="s">
        <v>30</v>
      </c>
      <c r="M299">
        <v>9</v>
      </c>
      <c r="N299">
        <v>3</v>
      </c>
      <c r="O299" t="s">
        <v>29</v>
      </c>
      <c r="P299">
        <f t="shared" ref="P299" si="316">M299*10</f>
        <v>90</v>
      </c>
      <c r="Q299">
        <f t="shared" ref="Q299" si="317">((SUM(C299:F299))/4)*1.04</f>
        <v>12.74</v>
      </c>
      <c r="R299">
        <f t="shared" ref="R299" si="318">((SUM(C301:F301))/4)*1.04</f>
        <v>15.600000000000001</v>
      </c>
      <c r="S299">
        <f t="shared" ref="S299" si="319">((SUM(C303:F303))/4)*1.04</f>
        <v>5.98</v>
      </c>
      <c r="T299">
        <f t="shared" ref="T299" si="320">((SUM(C305:F305))/4)*1.04</f>
        <v>11.440000000000001</v>
      </c>
      <c r="U299">
        <f t="shared" ref="U299" si="321">((SUM(C307:F307))/4)*1.04</f>
        <v>8.58</v>
      </c>
      <c r="V299">
        <f t="shared" ref="V299" si="322">((SUM(C299:F307))/20)*1.04</f>
        <v>10.868</v>
      </c>
      <c r="W299">
        <f t="shared" ref="W299" si="323">(SUM(G299:H307))/10</f>
        <v>0.4</v>
      </c>
      <c r="X299">
        <f t="shared" ref="X299" si="324">(SUM(I299:I307))/5</f>
        <v>2.8</v>
      </c>
      <c r="Y299">
        <f t="shared" ref="Y299" si="325">SUM(K299:K307)-Z299</f>
        <v>76</v>
      </c>
      <c r="Z299">
        <f t="shared" ref="Z299" si="326">SUM(L299:L307)</f>
        <v>10</v>
      </c>
      <c r="AA299" t="s">
        <v>30</v>
      </c>
    </row>
    <row r="300" spans="1:27" x14ac:dyDescent="0.2">
      <c r="A300" t="s">
        <v>540</v>
      </c>
      <c r="B300" t="s">
        <v>774</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775</v>
      </c>
      <c r="C301">
        <v>15</v>
      </c>
      <c r="D301">
        <v>15</v>
      </c>
      <c r="E301">
        <v>14</v>
      </c>
      <c r="F301">
        <v>16</v>
      </c>
      <c r="G301">
        <v>0</v>
      </c>
      <c r="H301">
        <v>0</v>
      </c>
      <c r="I301">
        <v>3</v>
      </c>
      <c r="J301" t="s">
        <v>30</v>
      </c>
      <c r="K301" t="s">
        <v>30</v>
      </c>
      <c r="L301" t="s">
        <v>30</v>
      </c>
      <c r="M301" t="s">
        <v>30</v>
      </c>
      <c r="N301" t="s">
        <v>30</v>
      </c>
      <c r="O301" t="s">
        <v>30</v>
      </c>
      <c r="AA301" t="s">
        <v>30</v>
      </c>
    </row>
    <row r="302" spans="1:27" x14ac:dyDescent="0.2">
      <c r="A302" t="s">
        <v>540</v>
      </c>
      <c r="B302" t="s">
        <v>776</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777</v>
      </c>
      <c r="C303">
        <v>5</v>
      </c>
      <c r="D303">
        <v>4</v>
      </c>
      <c r="E303">
        <v>8</v>
      </c>
      <c r="F303">
        <v>6</v>
      </c>
      <c r="G303">
        <v>1</v>
      </c>
      <c r="H303">
        <v>0</v>
      </c>
      <c r="I303">
        <v>4</v>
      </c>
      <c r="J303" t="s">
        <v>30</v>
      </c>
      <c r="K303" t="s">
        <v>30</v>
      </c>
      <c r="L303" t="s">
        <v>30</v>
      </c>
      <c r="M303" t="s">
        <v>30</v>
      </c>
      <c r="N303" t="s">
        <v>30</v>
      </c>
      <c r="O303" t="s">
        <v>30</v>
      </c>
      <c r="AA303" t="s">
        <v>30</v>
      </c>
    </row>
    <row r="304" spans="1:27" x14ac:dyDescent="0.2">
      <c r="A304" t="s">
        <v>540</v>
      </c>
      <c r="B304" t="s">
        <v>778</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779</v>
      </c>
      <c r="C305">
        <v>8</v>
      </c>
      <c r="D305">
        <v>12</v>
      </c>
      <c r="E305">
        <v>11</v>
      </c>
      <c r="F305">
        <v>13</v>
      </c>
      <c r="G305">
        <v>0</v>
      </c>
      <c r="H305">
        <v>1</v>
      </c>
      <c r="I305">
        <v>2</v>
      </c>
      <c r="J305" t="s">
        <v>30</v>
      </c>
      <c r="K305" t="s">
        <v>30</v>
      </c>
      <c r="L305" t="s">
        <v>30</v>
      </c>
      <c r="M305" t="s">
        <v>30</v>
      </c>
      <c r="N305" t="s">
        <v>30</v>
      </c>
      <c r="O305" t="s">
        <v>30</v>
      </c>
      <c r="AA305" t="s">
        <v>30</v>
      </c>
    </row>
    <row r="306" spans="1:27" x14ac:dyDescent="0.2">
      <c r="A306" t="s">
        <v>540</v>
      </c>
      <c r="B306" t="s">
        <v>780</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781</v>
      </c>
      <c r="C307">
        <v>14</v>
      </c>
      <c r="D307">
        <v>7</v>
      </c>
      <c r="E307">
        <v>5</v>
      </c>
      <c r="F307">
        <v>7</v>
      </c>
      <c r="G307">
        <v>0</v>
      </c>
      <c r="H307">
        <v>0</v>
      </c>
      <c r="I307">
        <v>3</v>
      </c>
      <c r="J307" t="s">
        <v>30</v>
      </c>
      <c r="K307" t="s">
        <v>30</v>
      </c>
      <c r="L307" t="s">
        <v>30</v>
      </c>
      <c r="M307" t="s">
        <v>30</v>
      </c>
      <c r="N307" t="s">
        <v>30</v>
      </c>
      <c r="O307" t="s">
        <v>30</v>
      </c>
      <c r="AA307" t="s">
        <v>30</v>
      </c>
    </row>
    <row r="308" spans="1:27" x14ac:dyDescent="0.2">
      <c r="A308" t="s">
        <v>534</v>
      </c>
      <c r="B308" t="s">
        <v>772</v>
      </c>
      <c r="C308">
        <v>15</v>
      </c>
      <c r="D308">
        <v>18</v>
      </c>
      <c r="E308">
        <v>10</v>
      </c>
      <c r="F308">
        <v>10</v>
      </c>
      <c r="G308">
        <v>0</v>
      </c>
      <c r="H308">
        <v>2</v>
      </c>
      <c r="I308">
        <v>2</v>
      </c>
      <c r="J308" t="s">
        <v>30</v>
      </c>
      <c r="K308" t="s">
        <v>30</v>
      </c>
      <c r="L308" t="s">
        <v>30</v>
      </c>
      <c r="M308">
        <v>6</v>
      </c>
      <c r="N308">
        <v>3</v>
      </c>
      <c r="O308" t="s">
        <v>29</v>
      </c>
      <c r="P308">
        <f t="shared" ref="P308" si="327">M308*10</f>
        <v>60</v>
      </c>
      <c r="Q308">
        <f t="shared" ref="Q308" si="328">((SUM(C308:F308))/4)*1.04</f>
        <v>13.780000000000001</v>
      </c>
      <c r="R308">
        <f t="shared" ref="R308" si="329">((SUM(C310:F310))/4)*1.04</f>
        <v>10.66</v>
      </c>
      <c r="S308">
        <f t="shared" ref="S308" si="330">((SUM(C312:F312))/4)*1.04</f>
        <v>8.06</v>
      </c>
      <c r="T308">
        <f t="shared" ref="T308" si="331">((SUM(C314:F314))/4)*1.04</f>
        <v>10.4</v>
      </c>
      <c r="U308">
        <f t="shared" ref="U308" si="332">((SUM(C316:F316))/4)*1.04</f>
        <v>18.98</v>
      </c>
      <c r="V308">
        <f t="shared" ref="V308" si="333">((SUM(C308:F316))/20)*1.04</f>
        <v>12.376000000000001</v>
      </c>
      <c r="W308">
        <f t="shared" ref="W308" si="334">(SUM(G308:H316))/10</f>
        <v>42.7</v>
      </c>
      <c r="X308">
        <f t="shared" ref="X308" si="335">(SUM(I308:I316))/5</f>
        <v>2</v>
      </c>
      <c r="Y308">
        <f t="shared" ref="Y308" si="336">SUM(K308:K316)-Z308</f>
        <v>80</v>
      </c>
      <c r="Z308">
        <f t="shared" ref="Z308" si="337">SUM(L308:L316)</f>
        <v>5</v>
      </c>
      <c r="AA308" t="s">
        <v>30</v>
      </c>
    </row>
    <row r="309" spans="1:27" x14ac:dyDescent="0.2">
      <c r="A309" t="s">
        <v>534</v>
      </c>
      <c r="B309" t="s">
        <v>774</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775</v>
      </c>
      <c r="C310">
        <v>17</v>
      </c>
      <c r="D310">
        <v>4</v>
      </c>
      <c r="E310">
        <v>8</v>
      </c>
      <c r="F310">
        <v>12</v>
      </c>
      <c r="G310">
        <v>75</v>
      </c>
      <c r="H310">
        <v>40</v>
      </c>
      <c r="I310">
        <v>2</v>
      </c>
      <c r="J310" t="s">
        <v>30</v>
      </c>
      <c r="K310" t="s">
        <v>30</v>
      </c>
      <c r="L310" t="s">
        <v>30</v>
      </c>
      <c r="M310" t="s">
        <v>30</v>
      </c>
      <c r="N310" t="s">
        <v>30</v>
      </c>
      <c r="O310" t="s">
        <v>30</v>
      </c>
      <c r="AA310" t="s">
        <v>30</v>
      </c>
    </row>
    <row r="311" spans="1:27" x14ac:dyDescent="0.2">
      <c r="A311" t="s">
        <v>534</v>
      </c>
      <c r="B311" t="s">
        <v>776</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777</v>
      </c>
      <c r="C312">
        <v>5</v>
      </c>
      <c r="D312">
        <v>11</v>
      </c>
      <c r="E312">
        <v>5</v>
      </c>
      <c r="F312">
        <v>10</v>
      </c>
      <c r="G312">
        <v>80</v>
      </c>
      <c r="H312">
        <v>35</v>
      </c>
      <c r="I312">
        <v>2</v>
      </c>
      <c r="J312" t="s">
        <v>30</v>
      </c>
      <c r="K312" t="s">
        <v>30</v>
      </c>
      <c r="L312" t="s">
        <v>30</v>
      </c>
      <c r="M312" t="s">
        <v>30</v>
      </c>
      <c r="N312" t="s">
        <v>30</v>
      </c>
      <c r="O312" t="s">
        <v>30</v>
      </c>
      <c r="AA312" t="s">
        <v>30</v>
      </c>
    </row>
    <row r="313" spans="1:27" x14ac:dyDescent="0.2">
      <c r="A313" t="s">
        <v>534</v>
      </c>
      <c r="B313" t="s">
        <v>778</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779</v>
      </c>
      <c r="C314">
        <v>8</v>
      </c>
      <c r="D314">
        <v>10</v>
      </c>
      <c r="E314">
        <v>8</v>
      </c>
      <c r="F314">
        <v>14</v>
      </c>
      <c r="G314">
        <v>80</v>
      </c>
      <c r="H314">
        <v>50</v>
      </c>
      <c r="I314">
        <v>1</v>
      </c>
      <c r="J314" t="s">
        <v>30</v>
      </c>
      <c r="K314" t="s">
        <v>30</v>
      </c>
      <c r="L314" t="s">
        <v>30</v>
      </c>
      <c r="M314" t="s">
        <v>30</v>
      </c>
      <c r="N314" t="s">
        <v>30</v>
      </c>
      <c r="O314" t="s">
        <v>30</v>
      </c>
      <c r="AA314" t="s">
        <v>30</v>
      </c>
    </row>
    <row r="315" spans="1:27" x14ac:dyDescent="0.2">
      <c r="A315" t="s">
        <v>534</v>
      </c>
      <c r="B315" t="s">
        <v>780</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781</v>
      </c>
      <c r="C316">
        <v>16</v>
      </c>
      <c r="D316">
        <v>16</v>
      </c>
      <c r="E316">
        <v>19</v>
      </c>
      <c r="F316">
        <v>22</v>
      </c>
      <c r="G316">
        <v>20</v>
      </c>
      <c r="H316">
        <v>45</v>
      </c>
      <c r="I316">
        <v>3</v>
      </c>
      <c r="J316" t="s">
        <v>30</v>
      </c>
      <c r="K316" t="s">
        <v>30</v>
      </c>
      <c r="L316" t="s">
        <v>30</v>
      </c>
      <c r="M316" t="s">
        <v>30</v>
      </c>
      <c r="N316" t="s">
        <v>30</v>
      </c>
      <c r="O316" t="s">
        <v>30</v>
      </c>
      <c r="AA316" t="s">
        <v>30</v>
      </c>
    </row>
    <row r="317" spans="1:27" x14ac:dyDescent="0.2">
      <c r="A317" t="s">
        <v>666</v>
      </c>
      <c r="B317" t="s">
        <v>772</v>
      </c>
      <c r="C317">
        <v>15</v>
      </c>
      <c r="D317">
        <v>27</v>
      </c>
      <c r="E317">
        <v>20</v>
      </c>
      <c r="F317">
        <v>25</v>
      </c>
      <c r="G317">
        <v>30</v>
      </c>
      <c r="H317">
        <v>10</v>
      </c>
      <c r="I317">
        <v>3</v>
      </c>
      <c r="J317" t="s">
        <v>30</v>
      </c>
      <c r="K317" t="s">
        <v>30</v>
      </c>
      <c r="L317" t="s">
        <v>30</v>
      </c>
      <c r="M317">
        <v>6</v>
      </c>
      <c r="N317">
        <v>0</v>
      </c>
      <c r="O317" t="s">
        <v>240</v>
      </c>
      <c r="P317">
        <f t="shared" ref="P317" si="338">M317*10</f>
        <v>60</v>
      </c>
      <c r="Q317">
        <f t="shared" ref="Q317" si="339">((SUM(C317:F317))/4)*1.04</f>
        <v>22.62</v>
      </c>
      <c r="R317">
        <f t="shared" ref="R317" si="340">((SUM(C319:F319))/4)*1.04</f>
        <v>21.32</v>
      </c>
      <c r="S317">
        <f t="shared" ref="S317" si="341">((SUM(C321:F321))/4)*1.04</f>
        <v>26.78</v>
      </c>
      <c r="T317">
        <f t="shared" ref="T317" si="342">((SUM(C323:F323))/4)*1.04</f>
        <v>23.14</v>
      </c>
      <c r="U317">
        <f t="shared" ref="U317" si="343">((SUM(C325:F325))/4)*1.04</f>
        <v>43.940000000000005</v>
      </c>
      <c r="V317">
        <f t="shared" ref="V317" si="344">((SUM(C317:F325))/20)*1.04</f>
        <v>27.560000000000002</v>
      </c>
      <c r="W317">
        <f t="shared" ref="W317" si="345">(SUM(G317:H325))/10</f>
        <v>16.5</v>
      </c>
      <c r="X317">
        <f t="shared" ref="X317" si="346">(SUM(I317:I325))/5</f>
        <v>2.8</v>
      </c>
      <c r="Y317">
        <f t="shared" ref="Y317" si="347">SUM(K317:K325)-Z317</f>
        <v>19</v>
      </c>
      <c r="Z317">
        <f t="shared" ref="Z317" si="348">SUM(L317:L325)</f>
        <v>2</v>
      </c>
      <c r="AA317" t="s">
        <v>30</v>
      </c>
    </row>
    <row r="318" spans="1:27" x14ac:dyDescent="0.2">
      <c r="A318" t="s">
        <v>666</v>
      </c>
      <c r="B318" t="s">
        <v>774</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775</v>
      </c>
      <c r="C319">
        <v>22</v>
      </c>
      <c r="D319">
        <v>29</v>
      </c>
      <c r="E319">
        <v>16</v>
      </c>
      <c r="F319">
        <v>15</v>
      </c>
      <c r="G319">
        <v>10</v>
      </c>
      <c r="H319">
        <v>10</v>
      </c>
      <c r="I319">
        <v>4</v>
      </c>
      <c r="J319" t="s">
        <v>30</v>
      </c>
      <c r="K319" t="s">
        <v>30</v>
      </c>
      <c r="L319" t="s">
        <v>30</v>
      </c>
      <c r="M319" t="s">
        <v>30</v>
      </c>
      <c r="N319" t="s">
        <v>30</v>
      </c>
      <c r="O319" t="s">
        <v>30</v>
      </c>
      <c r="AA319" t="s">
        <v>30</v>
      </c>
    </row>
    <row r="320" spans="1:27" x14ac:dyDescent="0.2">
      <c r="A320" t="s">
        <v>666</v>
      </c>
      <c r="B320" t="s">
        <v>776</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777</v>
      </c>
      <c r="C321">
        <v>35</v>
      </c>
      <c r="D321">
        <v>37</v>
      </c>
      <c r="E321">
        <v>6</v>
      </c>
      <c r="F321">
        <v>25</v>
      </c>
      <c r="G321">
        <v>20</v>
      </c>
      <c r="H321">
        <v>40</v>
      </c>
      <c r="I321">
        <v>5</v>
      </c>
      <c r="J321" t="s">
        <v>30</v>
      </c>
      <c r="K321" t="s">
        <v>30</v>
      </c>
      <c r="L321" t="s">
        <v>30</v>
      </c>
      <c r="M321" t="s">
        <v>30</v>
      </c>
      <c r="N321" t="s">
        <v>30</v>
      </c>
      <c r="O321" t="s">
        <v>30</v>
      </c>
      <c r="AA321" t="s">
        <v>30</v>
      </c>
    </row>
    <row r="322" spans="1:27" x14ac:dyDescent="0.2">
      <c r="A322" t="s">
        <v>666</v>
      </c>
      <c r="B322" t="s">
        <v>778</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779</v>
      </c>
      <c r="C323">
        <v>34</v>
      </c>
      <c r="D323">
        <v>18</v>
      </c>
      <c r="E323">
        <v>17</v>
      </c>
      <c r="F323">
        <v>20</v>
      </c>
      <c r="G323">
        <v>10</v>
      </c>
      <c r="H323">
        <v>5</v>
      </c>
      <c r="I323">
        <v>2</v>
      </c>
      <c r="J323" t="s">
        <v>30</v>
      </c>
      <c r="K323" t="s">
        <v>30</v>
      </c>
      <c r="L323" t="s">
        <v>30</v>
      </c>
      <c r="M323" t="s">
        <v>30</v>
      </c>
      <c r="N323" t="s">
        <v>30</v>
      </c>
      <c r="O323" t="s">
        <v>30</v>
      </c>
      <c r="AA323" t="s">
        <v>30</v>
      </c>
    </row>
    <row r="324" spans="1:27" x14ac:dyDescent="0.2">
      <c r="A324" t="s">
        <v>666</v>
      </c>
      <c r="B324" t="s">
        <v>780</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781</v>
      </c>
      <c r="C325">
        <v>45</v>
      </c>
      <c r="D325">
        <v>42</v>
      </c>
      <c r="E325">
        <v>40</v>
      </c>
      <c r="F325">
        <v>42</v>
      </c>
      <c r="G325">
        <v>10</v>
      </c>
      <c r="H325">
        <v>20</v>
      </c>
      <c r="I325">
        <v>0</v>
      </c>
      <c r="J325" t="s">
        <v>30</v>
      </c>
      <c r="K325" t="s">
        <v>30</v>
      </c>
      <c r="L325" t="s">
        <v>30</v>
      </c>
      <c r="M325" t="s">
        <v>30</v>
      </c>
      <c r="N325" t="s">
        <v>30</v>
      </c>
      <c r="O325" t="s">
        <v>30</v>
      </c>
      <c r="AA325" t="s">
        <v>30</v>
      </c>
    </row>
    <row r="326" spans="1:27" x14ac:dyDescent="0.2">
      <c r="A326" t="s">
        <v>599</v>
      </c>
      <c r="B326" t="s">
        <v>772</v>
      </c>
      <c r="C326">
        <v>34</v>
      </c>
      <c r="D326">
        <v>24</v>
      </c>
      <c r="E326">
        <v>28</v>
      </c>
      <c r="F326">
        <v>63</v>
      </c>
      <c r="G326">
        <v>95</v>
      </c>
      <c r="H326">
        <v>10</v>
      </c>
      <c r="I326">
        <v>1</v>
      </c>
      <c r="J326" t="s">
        <v>30</v>
      </c>
      <c r="K326" t="s">
        <v>30</v>
      </c>
      <c r="L326" t="s">
        <v>30</v>
      </c>
      <c r="M326" t="s">
        <v>30</v>
      </c>
      <c r="N326">
        <v>2</v>
      </c>
      <c r="O326" t="s">
        <v>43</v>
      </c>
      <c r="P326" t="e">
        <f t="shared" ref="P326" si="349">M326*10</f>
        <v>#VALUE!</v>
      </c>
      <c r="Q326">
        <f t="shared" ref="Q326" si="350">((SUM(C326:F326))/4)*1.04</f>
        <v>38.74</v>
      </c>
      <c r="R326">
        <f t="shared" ref="R326" si="351">((SUM(C328:F328))/4)*1.04</f>
        <v>34.58</v>
      </c>
      <c r="S326">
        <f t="shared" ref="S326" si="352">((SUM(C330:F330))/4)*1.04</f>
        <v>30.94</v>
      </c>
      <c r="T326">
        <f t="shared" ref="T326" si="353">((SUM(C332:F332))/4)*1.04</f>
        <v>28.6</v>
      </c>
      <c r="U326">
        <f t="shared" ref="U326" si="354">((SUM(C334:F334))/4)*1.04</f>
        <v>30.94</v>
      </c>
      <c r="V326">
        <f t="shared" ref="V326" si="355">((SUM(C326:F334))/20)*1.04</f>
        <v>32.76</v>
      </c>
      <c r="W326">
        <f t="shared" ref="W326" si="356">(SUM(G326:H334))/10</f>
        <v>50.5</v>
      </c>
      <c r="X326">
        <f t="shared" ref="X326" si="357">(SUM(I326:I334))/5</f>
        <v>1.6</v>
      </c>
      <c r="Y326">
        <f t="shared" ref="Y326" si="358">SUM(K326:K334)-Z326</f>
        <v>32</v>
      </c>
      <c r="Z326">
        <f t="shared" ref="Z326" si="359">SUM(L326:L334)</f>
        <v>2</v>
      </c>
      <c r="AA326" t="s">
        <v>30</v>
      </c>
    </row>
    <row r="327" spans="1:27" x14ac:dyDescent="0.2">
      <c r="A327" t="s">
        <v>599</v>
      </c>
      <c r="B327" t="s">
        <v>774</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775</v>
      </c>
      <c r="C328">
        <v>41</v>
      </c>
      <c r="D328">
        <v>34</v>
      </c>
      <c r="E328">
        <v>39</v>
      </c>
      <c r="F328">
        <v>19</v>
      </c>
      <c r="G328">
        <v>10</v>
      </c>
      <c r="H328">
        <v>10</v>
      </c>
      <c r="I328">
        <v>1</v>
      </c>
      <c r="J328" t="s">
        <v>30</v>
      </c>
      <c r="K328" t="s">
        <v>30</v>
      </c>
      <c r="L328" t="s">
        <v>30</v>
      </c>
      <c r="M328" t="s">
        <v>30</v>
      </c>
      <c r="N328" t="s">
        <v>30</v>
      </c>
      <c r="O328" t="s">
        <v>30</v>
      </c>
      <c r="AA328" t="s">
        <v>30</v>
      </c>
    </row>
    <row r="329" spans="1:27" x14ac:dyDescent="0.2">
      <c r="A329" t="s">
        <v>599</v>
      </c>
      <c r="B329" t="s">
        <v>776</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777</v>
      </c>
      <c r="C330">
        <v>26</v>
      </c>
      <c r="D330">
        <v>28</v>
      </c>
      <c r="E330">
        <v>45</v>
      </c>
      <c r="F330">
        <v>20</v>
      </c>
      <c r="G330">
        <v>70</v>
      </c>
      <c r="H330">
        <v>20</v>
      </c>
      <c r="I330">
        <v>1</v>
      </c>
      <c r="J330" t="s">
        <v>30</v>
      </c>
      <c r="K330" t="s">
        <v>30</v>
      </c>
      <c r="L330" t="s">
        <v>30</v>
      </c>
      <c r="M330" t="s">
        <v>30</v>
      </c>
      <c r="N330" t="s">
        <v>30</v>
      </c>
      <c r="O330" t="s">
        <v>30</v>
      </c>
      <c r="AA330" t="s">
        <v>30</v>
      </c>
    </row>
    <row r="331" spans="1:27" x14ac:dyDescent="0.2">
      <c r="A331" t="s">
        <v>599</v>
      </c>
      <c r="B331" t="s">
        <v>778</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779</v>
      </c>
      <c r="C332">
        <v>24</v>
      </c>
      <c r="D332">
        <v>44</v>
      </c>
      <c r="E332">
        <v>28</v>
      </c>
      <c r="F332">
        <v>14</v>
      </c>
      <c r="G332">
        <v>75</v>
      </c>
      <c r="H332">
        <v>40</v>
      </c>
      <c r="I332">
        <v>2</v>
      </c>
      <c r="J332" t="s">
        <v>30</v>
      </c>
      <c r="K332" t="s">
        <v>30</v>
      </c>
      <c r="L332" t="s">
        <v>30</v>
      </c>
      <c r="M332" t="s">
        <v>30</v>
      </c>
      <c r="N332" t="s">
        <v>30</v>
      </c>
      <c r="O332" t="s">
        <v>30</v>
      </c>
      <c r="AA332" t="s">
        <v>30</v>
      </c>
    </row>
    <row r="333" spans="1:27" x14ac:dyDescent="0.2">
      <c r="A333" t="s">
        <v>599</v>
      </c>
      <c r="B333" t="s">
        <v>780</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781</v>
      </c>
      <c r="C334">
        <v>33</v>
      </c>
      <c r="D334">
        <v>39</v>
      </c>
      <c r="E334">
        <v>24</v>
      </c>
      <c r="F334">
        <v>23</v>
      </c>
      <c r="G334">
        <v>95</v>
      </c>
      <c r="H334">
        <v>80</v>
      </c>
      <c r="I334">
        <v>3</v>
      </c>
      <c r="J334" t="s">
        <v>30</v>
      </c>
      <c r="K334" t="s">
        <v>30</v>
      </c>
      <c r="L334" t="s">
        <v>30</v>
      </c>
      <c r="M334" t="s">
        <v>30</v>
      </c>
      <c r="N334" t="s">
        <v>30</v>
      </c>
      <c r="O334" t="s">
        <v>30</v>
      </c>
      <c r="AA334" t="s">
        <v>30</v>
      </c>
    </row>
    <row r="335" spans="1:27" x14ac:dyDescent="0.2">
      <c r="A335" t="s">
        <v>327</v>
      </c>
      <c r="B335" t="s">
        <v>772</v>
      </c>
      <c r="C335">
        <v>13</v>
      </c>
      <c r="D335">
        <v>53</v>
      </c>
      <c r="E335">
        <v>48</v>
      </c>
      <c r="F335">
        <v>14</v>
      </c>
      <c r="G335">
        <v>30</v>
      </c>
      <c r="H335">
        <v>20</v>
      </c>
      <c r="I335">
        <v>1</v>
      </c>
      <c r="J335" t="s">
        <v>30</v>
      </c>
      <c r="K335" t="s">
        <v>30</v>
      </c>
      <c r="L335" t="s">
        <v>30</v>
      </c>
      <c r="M335" t="s">
        <v>30</v>
      </c>
      <c r="N335">
        <v>2</v>
      </c>
      <c r="O335" t="s">
        <v>240</v>
      </c>
      <c r="P335" t="e">
        <f t="shared" ref="P335" si="360">M335*10</f>
        <v>#VALUE!</v>
      </c>
      <c r="Q335">
        <f t="shared" ref="Q335" si="361">((SUM(C335:F335))/4)*1.04</f>
        <v>33.28</v>
      </c>
      <c r="R335">
        <f t="shared" ref="R335" si="362">((SUM(C337:F337))/4)*1.04</f>
        <v>35.1</v>
      </c>
      <c r="S335">
        <f t="shared" ref="S335" si="363">((SUM(C339:F339))/4)*1.04</f>
        <v>31.98</v>
      </c>
      <c r="T335">
        <f t="shared" ref="T335" si="364">((SUM(C341:F341))/4)*1.04</f>
        <v>22.880000000000003</v>
      </c>
      <c r="U335">
        <f t="shared" ref="U335" si="365">((SUM(C343:F343))/4)*1.04</f>
        <v>10.4</v>
      </c>
      <c r="V335">
        <f t="shared" ref="V335" si="366">((SUM(C335:F343))/20)*1.04</f>
        <v>26.728000000000002</v>
      </c>
      <c r="W335">
        <f t="shared" ref="W335" si="367">(SUM(G335:H343))/10</f>
        <v>47</v>
      </c>
      <c r="X335">
        <f t="shared" ref="X335" si="368">(SUM(I335:I343))/5</f>
        <v>1.8</v>
      </c>
      <c r="Y335">
        <f t="shared" ref="Y335" si="369">SUM(K335:K343)-Z335</f>
        <v>24</v>
      </c>
      <c r="Z335">
        <f t="shared" ref="Z335" si="370">SUM(L335:L343)</f>
        <v>0</v>
      </c>
      <c r="AA335" t="s">
        <v>30</v>
      </c>
    </row>
    <row r="336" spans="1:27" x14ac:dyDescent="0.2">
      <c r="A336" t="s">
        <v>327</v>
      </c>
      <c r="B336" t="s">
        <v>774</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775</v>
      </c>
      <c r="C337">
        <v>22</v>
      </c>
      <c r="D337">
        <v>45</v>
      </c>
      <c r="E337">
        <v>60</v>
      </c>
      <c r="F337">
        <v>8</v>
      </c>
      <c r="G337">
        <v>40</v>
      </c>
      <c r="H337">
        <v>20</v>
      </c>
      <c r="I337">
        <v>1</v>
      </c>
      <c r="J337" t="s">
        <v>30</v>
      </c>
      <c r="K337" t="s">
        <v>30</v>
      </c>
      <c r="L337" t="s">
        <v>30</v>
      </c>
      <c r="M337" t="s">
        <v>30</v>
      </c>
      <c r="N337" t="s">
        <v>30</v>
      </c>
      <c r="O337" t="s">
        <v>30</v>
      </c>
      <c r="AA337" t="s">
        <v>30</v>
      </c>
    </row>
    <row r="338" spans="1:27" x14ac:dyDescent="0.2">
      <c r="A338" t="s">
        <v>327</v>
      </c>
      <c r="B338" t="s">
        <v>776</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777</v>
      </c>
      <c r="C339">
        <v>30</v>
      </c>
      <c r="D339">
        <v>14</v>
      </c>
      <c r="E339">
        <v>47</v>
      </c>
      <c r="F339">
        <v>32</v>
      </c>
      <c r="G339">
        <v>80</v>
      </c>
      <c r="H339">
        <v>20</v>
      </c>
      <c r="I339">
        <v>1</v>
      </c>
      <c r="J339" t="s">
        <v>30</v>
      </c>
      <c r="K339" t="s">
        <v>30</v>
      </c>
      <c r="L339" t="s">
        <v>30</v>
      </c>
      <c r="M339" t="s">
        <v>30</v>
      </c>
      <c r="N339" t="s">
        <v>30</v>
      </c>
      <c r="O339" t="s">
        <v>30</v>
      </c>
      <c r="AA339" t="s">
        <v>30</v>
      </c>
    </row>
    <row r="340" spans="1:27" x14ac:dyDescent="0.2">
      <c r="A340" t="s">
        <v>327</v>
      </c>
      <c r="B340" t="s">
        <v>778</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779</v>
      </c>
      <c r="C341">
        <v>10</v>
      </c>
      <c r="D341">
        <v>46</v>
      </c>
      <c r="E341">
        <v>19</v>
      </c>
      <c r="F341">
        <v>13</v>
      </c>
      <c r="G341">
        <v>90</v>
      </c>
      <c r="H341">
        <v>60</v>
      </c>
      <c r="I341">
        <v>3</v>
      </c>
      <c r="J341" t="s">
        <v>30</v>
      </c>
      <c r="K341" t="s">
        <v>30</v>
      </c>
      <c r="L341" t="s">
        <v>30</v>
      </c>
      <c r="M341" t="s">
        <v>30</v>
      </c>
      <c r="N341" t="s">
        <v>30</v>
      </c>
      <c r="O341" t="s">
        <v>30</v>
      </c>
      <c r="AA341" t="s">
        <v>30</v>
      </c>
    </row>
    <row r="342" spans="1:27" x14ac:dyDescent="0.2">
      <c r="A342" t="s">
        <v>327</v>
      </c>
      <c r="B342" t="s">
        <v>780</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781</v>
      </c>
      <c r="C343">
        <v>7</v>
      </c>
      <c r="D343">
        <v>9</v>
      </c>
      <c r="E343">
        <v>15</v>
      </c>
      <c r="F343">
        <v>9</v>
      </c>
      <c r="G343">
        <v>80</v>
      </c>
      <c r="H343">
        <v>30</v>
      </c>
      <c r="I343">
        <v>3</v>
      </c>
      <c r="J343" t="s">
        <v>30</v>
      </c>
      <c r="K343" t="s">
        <v>30</v>
      </c>
      <c r="L343" t="s">
        <v>30</v>
      </c>
      <c r="M343" t="s">
        <v>30</v>
      </c>
      <c r="N343" t="s">
        <v>30</v>
      </c>
      <c r="O343" t="s">
        <v>30</v>
      </c>
      <c r="AA343" t="s">
        <v>30</v>
      </c>
    </row>
    <row r="344" spans="1:27" x14ac:dyDescent="0.2">
      <c r="A344" t="s">
        <v>557</v>
      </c>
      <c r="B344" t="s">
        <v>772</v>
      </c>
      <c r="C344">
        <v>22</v>
      </c>
      <c r="D344">
        <v>12</v>
      </c>
      <c r="E344">
        <v>15</v>
      </c>
      <c r="F344">
        <v>18</v>
      </c>
      <c r="G344">
        <v>2</v>
      </c>
      <c r="H344">
        <v>3</v>
      </c>
      <c r="I344">
        <v>3</v>
      </c>
      <c r="J344" t="s">
        <v>30</v>
      </c>
      <c r="K344" t="s">
        <v>30</v>
      </c>
      <c r="L344" t="s">
        <v>30</v>
      </c>
      <c r="M344">
        <v>10</v>
      </c>
      <c r="N344">
        <v>1</v>
      </c>
      <c r="O344" t="s">
        <v>43</v>
      </c>
      <c r="P344">
        <f>M344*10</f>
        <v>100</v>
      </c>
      <c r="Q344">
        <f t="shared" ref="Q344" si="371">((SUM(C344:F344))/4)*1.04</f>
        <v>17.420000000000002</v>
      </c>
      <c r="R344">
        <f t="shared" ref="R344" si="372">((SUM(C346:F346))/4)*1.04</f>
        <v>14.040000000000001</v>
      </c>
      <c r="S344">
        <f t="shared" ref="S344" si="373">((SUM(C348:F348))/4)*1.04</f>
        <v>20.54</v>
      </c>
      <c r="T344">
        <f t="shared" ref="T344" si="374">((SUM(C350:F350))/4)*1.04</f>
        <v>20.8</v>
      </c>
      <c r="U344">
        <f t="shared" ref="U344" si="375">((SUM(C352:F352))/4)*1.04</f>
        <v>21.580000000000002</v>
      </c>
      <c r="V344">
        <f t="shared" ref="V344" si="376">((SUM(C344:F352))/20)*1.04</f>
        <v>18.875999999999998</v>
      </c>
      <c r="W344">
        <f t="shared" ref="W344" si="377">(SUM(G344:H352))/10</f>
        <v>1.7</v>
      </c>
      <c r="X344">
        <f t="shared" ref="X344" si="378">(SUM(I344:I352))/5</f>
        <v>2.8</v>
      </c>
      <c r="Y344">
        <f t="shared" ref="Y344" si="379">SUM(K344:K352)-Z344</f>
        <v>62</v>
      </c>
      <c r="Z344">
        <f t="shared" ref="Z344" si="380">SUM(L344:L352)</f>
        <v>7</v>
      </c>
      <c r="AA344" t="s">
        <v>30</v>
      </c>
    </row>
    <row r="345" spans="1:27" x14ac:dyDescent="0.2">
      <c r="A345" t="s">
        <v>557</v>
      </c>
      <c r="B345" t="s">
        <v>774</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775</v>
      </c>
      <c r="C346">
        <v>12</v>
      </c>
      <c r="D346">
        <v>8</v>
      </c>
      <c r="E346">
        <v>17</v>
      </c>
      <c r="F346">
        <v>17</v>
      </c>
      <c r="G346">
        <v>0</v>
      </c>
      <c r="H346">
        <v>0</v>
      </c>
      <c r="I346">
        <v>4</v>
      </c>
      <c r="J346" t="s">
        <v>30</v>
      </c>
      <c r="K346" t="s">
        <v>30</v>
      </c>
      <c r="L346" t="s">
        <v>30</v>
      </c>
      <c r="M346" t="s">
        <v>30</v>
      </c>
      <c r="N346" t="s">
        <v>30</v>
      </c>
      <c r="O346" t="s">
        <v>30</v>
      </c>
      <c r="AA346" t="s">
        <v>30</v>
      </c>
    </row>
    <row r="347" spans="1:27" x14ac:dyDescent="0.2">
      <c r="A347" t="s">
        <v>557</v>
      </c>
      <c r="B347" t="s">
        <v>776</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777</v>
      </c>
      <c r="C348">
        <v>19</v>
      </c>
      <c r="D348">
        <v>18</v>
      </c>
      <c r="E348">
        <v>22</v>
      </c>
      <c r="F348">
        <v>20</v>
      </c>
      <c r="G348">
        <v>0</v>
      </c>
      <c r="H348">
        <v>10</v>
      </c>
      <c r="I348">
        <v>3</v>
      </c>
      <c r="J348" t="s">
        <v>30</v>
      </c>
      <c r="K348" t="s">
        <v>30</v>
      </c>
      <c r="L348" t="s">
        <v>30</v>
      </c>
      <c r="M348" t="s">
        <v>30</v>
      </c>
      <c r="N348" t="s">
        <v>30</v>
      </c>
      <c r="O348" t="s">
        <v>30</v>
      </c>
      <c r="AA348" t="s">
        <v>30</v>
      </c>
    </row>
    <row r="349" spans="1:27" x14ac:dyDescent="0.2">
      <c r="A349" t="s">
        <v>557</v>
      </c>
      <c r="B349" t="s">
        <v>778</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779</v>
      </c>
      <c r="C350">
        <v>27</v>
      </c>
      <c r="D350">
        <v>25</v>
      </c>
      <c r="E350">
        <v>17</v>
      </c>
      <c r="F350">
        <v>11</v>
      </c>
      <c r="G350">
        <v>0</v>
      </c>
      <c r="H350">
        <v>0</v>
      </c>
      <c r="I350">
        <v>1</v>
      </c>
      <c r="J350" t="s">
        <v>30</v>
      </c>
      <c r="K350" t="s">
        <v>30</v>
      </c>
      <c r="L350" t="s">
        <v>30</v>
      </c>
      <c r="M350" t="s">
        <v>30</v>
      </c>
      <c r="N350" t="s">
        <v>30</v>
      </c>
      <c r="O350" t="s">
        <v>30</v>
      </c>
      <c r="AA350" t="s">
        <v>30</v>
      </c>
    </row>
    <row r="351" spans="1:27" x14ac:dyDescent="0.2">
      <c r="A351" t="s">
        <v>557</v>
      </c>
      <c r="B351" t="s">
        <v>780</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781</v>
      </c>
      <c r="C352">
        <v>15</v>
      </c>
      <c r="D352">
        <v>20</v>
      </c>
      <c r="E352">
        <v>30</v>
      </c>
      <c r="F352">
        <v>18</v>
      </c>
      <c r="G352">
        <v>2</v>
      </c>
      <c r="H352">
        <v>0</v>
      </c>
      <c r="I352">
        <v>3</v>
      </c>
      <c r="J352" t="s">
        <v>30</v>
      </c>
      <c r="K352" t="s">
        <v>30</v>
      </c>
      <c r="L352" t="s">
        <v>30</v>
      </c>
      <c r="M352" t="s">
        <v>30</v>
      </c>
      <c r="N352" t="s">
        <v>30</v>
      </c>
      <c r="O352" t="s">
        <v>30</v>
      </c>
      <c r="AA352" t="s">
        <v>30</v>
      </c>
    </row>
    <row r="353" spans="1:27" x14ac:dyDescent="0.2">
      <c r="A353" t="s">
        <v>517</v>
      </c>
      <c r="B353" t="s">
        <v>772</v>
      </c>
      <c r="C353">
        <v>15</v>
      </c>
      <c r="D353">
        <v>28</v>
      </c>
      <c r="E353">
        <v>18</v>
      </c>
      <c r="F353">
        <v>22</v>
      </c>
      <c r="G353">
        <v>0</v>
      </c>
      <c r="H353">
        <v>0</v>
      </c>
      <c r="I353">
        <v>3</v>
      </c>
      <c r="J353" t="s">
        <v>30</v>
      </c>
      <c r="K353" t="s">
        <v>30</v>
      </c>
      <c r="L353" t="s">
        <v>30</v>
      </c>
      <c r="M353">
        <v>9</v>
      </c>
      <c r="N353">
        <v>2</v>
      </c>
      <c r="O353" t="s">
        <v>43</v>
      </c>
      <c r="P353">
        <f t="shared" ref="P353" si="381">M353*10</f>
        <v>90</v>
      </c>
      <c r="Q353">
        <f t="shared" ref="Q353" si="382">((SUM(C353:F353))/4)*1.04</f>
        <v>21.580000000000002</v>
      </c>
      <c r="R353">
        <f t="shared" ref="R353" si="383">((SUM(C355:F355))/4)*1.04</f>
        <v>13</v>
      </c>
      <c r="S353">
        <f t="shared" ref="S353" si="384">((SUM(C357:F357))/4)*1.04</f>
        <v>14.82</v>
      </c>
      <c r="T353">
        <f t="shared" ref="T353" si="385">((SUM(C359:F359))/4)*1.04</f>
        <v>9.8800000000000008</v>
      </c>
      <c r="U353">
        <f t="shared" ref="U353" si="386">((SUM(C361:F361))/4)*1.04</f>
        <v>13.26</v>
      </c>
      <c r="V353">
        <f t="shared" ref="V353" si="387">((SUM(C353:F361))/20)*1.04</f>
        <v>14.507999999999999</v>
      </c>
      <c r="W353">
        <f t="shared" ref="W353" si="388">(SUM(G353:H361))/10</f>
        <v>2.4</v>
      </c>
      <c r="X353">
        <f t="shared" ref="X353" si="389">(SUM(I353:I361))/5</f>
        <v>3.8</v>
      </c>
      <c r="Y353">
        <f t="shared" ref="Y353" si="390">SUM(K353:K361)-Z353</f>
        <v>54</v>
      </c>
      <c r="Z353">
        <f t="shared" ref="Z353" si="391">SUM(L353:L361)</f>
        <v>6</v>
      </c>
      <c r="AA353" t="s">
        <v>30</v>
      </c>
    </row>
    <row r="354" spans="1:27" x14ac:dyDescent="0.2">
      <c r="A354" t="s">
        <v>517</v>
      </c>
      <c r="B354" t="s">
        <v>774</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775</v>
      </c>
      <c r="C355">
        <v>12</v>
      </c>
      <c r="D355">
        <v>17</v>
      </c>
      <c r="E355">
        <v>10</v>
      </c>
      <c r="F355">
        <v>11</v>
      </c>
      <c r="G355">
        <v>4</v>
      </c>
      <c r="H355">
        <v>0</v>
      </c>
      <c r="I355">
        <v>4</v>
      </c>
      <c r="J355" t="s">
        <v>30</v>
      </c>
      <c r="K355" t="s">
        <v>30</v>
      </c>
      <c r="L355" t="s">
        <v>30</v>
      </c>
      <c r="M355" t="s">
        <v>30</v>
      </c>
      <c r="N355" t="s">
        <v>30</v>
      </c>
      <c r="O355" t="s">
        <v>30</v>
      </c>
      <c r="AA355" t="s">
        <v>30</v>
      </c>
    </row>
    <row r="356" spans="1:27" x14ac:dyDescent="0.2">
      <c r="A356" t="s">
        <v>517</v>
      </c>
      <c r="B356" t="s">
        <v>776</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777</v>
      </c>
      <c r="C357">
        <v>6</v>
      </c>
      <c r="D357">
        <v>28</v>
      </c>
      <c r="E357">
        <v>17</v>
      </c>
      <c r="F357">
        <v>6</v>
      </c>
      <c r="G357">
        <v>2</v>
      </c>
      <c r="H357">
        <v>0</v>
      </c>
      <c r="I357">
        <v>4</v>
      </c>
      <c r="J357" t="s">
        <v>30</v>
      </c>
      <c r="K357" t="s">
        <v>30</v>
      </c>
      <c r="L357" t="s">
        <v>30</v>
      </c>
      <c r="M357" t="s">
        <v>30</v>
      </c>
      <c r="N357" t="s">
        <v>30</v>
      </c>
      <c r="O357" t="s">
        <v>30</v>
      </c>
      <c r="AA357" t="s">
        <v>30</v>
      </c>
    </row>
    <row r="358" spans="1:27" x14ac:dyDescent="0.2">
      <c r="A358" t="s">
        <v>517</v>
      </c>
      <c r="B358" t="s">
        <v>778</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779</v>
      </c>
      <c r="C359">
        <v>11</v>
      </c>
      <c r="D359">
        <v>5</v>
      </c>
      <c r="E359">
        <v>10</v>
      </c>
      <c r="F359">
        <v>12</v>
      </c>
      <c r="G359">
        <v>3</v>
      </c>
      <c r="H359">
        <v>5</v>
      </c>
      <c r="I359">
        <v>4</v>
      </c>
      <c r="J359" t="s">
        <v>30</v>
      </c>
      <c r="K359" t="s">
        <v>30</v>
      </c>
      <c r="L359" t="s">
        <v>30</v>
      </c>
      <c r="M359" t="s">
        <v>30</v>
      </c>
      <c r="N359" t="s">
        <v>30</v>
      </c>
      <c r="O359" t="s">
        <v>30</v>
      </c>
      <c r="AA359" t="s">
        <v>30</v>
      </c>
    </row>
    <row r="360" spans="1:27" x14ac:dyDescent="0.2">
      <c r="A360" t="s">
        <v>517</v>
      </c>
      <c r="B360" t="s">
        <v>780</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781</v>
      </c>
      <c r="C361">
        <v>17</v>
      </c>
      <c r="D361">
        <v>18</v>
      </c>
      <c r="E361">
        <v>6</v>
      </c>
      <c r="F361">
        <v>10</v>
      </c>
      <c r="G361">
        <v>5</v>
      </c>
      <c r="H361">
        <v>5</v>
      </c>
      <c r="I361">
        <v>4</v>
      </c>
      <c r="J361" t="s">
        <v>30</v>
      </c>
      <c r="K361" t="s">
        <v>30</v>
      </c>
      <c r="L361" t="s">
        <v>30</v>
      </c>
      <c r="M361" t="s">
        <v>30</v>
      </c>
      <c r="N361" t="s">
        <v>30</v>
      </c>
      <c r="O361" t="s">
        <v>30</v>
      </c>
      <c r="AA361" t="s">
        <v>30</v>
      </c>
    </row>
    <row r="362" spans="1:27" x14ac:dyDescent="0.2">
      <c r="A362" t="s">
        <v>608</v>
      </c>
      <c r="B362" t="s">
        <v>772</v>
      </c>
      <c r="C362">
        <v>16</v>
      </c>
      <c r="D362">
        <v>18</v>
      </c>
      <c r="E362">
        <v>11</v>
      </c>
      <c r="F362">
        <v>31</v>
      </c>
      <c r="G362">
        <v>20</v>
      </c>
      <c r="H362">
        <v>30</v>
      </c>
      <c r="I362">
        <v>3</v>
      </c>
      <c r="J362" t="s">
        <v>30</v>
      </c>
      <c r="K362" t="s">
        <v>30</v>
      </c>
      <c r="L362" t="s">
        <v>30</v>
      </c>
      <c r="M362">
        <v>5</v>
      </c>
      <c r="N362">
        <v>6</v>
      </c>
      <c r="O362" t="s">
        <v>29</v>
      </c>
      <c r="P362">
        <f t="shared" ref="P362" si="392">M362*10</f>
        <v>50</v>
      </c>
      <c r="Q362">
        <f t="shared" ref="Q362" si="393">((SUM(C362:F362))/4)*1.04</f>
        <v>19.760000000000002</v>
      </c>
      <c r="R362">
        <f t="shared" ref="R362" si="394">((SUM(C364:F364))/4)*1.04</f>
        <v>37.18</v>
      </c>
      <c r="S362">
        <f t="shared" ref="S362" si="395">((SUM(C366:F366))/4)*1.04</f>
        <v>24.7</v>
      </c>
      <c r="T362">
        <f t="shared" ref="T362" si="396">((SUM(C368:F368))/4)*1.04</f>
        <v>13.780000000000001</v>
      </c>
      <c r="U362">
        <f t="shared" ref="U362" si="397">((SUM(C370:F370))/4)*1.04</f>
        <v>24.7</v>
      </c>
      <c r="V362">
        <f t="shared" ref="V362" si="398">((SUM(C362:F370))/20)*1.04</f>
        <v>24.024000000000001</v>
      </c>
      <c r="W362">
        <f t="shared" ref="W362" si="399">(SUM(G362:H370))/10</f>
        <v>18.100000000000001</v>
      </c>
      <c r="X362">
        <f t="shared" ref="X362" si="400">(SUM(I362:I370))/5</f>
        <v>2.4</v>
      </c>
      <c r="Y362">
        <f t="shared" ref="Y362" si="401">SUM(K362:K370)-Z362</f>
        <v>60</v>
      </c>
      <c r="Z362">
        <f t="shared" ref="Z362" si="402">SUM(L362:L370)</f>
        <v>8</v>
      </c>
      <c r="AA362" t="s">
        <v>30</v>
      </c>
    </row>
    <row r="363" spans="1:27" x14ac:dyDescent="0.2">
      <c r="A363" t="s">
        <v>608</v>
      </c>
      <c r="B363" t="s">
        <v>774</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775</v>
      </c>
      <c r="C364">
        <v>21</v>
      </c>
      <c r="D364">
        <v>86</v>
      </c>
      <c r="E364">
        <v>8</v>
      </c>
      <c r="F364">
        <v>28</v>
      </c>
      <c r="G364">
        <v>25</v>
      </c>
      <c r="H364">
        <v>35</v>
      </c>
      <c r="I364">
        <v>1</v>
      </c>
      <c r="J364" t="s">
        <v>30</v>
      </c>
      <c r="K364" t="s">
        <v>30</v>
      </c>
      <c r="L364" t="s">
        <v>30</v>
      </c>
      <c r="M364" t="s">
        <v>30</v>
      </c>
      <c r="N364" t="s">
        <v>30</v>
      </c>
      <c r="O364" t="s">
        <v>30</v>
      </c>
      <c r="AA364" t="s">
        <v>30</v>
      </c>
    </row>
    <row r="365" spans="1:27" x14ac:dyDescent="0.2">
      <c r="A365" t="s">
        <v>608</v>
      </c>
      <c r="B365" t="s">
        <v>776</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777</v>
      </c>
      <c r="C366">
        <v>7</v>
      </c>
      <c r="D366">
        <v>6</v>
      </c>
      <c r="E366">
        <v>31</v>
      </c>
      <c r="F366">
        <v>51</v>
      </c>
      <c r="G366">
        <v>10</v>
      </c>
      <c r="H366">
        <v>15</v>
      </c>
      <c r="I366">
        <v>4</v>
      </c>
      <c r="J366" t="s">
        <v>30</v>
      </c>
      <c r="K366" t="s">
        <v>30</v>
      </c>
      <c r="L366" t="s">
        <v>30</v>
      </c>
      <c r="M366" t="s">
        <v>30</v>
      </c>
      <c r="N366" t="s">
        <v>30</v>
      </c>
      <c r="O366" t="s">
        <v>30</v>
      </c>
      <c r="AA366" t="s">
        <v>30</v>
      </c>
    </row>
    <row r="367" spans="1:27" x14ac:dyDescent="0.2">
      <c r="A367" t="s">
        <v>608</v>
      </c>
      <c r="B367" t="s">
        <v>778</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779</v>
      </c>
      <c r="C368">
        <v>5</v>
      </c>
      <c r="D368">
        <v>17</v>
      </c>
      <c r="E368">
        <v>15</v>
      </c>
      <c r="F368">
        <v>16</v>
      </c>
      <c r="G368">
        <v>5</v>
      </c>
      <c r="H368">
        <v>10</v>
      </c>
      <c r="I368">
        <v>3</v>
      </c>
      <c r="J368" t="s">
        <v>30</v>
      </c>
      <c r="K368" t="s">
        <v>30</v>
      </c>
      <c r="L368" t="s">
        <v>30</v>
      </c>
      <c r="M368" t="s">
        <v>30</v>
      </c>
      <c r="N368" t="s">
        <v>30</v>
      </c>
      <c r="O368" t="s">
        <v>30</v>
      </c>
      <c r="AA368" t="s">
        <v>30</v>
      </c>
    </row>
    <row r="369" spans="1:27" x14ac:dyDescent="0.2">
      <c r="A369" t="s">
        <v>608</v>
      </c>
      <c r="B369" t="s">
        <v>780</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781</v>
      </c>
      <c r="C370">
        <v>12</v>
      </c>
      <c r="D370">
        <v>28</v>
      </c>
      <c r="E370">
        <v>32</v>
      </c>
      <c r="F370">
        <v>23</v>
      </c>
      <c r="G370">
        <v>30</v>
      </c>
      <c r="H370">
        <v>1</v>
      </c>
      <c r="I370">
        <v>1</v>
      </c>
      <c r="J370" t="s">
        <v>30</v>
      </c>
      <c r="K370" t="s">
        <v>30</v>
      </c>
      <c r="L370" t="s">
        <v>30</v>
      </c>
      <c r="M370" t="s">
        <v>30</v>
      </c>
      <c r="N370" t="s">
        <v>30</v>
      </c>
      <c r="O370" t="s">
        <v>30</v>
      </c>
      <c r="AA370" t="s">
        <v>30</v>
      </c>
    </row>
    <row r="371" spans="1:27" x14ac:dyDescent="0.2">
      <c r="A371" t="s">
        <v>588</v>
      </c>
      <c r="B371" t="s">
        <v>772</v>
      </c>
      <c r="C371">
        <v>39</v>
      </c>
      <c r="D371">
        <v>41</v>
      </c>
      <c r="E371">
        <v>56</v>
      </c>
      <c r="F371">
        <v>32</v>
      </c>
      <c r="G371">
        <v>99</v>
      </c>
      <c r="H371">
        <v>99</v>
      </c>
      <c r="I371">
        <v>1</v>
      </c>
      <c r="J371" t="s">
        <v>30</v>
      </c>
      <c r="K371" t="s">
        <v>30</v>
      </c>
      <c r="L371" t="s">
        <v>30</v>
      </c>
      <c r="M371">
        <v>10</v>
      </c>
      <c r="N371">
        <v>2</v>
      </c>
      <c r="O371" t="s">
        <v>29</v>
      </c>
      <c r="P371">
        <f t="shared" ref="P371" si="403">M371*10</f>
        <v>100</v>
      </c>
      <c r="Q371">
        <f t="shared" ref="Q371" si="404">((SUM(C371:F371))/4)*1.04</f>
        <v>43.68</v>
      </c>
      <c r="R371">
        <f t="shared" ref="R371" si="405">((SUM(C373:F373))/4)*1.04</f>
        <v>51.22</v>
      </c>
      <c r="S371">
        <f t="shared" ref="S371" si="406">((SUM(C375:F375))/4)*1.04</f>
        <v>43.160000000000004</v>
      </c>
      <c r="T371">
        <f t="shared" ref="T371" si="407">((SUM(C377:F377))/4)*1.04</f>
        <v>44.46</v>
      </c>
      <c r="U371">
        <f t="shared" ref="U371" si="408">((SUM(C379:F379))/4)*1.04</f>
        <v>50.96</v>
      </c>
      <c r="V371">
        <f t="shared" ref="V371" si="409">((SUM(C371:F379))/20)*1.04</f>
        <v>46.695999999999998</v>
      </c>
      <c r="W371">
        <f t="shared" ref="W371" si="410">(SUM(G371:H379))/10</f>
        <v>88.7</v>
      </c>
      <c r="X371">
        <f t="shared" ref="X371" si="411">(SUM(I371:I379))/5</f>
        <v>1</v>
      </c>
      <c r="Y371">
        <f t="shared" ref="Y371" si="412">SUM(K371:K379)-Z371</f>
        <v>33</v>
      </c>
      <c r="Z371">
        <f t="shared" ref="Z371" si="413">SUM(L371:L379)</f>
        <v>6</v>
      </c>
      <c r="AA371" t="s">
        <v>30</v>
      </c>
    </row>
    <row r="372" spans="1:27" x14ac:dyDescent="0.2">
      <c r="A372" t="s">
        <v>588</v>
      </c>
      <c r="B372" t="s">
        <v>774</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775</v>
      </c>
      <c r="C373">
        <v>49</v>
      </c>
      <c r="D373">
        <v>50</v>
      </c>
      <c r="E373">
        <v>46</v>
      </c>
      <c r="F373">
        <v>52</v>
      </c>
      <c r="G373">
        <v>80</v>
      </c>
      <c r="H373">
        <v>99</v>
      </c>
      <c r="I373">
        <v>1</v>
      </c>
      <c r="J373" t="s">
        <v>30</v>
      </c>
      <c r="K373" t="s">
        <v>30</v>
      </c>
      <c r="L373" t="s">
        <v>30</v>
      </c>
      <c r="M373" t="s">
        <v>30</v>
      </c>
      <c r="N373" t="s">
        <v>30</v>
      </c>
      <c r="O373" t="s">
        <v>30</v>
      </c>
      <c r="AA373" t="s">
        <v>30</v>
      </c>
    </row>
    <row r="374" spans="1:27" x14ac:dyDescent="0.2">
      <c r="A374" t="s">
        <v>588</v>
      </c>
      <c r="B374" t="s">
        <v>776</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777</v>
      </c>
      <c r="C375">
        <v>46</v>
      </c>
      <c r="D375">
        <v>11</v>
      </c>
      <c r="E375">
        <v>53</v>
      </c>
      <c r="F375">
        <v>56</v>
      </c>
      <c r="G375">
        <v>85</v>
      </c>
      <c r="H375">
        <v>95</v>
      </c>
      <c r="I375">
        <v>1</v>
      </c>
      <c r="J375" t="s">
        <v>30</v>
      </c>
      <c r="K375" t="s">
        <v>30</v>
      </c>
      <c r="L375" t="s">
        <v>30</v>
      </c>
      <c r="M375" t="s">
        <v>30</v>
      </c>
      <c r="N375" t="s">
        <v>30</v>
      </c>
      <c r="O375" t="s">
        <v>30</v>
      </c>
      <c r="AA375" t="s">
        <v>30</v>
      </c>
    </row>
    <row r="376" spans="1:27" x14ac:dyDescent="0.2">
      <c r="A376" t="s">
        <v>588</v>
      </c>
      <c r="B376" t="s">
        <v>778</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779</v>
      </c>
      <c r="C377">
        <v>39</v>
      </c>
      <c r="D377">
        <v>25</v>
      </c>
      <c r="E377">
        <v>37</v>
      </c>
      <c r="F377">
        <v>70</v>
      </c>
      <c r="G377">
        <v>75</v>
      </c>
      <c r="H377">
        <v>80</v>
      </c>
      <c r="I377">
        <v>1</v>
      </c>
      <c r="J377" t="s">
        <v>30</v>
      </c>
      <c r="K377" t="s">
        <v>30</v>
      </c>
      <c r="L377" t="s">
        <v>30</v>
      </c>
      <c r="M377" t="s">
        <v>30</v>
      </c>
      <c r="N377" t="s">
        <v>30</v>
      </c>
      <c r="O377" t="s">
        <v>30</v>
      </c>
      <c r="AA377" t="s">
        <v>30</v>
      </c>
    </row>
    <row r="378" spans="1:27" x14ac:dyDescent="0.2">
      <c r="A378" t="s">
        <v>588</v>
      </c>
      <c r="B378" t="s">
        <v>780</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781</v>
      </c>
      <c r="C379">
        <v>50</v>
      </c>
      <c r="D379">
        <v>60</v>
      </c>
      <c r="E379">
        <v>54</v>
      </c>
      <c r="F379">
        <v>32</v>
      </c>
      <c r="G379">
        <v>90</v>
      </c>
      <c r="H379">
        <v>85</v>
      </c>
      <c r="I379">
        <v>1</v>
      </c>
      <c r="J379" t="s">
        <v>30</v>
      </c>
      <c r="K379" t="s">
        <v>30</v>
      </c>
      <c r="L379" t="s">
        <v>30</v>
      </c>
      <c r="M379" t="s">
        <v>30</v>
      </c>
      <c r="N379" t="s">
        <v>30</v>
      </c>
      <c r="O379" t="s">
        <v>30</v>
      </c>
      <c r="AA379" t="s">
        <v>30</v>
      </c>
    </row>
    <row r="380" spans="1:27" x14ac:dyDescent="0.2">
      <c r="A380" t="s">
        <v>185</v>
      </c>
      <c r="B380" t="s">
        <v>772</v>
      </c>
      <c r="C380">
        <v>19</v>
      </c>
      <c r="D380">
        <v>12</v>
      </c>
      <c r="E380">
        <v>10</v>
      </c>
      <c r="F380">
        <v>6</v>
      </c>
      <c r="G380">
        <v>2</v>
      </c>
      <c r="H380">
        <v>3</v>
      </c>
      <c r="I380">
        <v>4</v>
      </c>
      <c r="J380" t="s">
        <v>30</v>
      </c>
      <c r="K380" t="s">
        <v>30</v>
      </c>
      <c r="L380" t="s">
        <v>30</v>
      </c>
      <c r="M380">
        <v>10</v>
      </c>
      <c r="N380">
        <v>7</v>
      </c>
      <c r="O380" t="s">
        <v>67</v>
      </c>
      <c r="P380">
        <f t="shared" ref="P380" si="414">M380*10</f>
        <v>100</v>
      </c>
      <c r="Q380">
        <f t="shared" ref="Q380" si="415">((SUM(C380:F380))/4)*1.04</f>
        <v>12.22</v>
      </c>
      <c r="R380">
        <f t="shared" ref="R380" si="416">((SUM(C382:F382))/4)*1.04</f>
        <v>20.28</v>
      </c>
      <c r="S380">
        <f t="shared" ref="S380" si="417">((SUM(C384:F384))/4)*1.04</f>
        <v>26</v>
      </c>
      <c r="T380">
        <f t="shared" ref="T380" si="418">((SUM(C386:F386))/4)*1.04</f>
        <v>32.5</v>
      </c>
      <c r="U380">
        <f t="shared" ref="U380" si="419">((SUM(C388:F388))/4)*1.04</f>
        <v>32.5</v>
      </c>
      <c r="V380">
        <f t="shared" ref="V380" si="420">((SUM(C380:F388))/20)*1.04</f>
        <v>24.7</v>
      </c>
      <c r="W380">
        <f t="shared" ref="W380" si="421">(SUM(G380:H388))/10</f>
        <v>35.1</v>
      </c>
      <c r="X380">
        <f t="shared" ref="X380" si="422">(SUM(I380:I388))/5</f>
        <v>2</v>
      </c>
      <c r="Y380">
        <f t="shared" ref="Y380" si="423">SUM(K380:K388)-Z380</f>
        <v>57</v>
      </c>
      <c r="Z380">
        <f t="shared" ref="Z380" si="424">SUM(L380:L388)</f>
        <v>5</v>
      </c>
      <c r="AA380" t="s">
        <v>30</v>
      </c>
    </row>
    <row r="381" spans="1:27" x14ac:dyDescent="0.2">
      <c r="A381" t="s">
        <v>185</v>
      </c>
      <c r="B381" t="s">
        <v>774</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775</v>
      </c>
      <c r="C382">
        <v>17</v>
      </c>
      <c r="D382">
        <v>22</v>
      </c>
      <c r="E382">
        <v>18</v>
      </c>
      <c r="F382">
        <v>21</v>
      </c>
      <c r="G382">
        <v>15</v>
      </c>
      <c r="H382">
        <v>40</v>
      </c>
      <c r="I382">
        <v>2</v>
      </c>
      <c r="J382" t="s">
        <v>30</v>
      </c>
      <c r="K382" t="s">
        <v>30</v>
      </c>
      <c r="L382" t="s">
        <v>30</v>
      </c>
      <c r="M382" t="s">
        <v>30</v>
      </c>
      <c r="N382" t="s">
        <v>30</v>
      </c>
      <c r="O382" t="s">
        <v>30</v>
      </c>
      <c r="AA382" t="s">
        <v>30</v>
      </c>
    </row>
    <row r="383" spans="1:27" x14ac:dyDescent="0.2">
      <c r="A383" t="s">
        <v>185</v>
      </c>
      <c r="B383" t="s">
        <v>776</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777</v>
      </c>
      <c r="C384">
        <v>34</v>
      </c>
      <c r="D384">
        <v>30</v>
      </c>
      <c r="E384">
        <v>15</v>
      </c>
      <c r="F384">
        <v>21</v>
      </c>
      <c r="G384">
        <v>1</v>
      </c>
      <c r="H384">
        <v>80</v>
      </c>
      <c r="I384">
        <v>1</v>
      </c>
      <c r="J384" t="s">
        <v>30</v>
      </c>
      <c r="K384" t="s">
        <v>30</v>
      </c>
      <c r="L384" t="s">
        <v>30</v>
      </c>
      <c r="M384" t="s">
        <v>30</v>
      </c>
      <c r="N384" t="s">
        <v>30</v>
      </c>
      <c r="O384" t="s">
        <v>30</v>
      </c>
      <c r="AA384" t="s">
        <v>30</v>
      </c>
    </row>
    <row r="385" spans="1:27" x14ac:dyDescent="0.2">
      <c r="A385" t="s">
        <v>185</v>
      </c>
      <c r="B385" t="s">
        <v>778</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779</v>
      </c>
      <c r="C386">
        <v>41</v>
      </c>
      <c r="D386">
        <v>46</v>
      </c>
      <c r="E386">
        <v>29</v>
      </c>
      <c r="F386">
        <v>9</v>
      </c>
      <c r="G386">
        <v>85</v>
      </c>
      <c r="H386">
        <v>20</v>
      </c>
      <c r="I386">
        <v>1</v>
      </c>
      <c r="J386" t="s">
        <v>30</v>
      </c>
      <c r="K386" t="s">
        <v>30</v>
      </c>
      <c r="L386" t="s">
        <v>30</v>
      </c>
      <c r="M386" t="s">
        <v>30</v>
      </c>
      <c r="N386" t="s">
        <v>30</v>
      </c>
      <c r="O386" t="s">
        <v>30</v>
      </c>
      <c r="AA386" t="s">
        <v>30</v>
      </c>
    </row>
    <row r="387" spans="1:27" x14ac:dyDescent="0.2">
      <c r="A387" t="s">
        <v>185</v>
      </c>
      <c r="B387" t="s">
        <v>780</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781</v>
      </c>
      <c r="C388">
        <v>41</v>
      </c>
      <c r="D388">
        <v>46</v>
      </c>
      <c r="E388">
        <v>29</v>
      </c>
      <c r="F388">
        <v>9</v>
      </c>
      <c r="G388">
        <v>90</v>
      </c>
      <c r="H388">
        <v>15</v>
      </c>
      <c r="I388">
        <v>2</v>
      </c>
      <c r="J388" t="s">
        <v>30</v>
      </c>
      <c r="K388" t="s">
        <v>30</v>
      </c>
      <c r="L388" t="s">
        <v>30</v>
      </c>
      <c r="M388" t="s">
        <v>30</v>
      </c>
      <c r="N388" t="s">
        <v>30</v>
      </c>
      <c r="O388" t="s">
        <v>30</v>
      </c>
      <c r="AA388" t="s">
        <v>30</v>
      </c>
    </row>
    <row r="389" spans="1:27" x14ac:dyDescent="0.2">
      <c r="A389" t="s">
        <v>550</v>
      </c>
      <c r="B389" t="s">
        <v>772</v>
      </c>
      <c r="C389">
        <v>28</v>
      </c>
      <c r="D389">
        <v>29</v>
      </c>
      <c r="E389">
        <v>12</v>
      </c>
      <c r="F389">
        <v>15</v>
      </c>
      <c r="G389">
        <v>2</v>
      </c>
      <c r="H389">
        <v>5</v>
      </c>
      <c r="I389">
        <v>1</v>
      </c>
      <c r="J389" t="s">
        <v>30</v>
      </c>
      <c r="K389" t="s">
        <v>30</v>
      </c>
      <c r="L389" t="s">
        <v>30</v>
      </c>
      <c r="M389" t="s">
        <v>881</v>
      </c>
      <c r="N389">
        <v>10</v>
      </c>
      <c r="O389" t="s">
        <v>29</v>
      </c>
      <c r="P389" t="e">
        <f>M389*10</f>
        <v>#VALUE!</v>
      </c>
      <c r="Q389">
        <f t="shared" ref="Q389" si="425">((SUM(C389:F389))/4)*1.04</f>
        <v>21.84</v>
      </c>
      <c r="R389">
        <f t="shared" ref="R389" si="426">((SUM(C391:F391))/4)*1.04</f>
        <v>16.12</v>
      </c>
      <c r="S389">
        <f t="shared" ref="S389" si="427">((SUM(C393:F393))/4)*1.04</f>
        <v>26.78</v>
      </c>
      <c r="T389">
        <f t="shared" ref="T389" si="428">((SUM(C395:F395))/4)*1.04</f>
        <v>26.26</v>
      </c>
      <c r="U389">
        <f t="shared" ref="U389" si="429">((SUM(C397:F397))/4)*1.04</f>
        <v>27.04</v>
      </c>
      <c r="V389">
        <f t="shared" ref="V389" si="430">((SUM(C389:F397))/20)*1.04</f>
        <v>23.608000000000001</v>
      </c>
      <c r="W389">
        <f t="shared" ref="W389" si="431">(SUM(G389:H397))/10</f>
        <v>1.7</v>
      </c>
      <c r="X389">
        <f t="shared" ref="X389" si="432">(SUM(I389:I397))/5</f>
        <v>2.4</v>
      </c>
      <c r="Y389">
        <f t="shared" ref="Y389" si="433">SUM(K389:K397)-Z389</f>
        <v>84</v>
      </c>
      <c r="Z389">
        <f t="shared" ref="Z389" si="434">SUM(L389:L397)</f>
        <v>11</v>
      </c>
      <c r="AA389" t="s">
        <v>30</v>
      </c>
    </row>
    <row r="390" spans="1:27" x14ac:dyDescent="0.2">
      <c r="A390" t="s">
        <v>550</v>
      </c>
      <c r="B390" t="s">
        <v>774</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775</v>
      </c>
      <c r="C391">
        <v>22</v>
      </c>
      <c r="D391">
        <v>8</v>
      </c>
      <c r="E391">
        <v>12</v>
      </c>
      <c r="F391">
        <v>20</v>
      </c>
      <c r="G391">
        <v>5</v>
      </c>
      <c r="H391">
        <v>2</v>
      </c>
      <c r="I391">
        <v>2</v>
      </c>
      <c r="J391" t="s">
        <v>30</v>
      </c>
      <c r="K391" t="s">
        <v>30</v>
      </c>
      <c r="L391" t="s">
        <v>30</v>
      </c>
      <c r="M391" t="s">
        <v>30</v>
      </c>
      <c r="N391" t="s">
        <v>30</v>
      </c>
      <c r="O391" t="s">
        <v>30</v>
      </c>
      <c r="AA391" t="s">
        <v>30</v>
      </c>
    </row>
    <row r="392" spans="1:27" x14ac:dyDescent="0.2">
      <c r="A392" t="s">
        <v>550</v>
      </c>
      <c r="B392" t="s">
        <v>776</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777</v>
      </c>
      <c r="C393">
        <v>25</v>
      </c>
      <c r="D393">
        <v>22</v>
      </c>
      <c r="E393">
        <v>48</v>
      </c>
      <c r="F393">
        <v>8</v>
      </c>
      <c r="G393">
        <v>0</v>
      </c>
      <c r="H393">
        <v>1</v>
      </c>
      <c r="I393">
        <v>3</v>
      </c>
      <c r="J393" t="s">
        <v>30</v>
      </c>
      <c r="K393" t="s">
        <v>30</v>
      </c>
      <c r="L393" t="s">
        <v>30</v>
      </c>
      <c r="M393" t="s">
        <v>30</v>
      </c>
      <c r="N393" t="s">
        <v>30</v>
      </c>
      <c r="O393" t="s">
        <v>30</v>
      </c>
      <c r="AA393" t="s">
        <v>30</v>
      </c>
    </row>
    <row r="394" spans="1:27" x14ac:dyDescent="0.2">
      <c r="A394" t="s">
        <v>550</v>
      </c>
      <c r="B394" t="s">
        <v>778</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779</v>
      </c>
      <c r="C395">
        <v>10</v>
      </c>
      <c r="D395">
        <v>12</v>
      </c>
      <c r="E395">
        <v>52</v>
      </c>
      <c r="F395">
        <v>27</v>
      </c>
      <c r="G395">
        <v>0</v>
      </c>
      <c r="H395">
        <v>0</v>
      </c>
      <c r="I395">
        <v>3</v>
      </c>
      <c r="J395" t="s">
        <v>30</v>
      </c>
      <c r="K395" t="s">
        <v>30</v>
      </c>
      <c r="L395" t="s">
        <v>30</v>
      </c>
      <c r="M395" t="s">
        <v>30</v>
      </c>
      <c r="N395" t="s">
        <v>30</v>
      </c>
      <c r="O395" t="s">
        <v>30</v>
      </c>
      <c r="AA395" t="s">
        <v>30</v>
      </c>
    </row>
    <row r="396" spans="1:27" x14ac:dyDescent="0.2">
      <c r="A396" t="s">
        <v>550</v>
      </c>
      <c r="B396" t="s">
        <v>780</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781</v>
      </c>
      <c r="C397">
        <v>29</v>
      </c>
      <c r="D397">
        <v>12</v>
      </c>
      <c r="E397">
        <v>10</v>
      </c>
      <c r="F397">
        <v>53</v>
      </c>
      <c r="G397">
        <v>2</v>
      </c>
      <c r="H397">
        <v>0</v>
      </c>
      <c r="I397">
        <v>3</v>
      </c>
      <c r="J397" t="s">
        <v>30</v>
      </c>
      <c r="K397" t="s">
        <v>30</v>
      </c>
      <c r="L397" t="s">
        <v>30</v>
      </c>
      <c r="M397" t="s">
        <v>30</v>
      </c>
      <c r="N397" t="s">
        <v>30</v>
      </c>
      <c r="O397" t="s">
        <v>30</v>
      </c>
      <c r="AA397" t="s">
        <v>30</v>
      </c>
    </row>
    <row r="398" spans="1:27" x14ac:dyDescent="0.2">
      <c r="A398" t="s">
        <v>178</v>
      </c>
      <c r="B398" t="s">
        <v>772</v>
      </c>
      <c r="C398">
        <v>25</v>
      </c>
      <c r="D398">
        <v>34</v>
      </c>
      <c r="E398">
        <v>8</v>
      </c>
      <c r="F398">
        <v>28</v>
      </c>
      <c r="G398">
        <v>30</v>
      </c>
      <c r="H398">
        <v>50</v>
      </c>
      <c r="I398">
        <v>3</v>
      </c>
      <c r="J398" t="s">
        <v>30</v>
      </c>
      <c r="K398" t="s">
        <v>30</v>
      </c>
      <c r="L398" t="s">
        <v>30</v>
      </c>
      <c r="M398">
        <v>4</v>
      </c>
      <c r="N398">
        <v>0</v>
      </c>
      <c r="O398" t="s">
        <v>43</v>
      </c>
      <c r="P398">
        <f t="shared" ref="P398" si="435">M398*10</f>
        <v>40</v>
      </c>
      <c r="Q398">
        <f t="shared" ref="Q398" si="436">((SUM(C398:F398))/4)*1.04</f>
        <v>24.7</v>
      </c>
      <c r="R398">
        <f t="shared" ref="R398" si="437">((SUM(C400:F400))/4)*1.04</f>
        <v>33.28</v>
      </c>
      <c r="S398">
        <f t="shared" ref="S398" si="438">((SUM(C402:F402))/4)*1.04</f>
        <v>18.98</v>
      </c>
      <c r="T398">
        <f t="shared" ref="T398" si="439">((SUM(C404:F404))/4)*1.04</f>
        <v>22.62</v>
      </c>
      <c r="U398">
        <f t="shared" ref="U398" si="440">((SUM(C406:F406))/4)*1.04</f>
        <v>24.7</v>
      </c>
      <c r="V398">
        <f t="shared" ref="V398" si="441">((SUM(C398:F406))/20)*1.04</f>
        <v>24.855999999999998</v>
      </c>
      <c r="W398">
        <f t="shared" ref="W398" si="442">(SUM(G398:H406))/10</f>
        <v>19.7</v>
      </c>
      <c r="X398">
        <f t="shared" ref="X398" si="443">(SUM(I398:I406))/5</f>
        <v>3.6</v>
      </c>
      <c r="Y398">
        <f t="shared" ref="Y398" si="444">SUM(K398:K406)-Z398</f>
        <v>68</v>
      </c>
      <c r="Z398">
        <f t="shared" ref="Z398" si="445">SUM(L398:L406)</f>
        <v>2</v>
      </c>
      <c r="AA398" t="s">
        <v>30</v>
      </c>
    </row>
    <row r="399" spans="1:27" x14ac:dyDescent="0.2">
      <c r="A399" t="s">
        <v>178</v>
      </c>
      <c r="B399" t="s">
        <v>774</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775</v>
      </c>
      <c r="C400">
        <v>48</v>
      </c>
      <c r="D400">
        <v>31</v>
      </c>
      <c r="E400">
        <v>24</v>
      </c>
      <c r="F400">
        <v>25</v>
      </c>
      <c r="G400">
        <v>5</v>
      </c>
      <c r="H400">
        <v>15</v>
      </c>
      <c r="I400">
        <v>4</v>
      </c>
      <c r="J400" t="s">
        <v>30</v>
      </c>
      <c r="K400" t="s">
        <v>30</v>
      </c>
      <c r="L400" t="s">
        <v>30</v>
      </c>
      <c r="M400" t="s">
        <v>30</v>
      </c>
      <c r="N400" t="s">
        <v>30</v>
      </c>
      <c r="O400" t="s">
        <v>30</v>
      </c>
      <c r="AA400" t="s">
        <v>30</v>
      </c>
    </row>
    <row r="401" spans="1:27" x14ac:dyDescent="0.2">
      <c r="A401" t="s">
        <v>178</v>
      </c>
      <c r="B401" t="s">
        <v>776</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777</v>
      </c>
      <c r="C402">
        <v>12</v>
      </c>
      <c r="D402">
        <v>22</v>
      </c>
      <c r="E402">
        <v>26</v>
      </c>
      <c r="F402">
        <v>13</v>
      </c>
      <c r="G402">
        <v>10</v>
      </c>
      <c r="H402">
        <v>5</v>
      </c>
      <c r="I402">
        <v>4</v>
      </c>
      <c r="J402" t="s">
        <v>30</v>
      </c>
      <c r="K402" t="s">
        <v>30</v>
      </c>
      <c r="L402" t="s">
        <v>30</v>
      </c>
      <c r="M402" t="s">
        <v>30</v>
      </c>
      <c r="N402" t="s">
        <v>30</v>
      </c>
      <c r="O402" t="s">
        <v>30</v>
      </c>
      <c r="AA402" t="s">
        <v>30</v>
      </c>
    </row>
    <row r="403" spans="1:27" x14ac:dyDescent="0.2">
      <c r="A403" t="s">
        <v>178</v>
      </c>
      <c r="B403" t="s">
        <v>778</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779</v>
      </c>
      <c r="C404">
        <v>15</v>
      </c>
      <c r="D404">
        <v>14</v>
      </c>
      <c r="E404">
        <v>15</v>
      </c>
      <c r="F404">
        <v>43</v>
      </c>
      <c r="G404">
        <v>20</v>
      </c>
      <c r="H404">
        <v>10</v>
      </c>
      <c r="I404">
        <v>4</v>
      </c>
      <c r="J404" t="s">
        <v>30</v>
      </c>
      <c r="K404" t="s">
        <v>30</v>
      </c>
      <c r="L404" t="s">
        <v>30</v>
      </c>
      <c r="M404" t="s">
        <v>30</v>
      </c>
      <c r="N404" t="s">
        <v>30</v>
      </c>
      <c r="O404" t="s">
        <v>30</v>
      </c>
      <c r="AA404" t="s">
        <v>30</v>
      </c>
    </row>
    <row r="405" spans="1:27" x14ac:dyDescent="0.2">
      <c r="A405" t="s">
        <v>178</v>
      </c>
      <c r="B405" t="s">
        <v>780</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781</v>
      </c>
      <c r="C406">
        <v>15</v>
      </c>
      <c r="D406">
        <v>29</v>
      </c>
      <c r="E406">
        <v>36</v>
      </c>
      <c r="F406">
        <v>15</v>
      </c>
      <c r="G406">
        <v>40</v>
      </c>
      <c r="H406">
        <v>12</v>
      </c>
      <c r="I406">
        <v>3</v>
      </c>
      <c r="J406" t="s">
        <v>30</v>
      </c>
      <c r="K406" t="s">
        <v>30</v>
      </c>
      <c r="L406" t="s">
        <v>30</v>
      </c>
      <c r="M406" t="s">
        <v>30</v>
      </c>
      <c r="N406" t="s">
        <v>30</v>
      </c>
      <c r="O406" t="s">
        <v>30</v>
      </c>
      <c r="AA406" t="s">
        <v>30</v>
      </c>
    </row>
    <row r="407" spans="1:27" x14ac:dyDescent="0.2">
      <c r="A407" t="s">
        <v>254</v>
      </c>
      <c r="B407" t="s">
        <v>772</v>
      </c>
      <c r="C407">
        <v>16</v>
      </c>
      <c r="D407">
        <v>7</v>
      </c>
      <c r="E407">
        <v>6</v>
      </c>
      <c r="F407">
        <v>8</v>
      </c>
      <c r="G407">
        <v>20</v>
      </c>
      <c r="H407">
        <v>15</v>
      </c>
      <c r="I407">
        <v>2</v>
      </c>
      <c r="J407" t="s">
        <v>30</v>
      </c>
      <c r="K407" t="s">
        <v>30</v>
      </c>
      <c r="L407" t="s">
        <v>30</v>
      </c>
      <c r="M407">
        <v>4</v>
      </c>
      <c r="N407">
        <v>0</v>
      </c>
      <c r="O407" t="s">
        <v>67</v>
      </c>
      <c r="P407">
        <f t="shared" ref="P407" si="446">M407*10</f>
        <v>40</v>
      </c>
      <c r="Q407">
        <f t="shared" ref="Q407" si="447">((SUM(C407:F407))/4)*1.04</f>
        <v>9.620000000000001</v>
      </c>
      <c r="R407">
        <f t="shared" ref="R407" si="448">((SUM(C409:F409))/4)*1.04</f>
        <v>25.48</v>
      </c>
      <c r="S407">
        <f t="shared" ref="S407" si="449">((SUM(C411:F411))/4)*1.04</f>
        <v>11.700000000000001</v>
      </c>
      <c r="T407">
        <f t="shared" ref="T407" si="450">((SUM(C413:F413))/4)*1.04</f>
        <v>13.26</v>
      </c>
      <c r="U407">
        <f t="shared" ref="U407" si="451">((SUM(C415:F415))/4)*1.04</f>
        <v>9.1</v>
      </c>
      <c r="V407">
        <f t="shared" ref="V407" si="452">((SUM(C407:F415))/20)*1.04</f>
        <v>13.832000000000001</v>
      </c>
      <c r="W407">
        <f t="shared" ref="W407" si="453">(SUM(G407:H415))/10</f>
        <v>41.3</v>
      </c>
      <c r="X407">
        <f t="shared" ref="X407" si="454">(SUM(I407:I415))/5</f>
        <v>2.4</v>
      </c>
      <c r="Y407">
        <f t="shared" ref="Y407" si="455">SUM(K407:K415)-Z407</f>
        <v>81</v>
      </c>
      <c r="Z407">
        <f t="shared" ref="Z407" si="456">SUM(L407:L415)</f>
        <v>12</v>
      </c>
      <c r="AA407" t="s">
        <v>30</v>
      </c>
    </row>
    <row r="408" spans="1:27" x14ac:dyDescent="0.2">
      <c r="A408" t="s">
        <v>254</v>
      </c>
      <c r="B408" t="s">
        <v>774</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775</v>
      </c>
      <c r="C409">
        <v>20</v>
      </c>
      <c r="D409">
        <v>38</v>
      </c>
      <c r="E409">
        <v>17</v>
      </c>
      <c r="F409">
        <v>23</v>
      </c>
      <c r="G409">
        <v>15</v>
      </c>
      <c r="H409">
        <v>30</v>
      </c>
      <c r="I409">
        <v>1</v>
      </c>
      <c r="J409" t="s">
        <v>30</v>
      </c>
      <c r="K409" t="s">
        <v>30</v>
      </c>
      <c r="L409" t="s">
        <v>30</v>
      </c>
      <c r="M409" t="s">
        <v>30</v>
      </c>
      <c r="N409" t="s">
        <v>30</v>
      </c>
      <c r="O409" t="s">
        <v>30</v>
      </c>
      <c r="AA409" t="s">
        <v>30</v>
      </c>
    </row>
    <row r="410" spans="1:27" x14ac:dyDescent="0.2">
      <c r="A410" t="s">
        <v>254</v>
      </c>
      <c r="B410" t="s">
        <v>776</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777</v>
      </c>
      <c r="C411">
        <v>9</v>
      </c>
      <c r="D411">
        <v>14</v>
      </c>
      <c r="E411">
        <v>13</v>
      </c>
      <c r="F411">
        <v>9</v>
      </c>
      <c r="G411">
        <v>1</v>
      </c>
      <c r="H411">
        <v>2</v>
      </c>
      <c r="I411">
        <v>4</v>
      </c>
      <c r="J411" t="s">
        <v>30</v>
      </c>
      <c r="K411" t="s">
        <v>30</v>
      </c>
      <c r="L411" t="s">
        <v>30</v>
      </c>
      <c r="M411" t="s">
        <v>30</v>
      </c>
      <c r="N411" t="s">
        <v>30</v>
      </c>
      <c r="O411" t="s">
        <v>30</v>
      </c>
      <c r="AA411" t="s">
        <v>30</v>
      </c>
    </row>
    <row r="412" spans="1:27" x14ac:dyDescent="0.2">
      <c r="A412" t="s">
        <v>254</v>
      </c>
      <c r="B412" t="s">
        <v>778</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779</v>
      </c>
      <c r="C413">
        <v>13</v>
      </c>
      <c r="D413">
        <v>17</v>
      </c>
      <c r="E413">
        <v>12</v>
      </c>
      <c r="F413">
        <v>9</v>
      </c>
      <c r="G413">
        <v>95</v>
      </c>
      <c r="H413">
        <v>90</v>
      </c>
      <c r="I413">
        <v>3</v>
      </c>
      <c r="J413" t="s">
        <v>30</v>
      </c>
      <c r="K413" t="s">
        <v>30</v>
      </c>
      <c r="L413" t="s">
        <v>30</v>
      </c>
      <c r="M413" t="s">
        <v>30</v>
      </c>
      <c r="N413" t="s">
        <v>30</v>
      </c>
      <c r="O413" t="s">
        <v>30</v>
      </c>
      <c r="AA413" t="s">
        <v>30</v>
      </c>
    </row>
    <row r="414" spans="1:27" x14ac:dyDescent="0.2">
      <c r="A414" t="s">
        <v>254</v>
      </c>
      <c r="B414" t="s">
        <v>780</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781</v>
      </c>
      <c r="C415">
        <v>8</v>
      </c>
      <c r="D415">
        <v>12</v>
      </c>
      <c r="E415">
        <v>10</v>
      </c>
      <c r="F415">
        <v>5</v>
      </c>
      <c r="G415">
        <v>90</v>
      </c>
      <c r="H415">
        <v>55</v>
      </c>
      <c r="I415">
        <v>2</v>
      </c>
      <c r="J415" t="s">
        <v>30</v>
      </c>
      <c r="K415" t="s">
        <v>30</v>
      </c>
      <c r="L415" t="s">
        <v>30</v>
      </c>
      <c r="M415" t="s">
        <v>30</v>
      </c>
      <c r="N415" t="s">
        <v>30</v>
      </c>
      <c r="O415" t="s">
        <v>30</v>
      </c>
      <c r="AA415" t="s">
        <v>30</v>
      </c>
    </row>
    <row r="416" spans="1:27" x14ac:dyDescent="0.2">
      <c r="A416" t="s">
        <v>580</v>
      </c>
      <c r="B416" t="s">
        <v>772</v>
      </c>
      <c r="C416">
        <v>29</v>
      </c>
      <c r="D416">
        <v>25</v>
      </c>
      <c r="E416">
        <v>37</v>
      </c>
      <c r="F416">
        <v>54</v>
      </c>
      <c r="G416">
        <v>60</v>
      </c>
      <c r="H416">
        <v>10</v>
      </c>
      <c r="I416">
        <v>0</v>
      </c>
      <c r="J416" t="s">
        <v>30</v>
      </c>
      <c r="K416" t="s">
        <v>30</v>
      </c>
      <c r="L416" t="s">
        <v>30</v>
      </c>
      <c r="M416" t="s">
        <v>30</v>
      </c>
      <c r="N416">
        <v>0</v>
      </c>
      <c r="O416" t="s">
        <v>560</v>
      </c>
      <c r="P416" t="e">
        <f>M416*10</f>
        <v>#VALUE!</v>
      </c>
      <c r="Q416">
        <f t="shared" ref="Q416" si="457">((SUM(C416:F416))/4)*1.04</f>
        <v>37.700000000000003</v>
      </c>
      <c r="R416">
        <f t="shared" ref="R416" si="458">((SUM(C418:F418))/4)*1.04</f>
        <v>18.46</v>
      </c>
      <c r="S416">
        <f t="shared" ref="S416" si="459">((SUM(C420:F420))/4)*1.04</f>
        <v>5.2</v>
      </c>
      <c r="T416">
        <f t="shared" ref="T416" si="460">((SUM(C422:F422))/4)*1.04</f>
        <v>7.8000000000000007</v>
      </c>
      <c r="U416">
        <f t="shared" ref="U416" si="461">((SUM(C424:F424))/4)*1.04</f>
        <v>11.96</v>
      </c>
      <c r="V416">
        <f t="shared" ref="V416" si="462">((SUM(C416:F424))/20)*1.04</f>
        <v>16.224</v>
      </c>
      <c r="W416">
        <f t="shared" ref="W416" si="463">(SUM(G416:H424))/10</f>
        <v>19.5</v>
      </c>
      <c r="X416">
        <f t="shared" ref="X416" si="464">(SUM(I416:I424))/5</f>
        <v>1.8</v>
      </c>
      <c r="Y416">
        <f t="shared" ref="Y416" si="465">SUM(K416:K424)-Z416</f>
        <v>36</v>
      </c>
      <c r="Z416">
        <f t="shared" ref="Z416" si="466">SUM(L416:L424)</f>
        <v>3</v>
      </c>
      <c r="AA416" t="s">
        <v>30</v>
      </c>
    </row>
    <row r="417" spans="1:27" x14ac:dyDescent="0.2">
      <c r="A417" t="s">
        <v>580</v>
      </c>
      <c r="B417" t="s">
        <v>774</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775</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776</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777</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778</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779</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780</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781</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772</v>
      </c>
      <c r="C425">
        <v>20</v>
      </c>
      <c r="D425">
        <v>16</v>
      </c>
      <c r="E425">
        <v>20</v>
      </c>
      <c r="F425">
        <v>14</v>
      </c>
      <c r="G425">
        <v>20</v>
      </c>
      <c r="H425">
        <v>5</v>
      </c>
      <c r="I425">
        <v>2</v>
      </c>
      <c r="J425" t="s">
        <v>30</v>
      </c>
      <c r="K425" t="s">
        <v>30</v>
      </c>
      <c r="L425" t="s">
        <v>30</v>
      </c>
      <c r="M425" t="s">
        <v>30</v>
      </c>
      <c r="N425">
        <v>2</v>
      </c>
      <c r="O425" t="s">
        <v>560</v>
      </c>
      <c r="P425" t="e">
        <f t="shared" ref="P425" si="467">M425*10</f>
        <v>#VALUE!</v>
      </c>
      <c r="Q425">
        <f t="shared" ref="Q425" si="468">((SUM(C425:F425))/4)*1.04</f>
        <v>18.2</v>
      </c>
      <c r="R425">
        <f t="shared" ref="R425" si="469">((SUM(C427:F427))/4)*1.04</f>
        <v>16.64</v>
      </c>
      <c r="S425">
        <f t="shared" ref="S425" si="470">((SUM(C429:F429))/4)*1.04</f>
        <v>18.2</v>
      </c>
      <c r="T425">
        <f t="shared" ref="T425" si="471">((SUM(C431:F431))/4)*1.04</f>
        <v>24.7</v>
      </c>
      <c r="U425">
        <f t="shared" ref="U425" si="472">((SUM(C433:F433))/4)*1.04</f>
        <v>28.6</v>
      </c>
      <c r="V425">
        <f t="shared" ref="V425" si="473">((SUM(C425:F433))/20)*1.04</f>
        <v>21.268000000000001</v>
      </c>
      <c r="W425">
        <f t="shared" ref="W425" si="474">(SUM(G425:H433))/10</f>
        <v>26.2</v>
      </c>
      <c r="X425">
        <f t="shared" ref="X425" si="475">(SUM(I425:I433))/5</f>
        <v>1.8</v>
      </c>
      <c r="Y425">
        <f t="shared" ref="Y425" si="476">SUM(K425:K433)-Z425</f>
        <v>32</v>
      </c>
      <c r="Z425">
        <f t="shared" ref="Z425" si="477">SUM(L425:L433)</f>
        <v>1</v>
      </c>
      <c r="AA425" t="s">
        <v>30</v>
      </c>
    </row>
    <row r="426" spans="1:27" x14ac:dyDescent="0.2">
      <c r="A426" t="s">
        <v>585</v>
      </c>
      <c r="B426" t="s">
        <v>774</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775</v>
      </c>
      <c r="C427">
        <v>26</v>
      </c>
      <c r="D427">
        <v>16</v>
      </c>
      <c r="E427">
        <v>11</v>
      </c>
      <c r="F427">
        <v>11</v>
      </c>
      <c r="G427">
        <v>5</v>
      </c>
      <c r="H427">
        <v>10</v>
      </c>
      <c r="I427">
        <v>3</v>
      </c>
      <c r="J427" t="s">
        <v>30</v>
      </c>
      <c r="K427" t="s">
        <v>30</v>
      </c>
      <c r="L427" t="s">
        <v>30</v>
      </c>
      <c r="M427" t="s">
        <v>30</v>
      </c>
      <c r="N427" t="s">
        <v>30</v>
      </c>
      <c r="O427" t="s">
        <v>30</v>
      </c>
      <c r="AA427" t="s">
        <v>30</v>
      </c>
    </row>
    <row r="428" spans="1:27" x14ac:dyDescent="0.2">
      <c r="A428" t="s">
        <v>585</v>
      </c>
      <c r="B428" t="s">
        <v>776</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777</v>
      </c>
      <c r="C429">
        <v>26</v>
      </c>
      <c r="D429">
        <v>23</v>
      </c>
      <c r="E429">
        <v>10</v>
      </c>
      <c r="F429">
        <v>11</v>
      </c>
      <c r="G429">
        <v>40</v>
      </c>
      <c r="H429">
        <v>50</v>
      </c>
      <c r="I429">
        <v>2</v>
      </c>
      <c r="J429" t="s">
        <v>30</v>
      </c>
      <c r="K429" t="s">
        <v>30</v>
      </c>
      <c r="L429" t="s">
        <v>30</v>
      </c>
      <c r="M429" t="s">
        <v>30</v>
      </c>
      <c r="N429" t="s">
        <v>30</v>
      </c>
      <c r="O429" t="s">
        <v>30</v>
      </c>
      <c r="AA429" t="s">
        <v>30</v>
      </c>
    </row>
    <row r="430" spans="1:27" x14ac:dyDescent="0.2">
      <c r="A430" t="s">
        <v>585</v>
      </c>
      <c r="B430" t="s">
        <v>778</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779</v>
      </c>
      <c r="C431">
        <v>24</v>
      </c>
      <c r="D431">
        <v>22</v>
      </c>
      <c r="E431">
        <v>28</v>
      </c>
      <c r="F431">
        <v>21</v>
      </c>
      <c r="G431">
        <v>2</v>
      </c>
      <c r="H431">
        <v>90</v>
      </c>
      <c r="I431">
        <v>1</v>
      </c>
      <c r="J431" t="s">
        <v>30</v>
      </c>
      <c r="K431" t="s">
        <v>30</v>
      </c>
      <c r="L431" t="s">
        <v>30</v>
      </c>
      <c r="M431" t="s">
        <v>30</v>
      </c>
      <c r="N431" t="s">
        <v>30</v>
      </c>
      <c r="O431" t="s">
        <v>30</v>
      </c>
      <c r="AA431" t="s">
        <v>30</v>
      </c>
    </row>
    <row r="432" spans="1:27" x14ac:dyDescent="0.2">
      <c r="A432" t="s">
        <v>585</v>
      </c>
      <c r="B432" t="s">
        <v>780</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781</v>
      </c>
      <c r="C433">
        <v>53</v>
      </c>
      <c r="D433">
        <v>15</v>
      </c>
      <c r="E433">
        <v>16</v>
      </c>
      <c r="F433">
        <v>26</v>
      </c>
      <c r="G433">
        <v>30</v>
      </c>
      <c r="H433">
        <v>10</v>
      </c>
      <c r="I433">
        <v>1</v>
      </c>
      <c r="J433" t="s">
        <v>30</v>
      </c>
      <c r="K433" t="s">
        <v>30</v>
      </c>
      <c r="L433" t="s">
        <v>30</v>
      </c>
      <c r="M433" t="s">
        <v>30</v>
      </c>
      <c r="N433" t="s">
        <v>30</v>
      </c>
      <c r="O433" t="s">
        <v>30</v>
      </c>
      <c r="AA433" t="s">
        <v>30</v>
      </c>
    </row>
    <row r="434" spans="1:27" x14ac:dyDescent="0.2">
      <c r="A434" t="s">
        <v>444</v>
      </c>
      <c r="B434" t="s">
        <v>772</v>
      </c>
      <c r="C434">
        <v>16</v>
      </c>
      <c r="D434">
        <v>10</v>
      </c>
      <c r="E434">
        <v>23</v>
      </c>
      <c r="F434">
        <v>4</v>
      </c>
      <c r="G434">
        <v>20</v>
      </c>
      <c r="H434">
        <v>20</v>
      </c>
      <c r="I434">
        <v>1</v>
      </c>
      <c r="J434" t="s">
        <v>30</v>
      </c>
      <c r="K434" t="s">
        <v>30</v>
      </c>
      <c r="L434" t="s">
        <v>30</v>
      </c>
      <c r="M434">
        <v>2</v>
      </c>
      <c r="N434">
        <v>1</v>
      </c>
      <c r="O434" t="s">
        <v>240</v>
      </c>
      <c r="P434">
        <f t="shared" ref="P434" si="478">M434*10</f>
        <v>20</v>
      </c>
      <c r="Q434">
        <f t="shared" ref="Q434" si="479">((SUM(C434:F434))/4)*1.04</f>
        <v>13.780000000000001</v>
      </c>
      <c r="R434">
        <f t="shared" ref="R434" si="480">((SUM(C436:F436))/4)*1.04</f>
        <v>12.74</v>
      </c>
      <c r="S434">
        <f t="shared" ref="S434" si="481">((SUM(C438:F438))/4)*1.04</f>
        <v>11.700000000000001</v>
      </c>
      <c r="T434">
        <f t="shared" ref="T434" si="482">((SUM(C440:F440))/4)*1.04</f>
        <v>30.42</v>
      </c>
      <c r="U434">
        <f t="shared" ref="U434" si="483">((SUM(C442:F442))/4)*1.04</f>
        <v>27.04</v>
      </c>
      <c r="V434">
        <f t="shared" ref="V434" si="484">((SUM(C434:F442))/20)*1.04</f>
        <v>19.135999999999999</v>
      </c>
      <c r="W434">
        <f t="shared" ref="W434" si="485">(SUM(G434:H442))/10</f>
        <v>10.5</v>
      </c>
      <c r="X434">
        <f t="shared" ref="X434" si="486">(SUM(I434:I442))/5</f>
        <v>2.2000000000000002</v>
      </c>
      <c r="Y434">
        <f t="shared" ref="Y434" si="487">SUM(K434:K442)-Z434</f>
        <v>15</v>
      </c>
      <c r="Z434">
        <f t="shared" ref="Z434" si="488">SUM(L434:L442)</f>
        <v>3</v>
      </c>
      <c r="AA434" t="s">
        <v>30</v>
      </c>
    </row>
    <row r="435" spans="1:27" x14ac:dyDescent="0.2">
      <c r="A435" t="s">
        <v>444</v>
      </c>
      <c r="B435" t="s">
        <v>774</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775</v>
      </c>
      <c r="C436">
        <v>5</v>
      </c>
      <c r="D436">
        <v>20</v>
      </c>
      <c r="E436">
        <v>20</v>
      </c>
      <c r="F436">
        <v>4</v>
      </c>
      <c r="G436">
        <v>0</v>
      </c>
      <c r="H436">
        <v>0</v>
      </c>
      <c r="I436">
        <v>3</v>
      </c>
      <c r="J436" t="s">
        <v>30</v>
      </c>
      <c r="K436" t="s">
        <v>30</v>
      </c>
      <c r="L436" t="s">
        <v>30</v>
      </c>
      <c r="M436" t="s">
        <v>30</v>
      </c>
      <c r="N436" t="s">
        <v>30</v>
      </c>
      <c r="O436" t="s">
        <v>30</v>
      </c>
      <c r="AA436" t="s">
        <v>30</v>
      </c>
    </row>
    <row r="437" spans="1:27" x14ac:dyDescent="0.2">
      <c r="A437" t="s">
        <v>444</v>
      </c>
      <c r="B437" t="s">
        <v>776</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777</v>
      </c>
      <c r="C438">
        <v>7</v>
      </c>
      <c r="D438">
        <v>21</v>
      </c>
      <c r="E438">
        <v>8</v>
      </c>
      <c r="F438">
        <v>9</v>
      </c>
      <c r="G438">
        <v>5</v>
      </c>
      <c r="H438">
        <v>20</v>
      </c>
      <c r="I438">
        <v>4</v>
      </c>
      <c r="J438" t="s">
        <v>30</v>
      </c>
      <c r="K438" t="s">
        <v>30</v>
      </c>
      <c r="L438" t="s">
        <v>30</v>
      </c>
      <c r="M438" t="s">
        <v>30</v>
      </c>
      <c r="N438" t="s">
        <v>30</v>
      </c>
      <c r="O438" t="s">
        <v>30</v>
      </c>
      <c r="AA438" t="s">
        <v>30</v>
      </c>
    </row>
    <row r="439" spans="1:27" x14ac:dyDescent="0.2">
      <c r="A439" t="s">
        <v>444</v>
      </c>
      <c r="B439" t="s">
        <v>778</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779</v>
      </c>
      <c r="C440">
        <v>32</v>
      </c>
      <c r="D440">
        <v>38</v>
      </c>
      <c r="E440">
        <v>9</v>
      </c>
      <c r="F440">
        <v>38</v>
      </c>
      <c r="G440">
        <v>10</v>
      </c>
      <c r="H440">
        <v>20</v>
      </c>
      <c r="I440">
        <v>2</v>
      </c>
      <c r="J440" t="s">
        <v>30</v>
      </c>
      <c r="K440" t="s">
        <v>30</v>
      </c>
      <c r="L440" t="s">
        <v>30</v>
      </c>
      <c r="M440" t="s">
        <v>30</v>
      </c>
      <c r="N440" t="s">
        <v>30</v>
      </c>
      <c r="O440" t="s">
        <v>30</v>
      </c>
      <c r="AA440" t="s">
        <v>30</v>
      </c>
    </row>
    <row r="441" spans="1:27" x14ac:dyDescent="0.2">
      <c r="A441" t="s">
        <v>444</v>
      </c>
      <c r="B441" t="s">
        <v>780</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781</v>
      </c>
      <c r="C442">
        <v>19</v>
      </c>
      <c r="D442">
        <v>31</v>
      </c>
      <c r="E442">
        <v>37</v>
      </c>
      <c r="F442">
        <v>17</v>
      </c>
      <c r="G442">
        <v>5</v>
      </c>
      <c r="H442">
        <v>5</v>
      </c>
      <c r="I442">
        <v>1</v>
      </c>
      <c r="J442" t="s">
        <v>30</v>
      </c>
      <c r="K442" t="s">
        <v>30</v>
      </c>
      <c r="L442" t="s">
        <v>30</v>
      </c>
      <c r="M442" t="s">
        <v>30</v>
      </c>
      <c r="N442" t="s">
        <v>30</v>
      </c>
      <c r="O442" t="s">
        <v>30</v>
      </c>
      <c r="AA442" t="s">
        <v>30</v>
      </c>
    </row>
    <row r="443" spans="1:27" x14ac:dyDescent="0.2">
      <c r="A443" t="s">
        <v>458</v>
      </c>
      <c r="B443" t="s">
        <v>772</v>
      </c>
      <c r="C443">
        <v>54</v>
      </c>
      <c r="D443">
        <v>33</v>
      </c>
      <c r="E443">
        <v>34</v>
      </c>
      <c r="F443">
        <v>41</v>
      </c>
      <c r="G443">
        <v>100</v>
      </c>
      <c r="H443">
        <v>80</v>
      </c>
      <c r="I443">
        <v>2</v>
      </c>
      <c r="J443" t="s">
        <v>30</v>
      </c>
      <c r="K443" t="s">
        <v>30</v>
      </c>
      <c r="L443" t="s">
        <v>30</v>
      </c>
      <c r="M443">
        <v>4</v>
      </c>
      <c r="N443">
        <v>3</v>
      </c>
      <c r="O443" t="s">
        <v>240</v>
      </c>
      <c r="P443">
        <f t="shared" ref="P443" si="489">M443*10</f>
        <v>40</v>
      </c>
      <c r="Q443">
        <f t="shared" ref="Q443" si="490">((SUM(C443:F443))/4)*1.04</f>
        <v>42.120000000000005</v>
      </c>
      <c r="R443">
        <f t="shared" ref="R443" si="491">((SUM(C445:F445))/4)*1.04</f>
        <v>73.320000000000007</v>
      </c>
      <c r="S443">
        <f t="shared" ref="S443" si="492">((SUM(C447:F447))/4)*1.04</f>
        <v>42.38</v>
      </c>
      <c r="T443">
        <f t="shared" ref="T443" si="493">((SUM(C449:F449))/4)*1.04</f>
        <v>51.74</v>
      </c>
      <c r="U443">
        <f t="shared" ref="U443" si="494">((SUM(C451:F451))/4)*1.04</f>
        <v>28.86</v>
      </c>
      <c r="V443">
        <f t="shared" ref="V443" si="495">((SUM(C443:F451))/20)*1.04</f>
        <v>47.684000000000005</v>
      </c>
      <c r="W443">
        <f t="shared" ref="W443" si="496">(SUM(G443:H451))/10</f>
        <v>37.5</v>
      </c>
      <c r="X443">
        <f t="shared" ref="X443" si="497">(SUM(I443:I451))/5</f>
        <v>1.6</v>
      </c>
      <c r="Y443">
        <f t="shared" ref="Y443" si="498">SUM(K443:K451)-Z443</f>
        <v>19</v>
      </c>
      <c r="Z443">
        <f t="shared" ref="Z443" si="499">SUM(L443:L451)</f>
        <v>1</v>
      </c>
      <c r="AA443" t="s">
        <v>30</v>
      </c>
    </row>
    <row r="444" spans="1:27" x14ac:dyDescent="0.2">
      <c r="A444" t="s">
        <v>458</v>
      </c>
      <c r="B444" t="s">
        <v>774</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775</v>
      </c>
      <c r="C445">
        <v>46</v>
      </c>
      <c r="D445">
        <v>94</v>
      </c>
      <c r="E445">
        <v>86</v>
      </c>
      <c r="F445">
        <v>56</v>
      </c>
      <c r="G445">
        <v>80</v>
      </c>
      <c r="H445">
        <v>60</v>
      </c>
      <c r="I445">
        <v>0</v>
      </c>
      <c r="J445" t="s">
        <v>30</v>
      </c>
      <c r="K445" t="s">
        <v>30</v>
      </c>
      <c r="L445" t="s">
        <v>30</v>
      </c>
      <c r="M445" t="s">
        <v>30</v>
      </c>
      <c r="N445" t="s">
        <v>30</v>
      </c>
      <c r="O445" t="s">
        <v>30</v>
      </c>
      <c r="AA445" t="s">
        <v>30</v>
      </c>
    </row>
    <row r="446" spans="1:27" x14ac:dyDescent="0.2">
      <c r="A446" t="s">
        <v>458</v>
      </c>
      <c r="B446" t="s">
        <v>776</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777</v>
      </c>
      <c r="C447">
        <v>78</v>
      </c>
      <c r="D447">
        <v>22</v>
      </c>
      <c r="E447">
        <v>47</v>
      </c>
      <c r="F447">
        <v>16</v>
      </c>
      <c r="G447">
        <v>30</v>
      </c>
      <c r="H447">
        <v>10</v>
      </c>
      <c r="I447">
        <v>4</v>
      </c>
      <c r="J447" t="s">
        <v>30</v>
      </c>
      <c r="K447" t="s">
        <v>30</v>
      </c>
      <c r="L447" t="s">
        <v>30</v>
      </c>
      <c r="M447" t="s">
        <v>30</v>
      </c>
      <c r="N447" t="s">
        <v>30</v>
      </c>
      <c r="O447" t="s">
        <v>30</v>
      </c>
      <c r="AA447" t="s">
        <v>30</v>
      </c>
    </row>
    <row r="448" spans="1:27" x14ac:dyDescent="0.2">
      <c r="A448" t="s">
        <v>458</v>
      </c>
      <c r="B448" t="s">
        <v>778</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779</v>
      </c>
      <c r="C449">
        <v>61</v>
      </c>
      <c r="D449">
        <v>32</v>
      </c>
      <c r="E449">
        <v>19</v>
      </c>
      <c r="F449">
        <v>87</v>
      </c>
      <c r="G449">
        <v>0</v>
      </c>
      <c r="H449">
        <v>0</v>
      </c>
      <c r="I449">
        <v>1</v>
      </c>
      <c r="J449" t="s">
        <v>30</v>
      </c>
      <c r="K449" t="s">
        <v>30</v>
      </c>
      <c r="L449" t="s">
        <v>30</v>
      </c>
      <c r="M449" t="s">
        <v>30</v>
      </c>
      <c r="N449" t="s">
        <v>30</v>
      </c>
      <c r="O449" t="s">
        <v>30</v>
      </c>
      <c r="AA449" t="s">
        <v>30</v>
      </c>
    </row>
    <row r="450" spans="1:27" x14ac:dyDescent="0.2">
      <c r="A450" t="s">
        <v>458</v>
      </c>
      <c r="B450" t="s">
        <v>780</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781</v>
      </c>
      <c r="C451">
        <v>43</v>
      </c>
      <c r="D451">
        <v>5</v>
      </c>
      <c r="E451">
        <v>44</v>
      </c>
      <c r="F451">
        <v>19</v>
      </c>
      <c r="G451">
        <v>10</v>
      </c>
      <c r="H451">
        <v>5</v>
      </c>
      <c r="I451">
        <v>1</v>
      </c>
      <c r="J451" t="s">
        <v>30</v>
      </c>
      <c r="K451" t="s">
        <v>30</v>
      </c>
      <c r="L451" t="s">
        <v>30</v>
      </c>
      <c r="M451" t="s">
        <v>30</v>
      </c>
      <c r="N451" t="s">
        <v>30</v>
      </c>
      <c r="O451" t="s">
        <v>30</v>
      </c>
      <c r="AA451" t="s">
        <v>30</v>
      </c>
    </row>
    <row r="452" spans="1:27" x14ac:dyDescent="0.2">
      <c r="A452" t="s">
        <v>452</v>
      </c>
      <c r="B452" t="s">
        <v>772</v>
      </c>
      <c r="C452">
        <v>12</v>
      </c>
      <c r="D452">
        <v>36</v>
      </c>
      <c r="E452">
        <v>33</v>
      </c>
      <c r="F452">
        <v>5</v>
      </c>
      <c r="G452">
        <v>5</v>
      </c>
      <c r="H452">
        <v>5</v>
      </c>
      <c r="I452">
        <v>2</v>
      </c>
      <c r="J452" t="s">
        <v>30</v>
      </c>
      <c r="K452" t="s">
        <v>30</v>
      </c>
      <c r="L452" t="s">
        <v>30</v>
      </c>
      <c r="M452">
        <v>4</v>
      </c>
      <c r="N452">
        <v>1</v>
      </c>
      <c r="O452" t="s">
        <v>240</v>
      </c>
      <c r="P452">
        <f t="shared" ref="P452" si="500">M452*10</f>
        <v>40</v>
      </c>
      <c r="Q452">
        <f t="shared" ref="Q452" si="501">((SUM(C452:F452))/4)*1.04</f>
        <v>22.36</v>
      </c>
      <c r="R452">
        <f t="shared" ref="R452" si="502">((SUM(C454:F454))/4)*1.04</f>
        <v>30.42</v>
      </c>
      <c r="S452">
        <f t="shared" ref="S452" si="503">((SUM(C456:F456))/4)*1.04</f>
        <v>13.52</v>
      </c>
      <c r="T452">
        <f t="shared" ref="T452" si="504">((SUM(C458:F458))/4)*1.04</f>
        <v>9.36</v>
      </c>
      <c r="U452">
        <f t="shared" ref="U452" si="505">((SUM(C460:F460))/4)*1.04</f>
        <v>8.32</v>
      </c>
      <c r="V452">
        <f t="shared" ref="V452" si="506">((SUM(C452:F460))/20)*1.04</f>
        <v>16.795999999999999</v>
      </c>
      <c r="W452">
        <f t="shared" ref="W452" si="507">(SUM(G452:H460))/10</f>
        <v>14</v>
      </c>
      <c r="X452">
        <f t="shared" ref="X452" si="508">(SUM(I452:I460))/5</f>
        <v>3.2</v>
      </c>
      <c r="Y452">
        <f t="shared" ref="Y452" si="509">SUM(K452:K460)-Z452</f>
        <v>16</v>
      </c>
      <c r="Z452">
        <f t="shared" ref="Z452" si="510">SUM(L452:L460)</f>
        <v>4</v>
      </c>
      <c r="AA452" t="s">
        <v>30</v>
      </c>
    </row>
    <row r="453" spans="1:27" x14ac:dyDescent="0.2">
      <c r="A453" t="s">
        <v>452</v>
      </c>
      <c r="B453" t="s">
        <v>774</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775</v>
      </c>
      <c r="C454">
        <v>17</v>
      </c>
      <c r="D454">
        <v>44</v>
      </c>
      <c r="E454">
        <v>35</v>
      </c>
      <c r="F454">
        <v>21</v>
      </c>
      <c r="G454">
        <v>40</v>
      </c>
      <c r="H454">
        <v>50</v>
      </c>
      <c r="I454">
        <v>3</v>
      </c>
      <c r="J454" t="s">
        <v>30</v>
      </c>
      <c r="K454" t="s">
        <v>30</v>
      </c>
      <c r="L454" t="s">
        <v>30</v>
      </c>
      <c r="M454" t="s">
        <v>30</v>
      </c>
      <c r="N454" t="s">
        <v>30</v>
      </c>
      <c r="O454" t="s">
        <v>30</v>
      </c>
      <c r="AA454" t="s">
        <v>30</v>
      </c>
    </row>
    <row r="455" spans="1:27" x14ac:dyDescent="0.2">
      <c r="A455" t="s">
        <v>452</v>
      </c>
      <c r="B455" t="s">
        <v>776</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777</v>
      </c>
      <c r="C456">
        <v>15</v>
      </c>
      <c r="D456">
        <v>24</v>
      </c>
      <c r="E456">
        <v>4</v>
      </c>
      <c r="F456">
        <v>9</v>
      </c>
      <c r="G456">
        <v>20</v>
      </c>
      <c r="H456">
        <v>5</v>
      </c>
      <c r="I456">
        <v>4</v>
      </c>
      <c r="J456" t="s">
        <v>30</v>
      </c>
      <c r="K456" t="s">
        <v>30</v>
      </c>
      <c r="L456" t="s">
        <v>30</v>
      </c>
      <c r="M456" t="s">
        <v>30</v>
      </c>
      <c r="N456" t="s">
        <v>30</v>
      </c>
      <c r="O456" t="s">
        <v>30</v>
      </c>
      <c r="AA456" t="s">
        <v>30</v>
      </c>
    </row>
    <row r="457" spans="1:27" x14ac:dyDescent="0.2">
      <c r="A457" t="s">
        <v>452</v>
      </c>
      <c r="B457" t="s">
        <v>778</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779</v>
      </c>
      <c r="C458">
        <v>9</v>
      </c>
      <c r="D458">
        <v>8</v>
      </c>
      <c r="E458">
        <v>15</v>
      </c>
      <c r="F458">
        <v>4</v>
      </c>
      <c r="G458">
        <v>5</v>
      </c>
      <c r="H458">
        <v>10</v>
      </c>
      <c r="I458">
        <v>3</v>
      </c>
      <c r="J458" t="s">
        <v>30</v>
      </c>
      <c r="K458" t="s">
        <v>30</v>
      </c>
      <c r="L458" t="s">
        <v>30</v>
      </c>
      <c r="M458" t="s">
        <v>30</v>
      </c>
      <c r="N458" t="s">
        <v>30</v>
      </c>
      <c r="O458" t="s">
        <v>30</v>
      </c>
      <c r="AA458" t="s">
        <v>30</v>
      </c>
    </row>
    <row r="459" spans="1:27" x14ac:dyDescent="0.2">
      <c r="A459" t="s">
        <v>452</v>
      </c>
      <c r="B459" t="s">
        <v>780</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781</v>
      </c>
      <c r="C460">
        <v>10</v>
      </c>
      <c r="D460">
        <v>7</v>
      </c>
      <c r="E460">
        <v>9</v>
      </c>
      <c r="F460">
        <v>6</v>
      </c>
      <c r="G460">
        <v>0</v>
      </c>
      <c r="H460">
        <v>0</v>
      </c>
      <c r="I460">
        <v>4</v>
      </c>
      <c r="J460" t="s">
        <v>30</v>
      </c>
      <c r="K460" t="s">
        <v>30</v>
      </c>
      <c r="L460" t="s">
        <v>30</v>
      </c>
      <c r="M460" t="s">
        <v>30</v>
      </c>
      <c r="N460" t="s">
        <v>30</v>
      </c>
      <c r="O460" t="s">
        <v>30</v>
      </c>
      <c r="AA460" t="s">
        <v>30</v>
      </c>
    </row>
    <row r="461" spans="1:27" x14ac:dyDescent="0.2">
      <c r="A461" t="s">
        <v>324</v>
      </c>
      <c r="B461" t="s">
        <v>772</v>
      </c>
      <c r="C461">
        <v>26</v>
      </c>
      <c r="D461">
        <v>17</v>
      </c>
      <c r="E461">
        <v>20</v>
      </c>
      <c r="F461">
        <v>24</v>
      </c>
      <c r="G461">
        <v>40</v>
      </c>
      <c r="H461">
        <v>20</v>
      </c>
      <c r="I461">
        <v>2</v>
      </c>
      <c r="J461" t="s">
        <v>30</v>
      </c>
      <c r="K461" t="s">
        <v>30</v>
      </c>
      <c r="L461" t="s">
        <v>30</v>
      </c>
      <c r="M461" t="s">
        <v>30</v>
      </c>
      <c r="N461" t="s">
        <v>30</v>
      </c>
      <c r="O461" t="s">
        <v>240</v>
      </c>
      <c r="P461" t="e">
        <f t="shared" ref="P461" si="511">M461*10</f>
        <v>#VALUE!</v>
      </c>
      <c r="Q461">
        <f t="shared" ref="Q461" si="512">((SUM(C461:F461))/4)*1.04</f>
        <v>22.62</v>
      </c>
      <c r="R461">
        <f t="shared" ref="R461" si="513">((SUM(C463:F463))/4)*1.04</f>
        <v>20.02</v>
      </c>
      <c r="S461">
        <f t="shared" ref="S461" si="514">((SUM(C465:F465))/4)*1.04</f>
        <v>27.560000000000002</v>
      </c>
      <c r="T461">
        <f t="shared" ref="T461" si="515">((SUM(C467:F467))/4)*1.04</f>
        <v>24.96</v>
      </c>
      <c r="U461">
        <f t="shared" ref="U461" si="516">((SUM(C469:F469))/4)*1.04</f>
        <v>34.06</v>
      </c>
      <c r="V461">
        <f t="shared" ref="V461" si="517">((SUM(C461:F469))/20)*1.04</f>
        <v>25.844000000000001</v>
      </c>
      <c r="W461">
        <f t="shared" ref="W461" si="518">(SUM(G461:H469))/10</f>
        <v>19</v>
      </c>
      <c r="X461">
        <f t="shared" ref="X461" si="519">(SUM(I461:I469))/5</f>
        <v>2.8</v>
      </c>
      <c r="Y461">
        <f t="shared" ref="Y461" si="520">SUM(K461:K469)-Z461</f>
        <v>33</v>
      </c>
      <c r="Z461">
        <f t="shared" ref="Z461" si="521">SUM(L461:L469)</f>
        <v>3</v>
      </c>
      <c r="AA461" t="s">
        <v>30</v>
      </c>
    </row>
    <row r="462" spans="1:27" x14ac:dyDescent="0.2">
      <c r="A462" t="s">
        <v>324</v>
      </c>
      <c r="B462" t="s">
        <v>774</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775</v>
      </c>
      <c r="C463">
        <v>19</v>
      </c>
      <c r="D463">
        <v>21</v>
      </c>
      <c r="E463">
        <v>15</v>
      </c>
      <c r="F463">
        <v>22</v>
      </c>
      <c r="G463">
        <v>10</v>
      </c>
      <c r="H463">
        <v>0</v>
      </c>
      <c r="I463">
        <v>4</v>
      </c>
      <c r="J463" t="s">
        <v>30</v>
      </c>
      <c r="K463" t="s">
        <v>30</v>
      </c>
      <c r="L463" t="s">
        <v>30</v>
      </c>
      <c r="M463" t="s">
        <v>30</v>
      </c>
      <c r="N463" t="s">
        <v>30</v>
      </c>
      <c r="O463" t="s">
        <v>30</v>
      </c>
      <c r="AA463" t="s">
        <v>30</v>
      </c>
    </row>
    <row r="464" spans="1:27" x14ac:dyDescent="0.2">
      <c r="A464" t="s">
        <v>324</v>
      </c>
      <c r="B464" t="s">
        <v>776</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777</v>
      </c>
      <c r="C465">
        <v>33</v>
      </c>
      <c r="D465">
        <v>38</v>
      </c>
      <c r="E465">
        <v>20</v>
      </c>
      <c r="F465">
        <v>15</v>
      </c>
      <c r="G465">
        <v>0</v>
      </c>
      <c r="H465">
        <v>20</v>
      </c>
      <c r="I465">
        <v>4</v>
      </c>
      <c r="J465" t="s">
        <v>30</v>
      </c>
      <c r="K465" t="s">
        <v>30</v>
      </c>
      <c r="L465" t="s">
        <v>30</v>
      </c>
      <c r="M465" t="s">
        <v>30</v>
      </c>
      <c r="N465" t="s">
        <v>30</v>
      </c>
      <c r="O465" t="s">
        <v>30</v>
      </c>
      <c r="AA465" t="s">
        <v>30</v>
      </c>
    </row>
    <row r="466" spans="1:27" x14ac:dyDescent="0.2">
      <c r="A466" t="s">
        <v>324</v>
      </c>
      <c r="B466" t="s">
        <v>778</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779</v>
      </c>
      <c r="C467">
        <v>17</v>
      </c>
      <c r="D467">
        <v>27</v>
      </c>
      <c r="E467">
        <v>32</v>
      </c>
      <c r="F467">
        <v>20</v>
      </c>
      <c r="G467">
        <v>10</v>
      </c>
      <c r="H467">
        <v>0</v>
      </c>
      <c r="I467">
        <v>3</v>
      </c>
      <c r="J467" t="s">
        <v>30</v>
      </c>
      <c r="K467" t="s">
        <v>30</v>
      </c>
      <c r="L467" t="s">
        <v>30</v>
      </c>
      <c r="M467" t="s">
        <v>30</v>
      </c>
      <c r="N467" t="s">
        <v>30</v>
      </c>
      <c r="O467" t="s">
        <v>30</v>
      </c>
      <c r="AA467" t="s">
        <v>30</v>
      </c>
    </row>
    <row r="468" spans="1:27" x14ac:dyDescent="0.2">
      <c r="A468" t="s">
        <v>324</v>
      </c>
      <c r="B468" t="s">
        <v>780</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781</v>
      </c>
      <c r="C469">
        <v>18</v>
      </c>
      <c r="D469">
        <v>40</v>
      </c>
      <c r="E469">
        <v>35</v>
      </c>
      <c r="F469">
        <v>38</v>
      </c>
      <c r="G469">
        <v>80</v>
      </c>
      <c r="H469">
        <v>10</v>
      </c>
      <c r="I469">
        <v>1</v>
      </c>
      <c r="J469" t="s">
        <v>30</v>
      </c>
      <c r="K469" t="s">
        <v>30</v>
      </c>
      <c r="L469" t="s">
        <v>30</v>
      </c>
      <c r="M469" t="s">
        <v>30</v>
      </c>
      <c r="N469" t="s">
        <v>30</v>
      </c>
      <c r="O469" t="s">
        <v>30</v>
      </c>
      <c r="AA469" t="s">
        <v>30</v>
      </c>
    </row>
    <row r="470" spans="1:27" x14ac:dyDescent="0.2">
      <c r="A470" t="s">
        <v>285</v>
      </c>
      <c r="B470" t="s">
        <v>772</v>
      </c>
      <c r="C470">
        <v>0</v>
      </c>
      <c r="D470">
        <v>10</v>
      </c>
      <c r="E470">
        <v>26</v>
      </c>
      <c r="F470">
        <v>9</v>
      </c>
      <c r="G470">
        <v>90</v>
      </c>
      <c r="H470">
        <v>60</v>
      </c>
      <c r="I470">
        <v>3</v>
      </c>
      <c r="J470" t="s">
        <v>30</v>
      </c>
      <c r="K470" t="s">
        <v>30</v>
      </c>
      <c r="L470" t="s">
        <v>30</v>
      </c>
      <c r="M470" t="s">
        <v>30</v>
      </c>
      <c r="N470" t="s">
        <v>30</v>
      </c>
      <c r="O470" t="s">
        <v>240</v>
      </c>
      <c r="P470" t="e">
        <f t="shared" ref="P470" si="522">M470*10</f>
        <v>#VALUE!</v>
      </c>
      <c r="Q470">
        <f t="shared" ref="Q470" si="523">((SUM(C470:F470))/4)*1.04</f>
        <v>11.700000000000001</v>
      </c>
      <c r="R470">
        <f t="shared" ref="R470" si="524">((SUM(C472:F472))/4)*1.04</f>
        <v>15.08</v>
      </c>
      <c r="S470">
        <f t="shared" ref="S470" si="525">((SUM(C474:F474))/4)*1.04</f>
        <v>14.82</v>
      </c>
      <c r="T470">
        <f t="shared" ref="T470" si="526">((SUM(C476:F476))/4)*1.04</f>
        <v>18.72</v>
      </c>
      <c r="U470">
        <f t="shared" ref="U470" si="527">((SUM(C478:F478))/4)*1.04</f>
        <v>18.46</v>
      </c>
      <c r="V470">
        <f t="shared" ref="V470" si="528">((SUM(C470:F478))/20)*1.04</f>
        <v>15.756</v>
      </c>
      <c r="W470">
        <f t="shared" ref="W470" si="529">(SUM(G470:H478))/10</f>
        <v>31</v>
      </c>
      <c r="X470">
        <f t="shared" ref="X470" si="530">(SUM(I470:I478))/5</f>
        <v>3.4</v>
      </c>
      <c r="Y470">
        <f t="shared" ref="Y470" si="531">SUM(K470:K478)-Z470</f>
        <v>42</v>
      </c>
      <c r="Z470">
        <f t="shared" ref="Z470" si="532">SUM(L470:L478)</f>
        <v>4</v>
      </c>
      <c r="AA470" t="s">
        <v>30</v>
      </c>
    </row>
    <row r="471" spans="1:27" x14ac:dyDescent="0.2">
      <c r="A471" t="s">
        <v>285</v>
      </c>
      <c r="B471" t="s">
        <v>774</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775</v>
      </c>
      <c r="C472">
        <v>8</v>
      </c>
      <c r="D472">
        <v>11</v>
      </c>
      <c r="E472">
        <v>20</v>
      </c>
      <c r="F472">
        <v>19</v>
      </c>
      <c r="G472">
        <v>20</v>
      </c>
      <c r="H472">
        <v>10</v>
      </c>
      <c r="I472">
        <v>3</v>
      </c>
      <c r="J472" t="s">
        <v>30</v>
      </c>
      <c r="K472" t="s">
        <v>30</v>
      </c>
      <c r="L472" t="s">
        <v>30</v>
      </c>
      <c r="M472" t="s">
        <v>30</v>
      </c>
      <c r="N472" t="s">
        <v>30</v>
      </c>
      <c r="O472" t="s">
        <v>30</v>
      </c>
      <c r="AA472" t="s">
        <v>30</v>
      </c>
    </row>
    <row r="473" spans="1:27" x14ac:dyDescent="0.2">
      <c r="A473" t="s">
        <v>285</v>
      </c>
      <c r="B473" t="s">
        <v>776</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777</v>
      </c>
      <c r="C474">
        <v>18</v>
      </c>
      <c r="D474">
        <v>15</v>
      </c>
      <c r="E474">
        <v>20</v>
      </c>
      <c r="F474">
        <v>4</v>
      </c>
      <c r="G474">
        <v>20</v>
      </c>
      <c r="H474">
        <v>10</v>
      </c>
      <c r="I474">
        <v>4</v>
      </c>
      <c r="J474" t="s">
        <v>30</v>
      </c>
      <c r="K474" t="s">
        <v>30</v>
      </c>
      <c r="L474" t="s">
        <v>30</v>
      </c>
      <c r="M474" t="s">
        <v>30</v>
      </c>
      <c r="N474" t="s">
        <v>30</v>
      </c>
      <c r="O474" t="s">
        <v>30</v>
      </c>
      <c r="AA474" t="s">
        <v>30</v>
      </c>
    </row>
    <row r="475" spans="1:27" x14ac:dyDescent="0.2">
      <c r="A475" t="s">
        <v>285</v>
      </c>
      <c r="B475" t="s">
        <v>778</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779</v>
      </c>
      <c r="C476">
        <v>21</v>
      </c>
      <c r="D476">
        <v>13</v>
      </c>
      <c r="E476">
        <v>11</v>
      </c>
      <c r="F476">
        <v>27</v>
      </c>
      <c r="G476">
        <v>40</v>
      </c>
      <c r="H476">
        <v>10</v>
      </c>
      <c r="I476">
        <v>3</v>
      </c>
      <c r="J476" t="s">
        <v>30</v>
      </c>
      <c r="K476" t="s">
        <v>30</v>
      </c>
      <c r="L476" t="s">
        <v>30</v>
      </c>
      <c r="M476" t="s">
        <v>30</v>
      </c>
      <c r="N476" t="s">
        <v>30</v>
      </c>
      <c r="O476" t="s">
        <v>30</v>
      </c>
      <c r="AA476" t="s">
        <v>30</v>
      </c>
    </row>
    <row r="477" spans="1:27" x14ac:dyDescent="0.2">
      <c r="A477" t="s">
        <v>285</v>
      </c>
      <c r="B477" t="s">
        <v>780</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781</v>
      </c>
      <c r="C478">
        <v>14</v>
      </c>
      <c r="D478">
        <v>22</v>
      </c>
      <c r="E478">
        <v>19</v>
      </c>
      <c r="F478">
        <v>16</v>
      </c>
      <c r="G478">
        <v>40</v>
      </c>
      <c r="H478">
        <v>10</v>
      </c>
      <c r="I478">
        <v>4</v>
      </c>
      <c r="J478" t="s">
        <v>30</v>
      </c>
      <c r="K478" t="s">
        <v>30</v>
      </c>
      <c r="L478" t="s">
        <v>30</v>
      </c>
      <c r="M478" t="s">
        <v>30</v>
      </c>
      <c r="N478" t="s">
        <v>30</v>
      </c>
      <c r="O478" t="s">
        <v>30</v>
      </c>
      <c r="AA478" t="s">
        <v>30</v>
      </c>
    </row>
    <row r="479" spans="1:27" x14ac:dyDescent="0.2">
      <c r="A479" t="s">
        <v>304</v>
      </c>
      <c r="B479" t="s">
        <v>772</v>
      </c>
      <c r="C479">
        <v>15</v>
      </c>
      <c r="D479">
        <v>22</v>
      </c>
      <c r="E479">
        <v>26</v>
      </c>
      <c r="F479">
        <v>18</v>
      </c>
      <c r="G479">
        <v>10</v>
      </c>
      <c r="H479">
        <v>10</v>
      </c>
      <c r="I479">
        <v>3</v>
      </c>
      <c r="J479" t="s">
        <v>30</v>
      </c>
      <c r="K479" t="s">
        <v>30</v>
      </c>
      <c r="L479" t="s">
        <v>30</v>
      </c>
      <c r="M479" t="s">
        <v>30</v>
      </c>
      <c r="N479" t="s">
        <v>30</v>
      </c>
      <c r="O479" t="s">
        <v>240</v>
      </c>
      <c r="P479" t="e">
        <f t="shared" ref="P479" si="533">M479*10</f>
        <v>#VALUE!</v>
      </c>
      <c r="Q479">
        <f t="shared" ref="Q479" si="534">((SUM(C479:F479))/4)*1.04</f>
        <v>21.060000000000002</v>
      </c>
      <c r="R479">
        <f t="shared" ref="R479" si="535">((SUM(C481:F481))/4)*1.04</f>
        <v>17.16</v>
      </c>
      <c r="S479">
        <f t="shared" ref="S479" si="536">((SUM(C483:F483))/4)*1.04</f>
        <v>38.22</v>
      </c>
      <c r="T479">
        <f t="shared" ref="T479" si="537">((SUM(C485:F485))/4)*1.04</f>
        <v>38.22</v>
      </c>
      <c r="U479">
        <f t="shared" ref="U479" si="538">((SUM(C487:F487))/4)*1.04</f>
        <v>34.840000000000003</v>
      </c>
      <c r="V479">
        <f t="shared" ref="V479" si="539">((SUM(C479:F487))/20)*1.04</f>
        <v>29.900000000000002</v>
      </c>
      <c r="W479">
        <f t="shared" ref="W479" si="540">(SUM(G479:H487))/10</f>
        <v>7</v>
      </c>
      <c r="X479">
        <f t="shared" ref="X479" si="541">(SUM(I479:I487))/5</f>
        <v>2.6</v>
      </c>
      <c r="Y479">
        <f t="shared" ref="Y479" si="542">SUM(K479:K487)-Z479</f>
        <v>26</v>
      </c>
      <c r="Z479">
        <f t="shared" ref="Z479" si="543">SUM(L479:L487)</f>
        <v>2</v>
      </c>
      <c r="AA479" t="s">
        <v>30</v>
      </c>
    </row>
    <row r="480" spans="1:27" x14ac:dyDescent="0.2">
      <c r="A480" t="s">
        <v>304</v>
      </c>
      <c r="B480" t="s">
        <v>774</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775</v>
      </c>
      <c r="C481">
        <v>16</v>
      </c>
      <c r="D481">
        <v>28</v>
      </c>
      <c r="E481">
        <v>19</v>
      </c>
      <c r="F481">
        <v>3</v>
      </c>
      <c r="G481">
        <v>20</v>
      </c>
      <c r="H481">
        <v>10</v>
      </c>
      <c r="I481">
        <v>3</v>
      </c>
      <c r="J481" t="s">
        <v>30</v>
      </c>
      <c r="K481" t="s">
        <v>30</v>
      </c>
      <c r="L481" t="s">
        <v>30</v>
      </c>
      <c r="M481" t="s">
        <v>30</v>
      </c>
      <c r="N481" t="s">
        <v>30</v>
      </c>
      <c r="O481" t="s">
        <v>30</v>
      </c>
      <c r="AA481" t="s">
        <v>30</v>
      </c>
    </row>
    <row r="482" spans="1:27" x14ac:dyDescent="0.2">
      <c r="A482" t="s">
        <v>304</v>
      </c>
      <c r="B482" t="s">
        <v>776</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777</v>
      </c>
      <c r="C483">
        <v>27</v>
      </c>
      <c r="D483">
        <v>49</v>
      </c>
      <c r="E483">
        <v>41</v>
      </c>
      <c r="F483">
        <v>30</v>
      </c>
      <c r="G483">
        <v>0</v>
      </c>
      <c r="H483">
        <v>10</v>
      </c>
      <c r="I483">
        <v>3</v>
      </c>
      <c r="J483" t="s">
        <v>30</v>
      </c>
      <c r="K483" t="s">
        <v>30</v>
      </c>
      <c r="L483" t="s">
        <v>30</v>
      </c>
      <c r="M483" t="s">
        <v>30</v>
      </c>
      <c r="N483" t="s">
        <v>30</v>
      </c>
      <c r="O483" t="s">
        <v>30</v>
      </c>
      <c r="AA483" t="s">
        <v>30</v>
      </c>
    </row>
    <row r="484" spans="1:27" x14ac:dyDescent="0.2">
      <c r="A484" t="s">
        <v>304</v>
      </c>
      <c r="B484" t="s">
        <v>778</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779</v>
      </c>
      <c r="C485">
        <v>27</v>
      </c>
      <c r="D485">
        <v>49</v>
      </c>
      <c r="E485">
        <v>41</v>
      </c>
      <c r="F485">
        <v>30</v>
      </c>
      <c r="G485">
        <v>0</v>
      </c>
      <c r="H485">
        <v>10</v>
      </c>
      <c r="I485">
        <v>2</v>
      </c>
      <c r="J485" t="s">
        <v>30</v>
      </c>
      <c r="K485" t="s">
        <v>30</v>
      </c>
      <c r="L485" t="s">
        <v>30</v>
      </c>
      <c r="M485" t="s">
        <v>30</v>
      </c>
      <c r="N485" t="s">
        <v>30</v>
      </c>
      <c r="O485" t="s">
        <v>30</v>
      </c>
      <c r="AA485" t="s">
        <v>30</v>
      </c>
    </row>
    <row r="486" spans="1:27" x14ac:dyDescent="0.2">
      <c r="A486" t="s">
        <v>304</v>
      </c>
      <c r="B486" t="s">
        <v>780</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781</v>
      </c>
      <c r="C487">
        <v>23</v>
      </c>
      <c r="D487">
        <v>25</v>
      </c>
      <c r="E487">
        <v>40</v>
      </c>
      <c r="F487">
        <v>46</v>
      </c>
      <c r="G487">
        <v>0</v>
      </c>
      <c r="H487">
        <v>0</v>
      </c>
      <c r="I487">
        <v>2</v>
      </c>
      <c r="J487" t="s">
        <v>30</v>
      </c>
      <c r="K487" t="s">
        <v>30</v>
      </c>
      <c r="L487" t="s">
        <v>30</v>
      </c>
      <c r="M487" t="s">
        <v>30</v>
      </c>
      <c r="N487" t="s">
        <v>30</v>
      </c>
      <c r="O487" t="s">
        <v>30</v>
      </c>
      <c r="AA487" t="s">
        <v>30</v>
      </c>
    </row>
    <row r="488" spans="1:27" x14ac:dyDescent="0.2">
      <c r="A488" t="s">
        <v>224</v>
      </c>
      <c r="B488" t="s">
        <v>772</v>
      </c>
      <c r="C488">
        <v>23</v>
      </c>
      <c r="D488">
        <v>34</v>
      </c>
      <c r="E488">
        <v>17</v>
      </c>
      <c r="F488">
        <v>19</v>
      </c>
      <c r="G488">
        <v>80</v>
      </c>
      <c r="H488">
        <v>75</v>
      </c>
      <c r="I488">
        <v>3</v>
      </c>
      <c r="J488" t="s">
        <v>30</v>
      </c>
      <c r="K488" t="s">
        <v>30</v>
      </c>
      <c r="L488" t="s">
        <v>30</v>
      </c>
      <c r="M488">
        <v>8</v>
      </c>
      <c r="N488">
        <v>5</v>
      </c>
      <c r="O488" t="s">
        <v>29</v>
      </c>
      <c r="P488">
        <f t="shared" ref="P488" si="544">M488*10</f>
        <v>80</v>
      </c>
      <c r="Q488">
        <f t="shared" ref="Q488" si="545">((SUM(C488:F488))/4)*1.04</f>
        <v>24.18</v>
      </c>
      <c r="R488">
        <f t="shared" ref="R488" si="546">((SUM(C490:F490))/4)*1.04</f>
        <v>25.48</v>
      </c>
      <c r="S488">
        <f t="shared" ref="S488" si="547">((SUM(C492:F492))/4)*1.04</f>
        <v>20.54</v>
      </c>
      <c r="T488">
        <f t="shared" ref="T488" si="548">((SUM(C494:F494))/4)*1.04</f>
        <v>24.18</v>
      </c>
      <c r="U488">
        <f t="shared" ref="U488" si="549">((SUM(C496:F496))/4)*1.04</f>
        <v>46.54</v>
      </c>
      <c r="V488">
        <f t="shared" ref="V488" si="550">((SUM(C488:F496))/20)*1.04</f>
        <v>28.184000000000001</v>
      </c>
      <c r="W488">
        <f t="shared" ref="W488" si="551">(SUM(G488:H496))/10</f>
        <v>43.5</v>
      </c>
      <c r="X488">
        <f t="shared" ref="X488" si="552">(SUM(I488:I496))/5</f>
        <v>2</v>
      </c>
      <c r="Y488">
        <f t="shared" ref="Y488" si="553">SUM(K488:K496)-Z488</f>
        <v>10</v>
      </c>
      <c r="Z488">
        <f t="shared" ref="Z488" si="554">SUM(L488:L496)</f>
        <v>8</v>
      </c>
      <c r="AA488" t="s">
        <v>30</v>
      </c>
    </row>
    <row r="489" spans="1:27" x14ac:dyDescent="0.2">
      <c r="A489" t="s">
        <v>224</v>
      </c>
      <c r="B489" t="s">
        <v>774</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775</v>
      </c>
      <c r="C490">
        <v>21</v>
      </c>
      <c r="D490">
        <v>30</v>
      </c>
      <c r="E490">
        <v>22</v>
      </c>
      <c r="F490">
        <v>25</v>
      </c>
      <c r="G490">
        <v>50</v>
      </c>
      <c r="H490">
        <v>45</v>
      </c>
      <c r="I490">
        <v>1</v>
      </c>
      <c r="J490" t="s">
        <v>30</v>
      </c>
      <c r="K490" t="s">
        <v>30</v>
      </c>
      <c r="L490" t="s">
        <v>30</v>
      </c>
      <c r="M490" t="s">
        <v>30</v>
      </c>
      <c r="N490" t="s">
        <v>30</v>
      </c>
      <c r="O490" t="s">
        <v>30</v>
      </c>
      <c r="AA490" t="s">
        <v>30</v>
      </c>
    </row>
    <row r="491" spans="1:27" x14ac:dyDescent="0.2">
      <c r="A491" t="s">
        <v>224</v>
      </c>
      <c r="B491" t="s">
        <v>776</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777</v>
      </c>
      <c r="C492">
        <v>21</v>
      </c>
      <c r="D492">
        <v>22</v>
      </c>
      <c r="E492">
        <v>21</v>
      </c>
      <c r="F492">
        <v>15</v>
      </c>
      <c r="G492">
        <v>25</v>
      </c>
      <c r="H492">
        <v>5</v>
      </c>
      <c r="I492">
        <v>1</v>
      </c>
      <c r="J492" t="s">
        <v>30</v>
      </c>
      <c r="K492" t="s">
        <v>30</v>
      </c>
      <c r="L492" t="s">
        <v>30</v>
      </c>
      <c r="M492" t="s">
        <v>30</v>
      </c>
      <c r="N492" t="s">
        <v>30</v>
      </c>
      <c r="O492" t="s">
        <v>30</v>
      </c>
      <c r="AA492" t="s">
        <v>30</v>
      </c>
    </row>
    <row r="493" spans="1:27" x14ac:dyDescent="0.2">
      <c r="A493" t="s">
        <v>224</v>
      </c>
      <c r="B493" t="s">
        <v>778</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779</v>
      </c>
      <c r="C494">
        <v>26</v>
      </c>
      <c r="D494">
        <v>17</v>
      </c>
      <c r="E494">
        <v>29</v>
      </c>
      <c r="F494">
        <v>21</v>
      </c>
      <c r="G494">
        <v>30</v>
      </c>
      <c r="H494">
        <v>35</v>
      </c>
      <c r="I494">
        <v>3</v>
      </c>
      <c r="J494" t="s">
        <v>30</v>
      </c>
      <c r="K494" t="s">
        <v>30</v>
      </c>
      <c r="L494" t="s">
        <v>30</v>
      </c>
      <c r="M494" t="s">
        <v>30</v>
      </c>
      <c r="N494" t="s">
        <v>30</v>
      </c>
      <c r="O494" t="s">
        <v>30</v>
      </c>
      <c r="AA494" t="s">
        <v>30</v>
      </c>
    </row>
    <row r="495" spans="1:27" x14ac:dyDescent="0.2">
      <c r="A495" t="s">
        <v>224</v>
      </c>
      <c r="B495" t="s">
        <v>780</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781</v>
      </c>
      <c r="C496">
        <v>14</v>
      </c>
      <c r="D496">
        <v>69</v>
      </c>
      <c r="E496">
        <v>62</v>
      </c>
      <c r="F496">
        <v>34</v>
      </c>
      <c r="G496">
        <v>80</v>
      </c>
      <c r="H496">
        <v>10</v>
      </c>
      <c r="I496">
        <v>2</v>
      </c>
      <c r="J496" t="s">
        <v>30</v>
      </c>
      <c r="K496" t="s">
        <v>30</v>
      </c>
      <c r="L496" t="s">
        <v>30</v>
      </c>
      <c r="M496" t="s">
        <v>30</v>
      </c>
      <c r="N496" t="s">
        <v>30</v>
      </c>
      <c r="O496" t="s">
        <v>30</v>
      </c>
      <c r="AA496" t="s">
        <v>30</v>
      </c>
    </row>
    <row r="497" spans="1:27" x14ac:dyDescent="0.2">
      <c r="A497" t="s">
        <v>221</v>
      </c>
      <c r="B497" t="s">
        <v>772</v>
      </c>
      <c r="C497">
        <v>31</v>
      </c>
      <c r="D497">
        <v>32</v>
      </c>
      <c r="E497">
        <v>24</v>
      </c>
      <c r="F497">
        <v>22</v>
      </c>
      <c r="G497">
        <v>95</v>
      </c>
      <c r="H497">
        <v>98</v>
      </c>
      <c r="I497">
        <v>1</v>
      </c>
      <c r="J497" t="s">
        <v>30</v>
      </c>
      <c r="K497" t="s">
        <v>30</v>
      </c>
      <c r="L497" t="s">
        <v>30</v>
      </c>
      <c r="M497">
        <v>5</v>
      </c>
      <c r="N497">
        <v>0</v>
      </c>
      <c r="O497" t="s">
        <v>43</v>
      </c>
      <c r="P497">
        <f t="shared" ref="P497" si="555">M497*10</f>
        <v>50</v>
      </c>
      <c r="Q497">
        <f t="shared" ref="Q497" si="556">((SUM(C497:F497))/4)*1.04</f>
        <v>28.34</v>
      </c>
      <c r="R497">
        <f t="shared" ref="R497" si="557">((SUM(C499:F499))/4)*1.04</f>
        <v>41.08</v>
      </c>
      <c r="S497">
        <f t="shared" ref="S497" si="558">((SUM(C501:F501))/4)*1.04</f>
        <v>34.840000000000003</v>
      </c>
      <c r="T497">
        <f t="shared" ref="T497" si="559">((SUM(C503:F503))/4)*1.04</f>
        <v>30.68</v>
      </c>
      <c r="U497">
        <f t="shared" ref="U497" si="560">((SUM(C505:F505))/4)*1.04</f>
        <v>27.82</v>
      </c>
      <c r="V497">
        <f t="shared" ref="V497" si="561">((SUM(C497:F505))/20)*1.04</f>
        <v>32.552</v>
      </c>
      <c r="W497">
        <f t="shared" ref="W497" si="562">(SUM(G497:H505))/10</f>
        <v>81</v>
      </c>
      <c r="X497">
        <f t="shared" ref="X497" si="563">(SUM(I497:I505))/5</f>
        <v>1.6</v>
      </c>
      <c r="Y497">
        <f t="shared" ref="Y497" si="564">SUM(K497:K505)-Z497</f>
        <v>30</v>
      </c>
      <c r="Z497">
        <f t="shared" ref="Z497" si="565">SUM(L497:L505)</f>
        <v>0</v>
      </c>
      <c r="AA497" t="s">
        <v>30</v>
      </c>
    </row>
    <row r="498" spans="1:27" x14ac:dyDescent="0.2">
      <c r="A498" t="s">
        <v>221</v>
      </c>
      <c r="B498" t="s">
        <v>774</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775</v>
      </c>
      <c r="C499">
        <v>36</v>
      </c>
      <c r="D499">
        <v>47</v>
      </c>
      <c r="E499">
        <v>39</v>
      </c>
      <c r="F499">
        <v>36</v>
      </c>
      <c r="G499">
        <v>85</v>
      </c>
      <c r="H499">
        <v>98</v>
      </c>
      <c r="I499">
        <v>1</v>
      </c>
      <c r="J499" t="s">
        <v>30</v>
      </c>
      <c r="K499" t="s">
        <v>30</v>
      </c>
      <c r="L499" t="s">
        <v>30</v>
      </c>
      <c r="M499" t="s">
        <v>30</v>
      </c>
      <c r="N499" t="s">
        <v>30</v>
      </c>
      <c r="O499" t="s">
        <v>30</v>
      </c>
      <c r="AA499" t="s">
        <v>30</v>
      </c>
    </row>
    <row r="500" spans="1:27" x14ac:dyDescent="0.2">
      <c r="A500" t="s">
        <v>221</v>
      </c>
      <c r="B500" t="s">
        <v>776</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777</v>
      </c>
      <c r="C501">
        <v>23</v>
      </c>
      <c r="D501">
        <v>41</v>
      </c>
      <c r="E501">
        <v>44</v>
      </c>
      <c r="F501">
        <v>26</v>
      </c>
      <c r="G501">
        <v>50</v>
      </c>
      <c r="H501">
        <v>55</v>
      </c>
      <c r="I501">
        <v>2</v>
      </c>
      <c r="J501" t="s">
        <v>30</v>
      </c>
      <c r="K501" t="s">
        <v>30</v>
      </c>
      <c r="L501" t="s">
        <v>30</v>
      </c>
      <c r="M501" t="s">
        <v>30</v>
      </c>
      <c r="N501" t="s">
        <v>30</v>
      </c>
      <c r="O501" t="s">
        <v>30</v>
      </c>
      <c r="AA501" t="s">
        <v>30</v>
      </c>
    </row>
    <row r="502" spans="1:27" x14ac:dyDescent="0.2">
      <c r="A502" t="s">
        <v>221</v>
      </c>
      <c r="B502" t="s">
        <v>778</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779</v>
      </c>
      <c r="C503">
        <v>27</v>
      </c>
      <c r="D503">
        <v>41</v>
      </c>
      <c r="E503">
        <v>24</v>
      </c>
      <c r="F503">
        <v>26</v>
      </c>
      <c r="G503">
        <v>80</v>
      </c>
      <c r="H503">
        <v>90</v>
      </c>
      <c r="I503">
        <v>2</v>
      </c>
      <c r="J503" t="s">
        <v>30</v>
      </c>
      <c r="K503" t="s">
        <v>30</v>
      </c>
      <c r="L503" t="s">
        <v>30</v>
      </c>
      <c r="M503" t="s">
        <v>30</v>
      </c>
      <c r="N503" t="s">
        <v>30</v>
      </c>
      <c r="O503" t="s">
        <v>30</v>
      </c>
      <c r="AA503" t="s">
        <v>30</v>
      </c>
    </row>
    <row r="504" spans="1:27" x14ac:dyDescent="0.2">
      <c r="A504" t="s">
        <v>221</v>
      </c>
      <c r="B504" t="s">
        <v>780</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781</v>
      </c>
      <c r="C505">
        <v>14</v>
      </c>
      <c r="D505">
        <v>31</v>
      </c>
      <c r="E505">
        <v>33</v>
      </c>
      <c r="F505">
        <v>29</v>
      </c>
      <c r="G505">
        <v>99</v>
      </c>
      <c r="H505">
        <v>60</v>
      </c>
      <c r="I505">
        <v>2</v>
      </c>
      <c r="J505" t="s">
        <v>30</v>
      </c>
      <c r="K505" t="s">
        <v>30</v>
      </c>
      <c r="L505" t="s">
        <v>30</v>
      </c>
      <c r="M505" t="s">
        <v>30</v>
      </c>
      <c r="N505" t="s">
        <v>30</v>
      </c>
      <c r="O505" t="s">
        <v>30</v>
      </c>
      <c r="AA505" t="s">
        <v>30</v>
      </c>
    </row>
    <row r="506" spans="1:27" x14ac:dyDescent="0.2">
      <c r="A506" t="s">
        <v>490</v>
      </c>
      <c r="B506" t="s">
        <v>772</v>
      </c>
      <c r="C506" t="s">
        <v>30</v>
      </c>
      <c r="D506" t="s">
        <v>30</v>
      </c>
      <c r="E506" t="s">
        <v>30</v>
      </c>
      <c r="F506" t="s">
        <v>30</v>
      </c>
      <c r="G506">
        <v>10</v>
      </c>
      <c r="H506">
        <v>30</v>
      </c>
      <c r="I506">
        <v>1</v>
      </c>
      <c r="J506" t="s">
        <v>30</v>
      </c>
      <c r="K506" t="s">
        <v>30</v>
      </c>
      <c r="L506" t="s">
        <v>30</v>
      </c>
      <c r="M506">
        <v>10</v>
      </c>
      <c r="N506">
        <v>2</v>
      </c>
      <c r="O506" t="s">
        <v>782</v>
      </c>
      <c r="P506">
        <f t="shared" ref="P506" si="566">M506*10</f>
        <v>100</v>
      </c>
      <c r="W506">
        <f t="shared" ref="W506" si="567">(SUM(G506:H514))/10</f>
        <v>16.2</v>
      </c>
      <c r="X506">
        <f t="shared" ref="X506" si="568">(SUM(I506:I514))/5</f>
        <v>2</v>
      </c>
      <c r="Y506">
        <f t="shared" ref="Y506" si="569">SUM(K506:K514)-Z506</f>
        <v>69</v>
      </c>
      <c r="Z506">
        <f t="shared" ref="Z506" si="570">SUM(L506:L514)</f>
        <v>10</v>
      </c>
      <c r="AA506" t="s">
        <v>30</v>
      </c>
    </row>
    <row r="507" spans="1:27" x14ac:dyDescent="0.2">
      <c r="A507" t="s">
        <v>490</v>
      </c>
      <c r="B507" t="s">
        <v>774</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775</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776</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777</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778</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779</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780</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781</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772</v>
      </c>
      <c r="C515">
        <v>33</v>
      </c>
      <c r="D515">
        <v>19</v>
      </c>
      <c r="E515">
        <v>19</v>
      </c>
      <c r="F515">
        <v>19</v>
      </c>
      <c r="G515">
        <v>5</v>
      </c>
      <c r="H515">
        <v>5</v>
      </c>
      <c r="I515">
        <v>4</v>
      </c>
      <c r="J515" t="s">
        <v>30</v>
      </c>
      <c r="K515" t="s">
        <v>30</v>
      </c>
      <c r="L515" t="s">
        <v>30</v>
      </c>
      <c r="M515">
        <v>3</v>
      </c>
      <c r="N515">
        <v>2</v>
      </c>
      <c r="O515" t="s">
        <v>240</v>
      </c>
      <c r="P515">
        <f t="shared" ref="P515" si="571">M515*10</f>
        <v>30</v>
      </c>
      <c r="Q515">
        <f t="shared" ref="Q515" si="572">((SUM(C515:F515))/4)*1.04</f>
        <v>23.400000000000002</v>
      </c>
      <c r="R515">
        <f t="shared" ref="R515" si="573">((SUM(C517:F517))/4)*1.04</f>
        <v>17.940000000000001</v>
      </c>
      <c r="S515">
        <f t="shared" ref="S515" si="574">((SUM(C519:F519))/4)*1.04</f>
        <v>19.760000000000002</v>
      </c>
      <c r="T515">
        <f t="shared" ref="T515" si="575">((SUM(C521:F521))/4)*1.04</f>
        <v>20.8</v>
      </c>
      <c r="U515">
        <f t="shared" ref="U515" si="576">((SUM(C523:F523))/4)*1.04</f>
        <v>29.64</v>
      </c>
      <c r="V515">
        <f t="shared" ref="V515" si="577">((SUM(C515:F523))/20)*1.04</f>
        <v>22.308</v>
      </c>
      <c r="W515">
        <f t="shared" ref="W515" si="578">(SUM(G515:H523))/10</f>
        <v>5.5</v>
      </c>
      <c r="X515">
        <f t="shared" ref="X515" si="579">(SUM(I515:I523))/5</f>
        <v>2.8</v>
      </c>
      <c r="Y515">
        <f t="shared" ref="Y515" si="580">SUM(K515:K523)-Z515</f>
        <v>23</v>
      </c>
      <c r="Z515">
        <f t="shared" ref="Z515" si="581">SUM(L515:L523)</f>
        <v>3</v>
      </c>
      <c r="AA515" t="s">
        <v>30</v>
      </c>
    </row>
    <row r="516" spans="1:27" x14ac:dyDescent="0.2">
      <c r="A516" t="s">
        <v>674</v>
      </c>
      <c r="B516" t="s">
        <v>774</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775</v>
      </c>
      <c r="C517">
        <v>21</v>
      </c>
      <c r="D517">
        <v>14</v>
      </c>
      <c r="E517">
        <v>14</v>
      </c>
      <c r="F517">
        <v>20</v>
      </c>
      <c r="G517">
        <v>5</v>
      </c>
      <c r="H517">
        <v>5</v>
      </c>
      <c r="I517">
        <v>4</v>
      </c>
      <c r="J517" t="s">
        <v>30</v>
      </c>
      <c r="K517" t="s">
        <v>30</v>
      </c>
      <c r="L517" t="s">
        <v>30</v>
      </c>
      <c r="M517" t="s">
        <v>30</v>
      </c>
      <c r="N517" t="s">
        <v>30</v>
      </c>
      <c r="O517" t="s">
        <v>30</v>
      </c>
      <c r="AA517" t="s">
        <v>30</v>
      </c>
    </row>
    <row r="518" spans="1:27" x14ac:dyDescent="0.2">
      <c r="A518" t="s">
        <v>674</v>
      </c>
      <c r="B518" t="s">
        <v>776</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777</v>
      </c>
      <c r="C519">
        <v>17</v>
      </c>
      <c r="D519">
        <v>8</v>
      </c>
      <c r="E519">
        <v>24</v>
      </c>
      <c r="F519">
        <v>27</v>
      </c>
      <c r="G519">
        <v>5</v>
      </c>
      <c r="H519">
        <v>10</v>
      </c>
      <c r="I519">
        <v>2</v>
      </c>
      <c r="J519" t="s">
        <v>30</v>
      </c>
      <c r="K519" t="s">
        <v>30</v>
      </c>
      <c r="L519" t="s">
        <v>30</v>
      </c>
      <c r="M519" t="s">
        <v>30</v>
      </c>
      <c r="N519" t="s">
        <v>30</v>
      </c>
      <c r="O519" t="s">
        <v>30</v>
      </c>
      <c r="AA519" t="s">
        <v>30</v>
      </c>
    </row>
    <row r="520" spans="1:27" x14ac:dyDescent="0.2">
      <c r="A520" t="s">
        <v>674</v>
      </c>
      <c r="B520" t="s">
        <v>778</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779</v>
      </c>
      <c r="C521">
        <v>31</v>
      </c>
      <c r="D521">
        <v>16</v>
      </c>
      <c r="E521">
        <v>18</v>
      </c>
      <c r="F521">
        <v>15</v>
      </c>
      <c r="G521">
        <v>0</v>
      </c>
      <c r="H521">
        <v>5</v>
      </c>
      <c r="I521">
        <v>2</v>
      </c>
      <c r="J521" t="s">
        <v>30</v>
      </c>
      <c r="K521" t="s">
        <v>30</v>
      </c>
      <c r="L521" t="s">
        <v>30</v>
      </c>
      <c r="M521" t="s">
        <v>30</v>
      </c>
      <c r="N521" t="s">
        <v>30</v>
      </c>
      <c r="O521" t="s">
        <v>30</v>
      </c>
      <c r="AA521" t="s">
        <v>30</v>
      </c>
    </row>
    <row r="522" spans="1:27" x14ac:dyDescent="0.2">
      <c r="A522" t="s">
        <v>674</v>
      </c>
      <c r="B522" t="s">
        <v>780</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781</v>
      </c>
      <c r="C523">
        <v>20</v>
      </c>
      <c r="D523">
        <v>38</v>
      </c>
      <c r="E523">
        <v>30</v>
      </c>
      <c r="F523">
        <v>26</v>
      </c>
      <c r="G523">
        <v>10</v>
      </c>
      <c r="H523">
        <v>5</v>
      </c>
      <c r="I523">
        <v>2</v>
      </c>
      <c r="J523" t="s">
        <v>30</v>
      </c>
      <c r="K523" t="s">
        <v>30</v>
      </c>
      <c r="L523" t="s">
        <v>30</v>
      </c>
      <c r="M523" t="s">
        <v>30</v>
      </c>
      <c r="N523" t="s">
        <v>30</v>
      </c>
      <c r="O523" t="s">
        <v>30</v>
      </c>
      <c r="AA523" t="s">
        <v>30</v>
      </c>
    </row>
    <row r="524" spans="1:27" x14ac:dyDescent="0.2">
      <c r="A524" t="s">
        <v>422</v>
      </c>
      <c r="B524" t="s">
        <v>772</v>
      </c>
      <c r="C524">
        <v>20</v>
      </c>
      <c r="D524">
        <v>25</v>
      </c>
      <c r="E524">
        <v>28</v>
      </c>
      <c r="F524">
        <v>24</v>
      </c>
      <c r="G524">
        <v>5</v>
      </c>
      <c r="H524">
        <v>10</v>
      </c>
      <c r="I524">
        <v>3</v>
      </c>
      <c r="J524" t="s">
        <v>30</v>
      </c>
      <c r="K524" t="s">
        <v>30</v>
      </c>
      <c r="L524" t="s">
        <v>30</v>
      </c>
      <c r="M524">
        <v>6</v>
      </c>
      <c r="N524" t="s">
        <v>30</v>
      </c>
      <c r="O524" t="s">
        <v>240</v>
      </c>
      <c r="P524">
        <f t="shared" ref="P524" si="582">M524*10</f>
        <v>60</v>
      </c>
      <c r="Q524">
        <f t="shared" ref="Q524" si="583">((SUM(C524:F524))/4)*1.04</f>
        <v>25.220000000000002</v>
      </c>
      <c r="R524">
        <f t="shared" ref="R524" si="584">((SUM(C526:F526))/4)*1.04</f>
        <v>27.82</v>
      </c>
      <c r="S524">
        <f t="shared" ref="S524" si="585">((SUM(C528:F528))/4)*1.04</f>
        <v>22.62</v>
      </c>
      <c r="T524">
        <f t="shared" ref="T524" si="586">((SUM(C530:F530))/4)*1.04</f>
        <v>32.76</v>
      </c>
      <c r="U524">
        <f t="shared" ref="U524" si="587">((SUM(C532:F532))/4)*1.04</f>
        <v>35.620000000000005</v>
      </c>
      <c r="V524">
        <f t="shared" ref="V524" si="588">((SUM(C524:F532))/20)*1.04</f>
        <v>28.808</v>
      </c>
      <c r="W524">
        <f t="shared" ref="W524" si="589">(SUM(G524:H532))/10</f>
        <v>11</v>
      </c>
      <c r="X524">
        <f t="shared" ref="X524" si="590">(SUM(I524:I532))/5</f>
        <v>2.4</v>
      </c>
      <c r="Y524">
        <f t="shared" ref="Y524" si="591">SUM(K524:K532)-Z524</f>
        <v>23</v>
      </c>
      <c r="Z524">
        <f t="shared" ref="Z524" si="592">SUM(L524:L532)</f>
        <v>3</v>
      </c>
      <c r="AA524" t="s">
        <v>30</v>
      </c>
    </row>
    <row r="525" spans="1:27" x14ac:dyDescent="0.2">
      <c r="A525" t="s">
        <v>422</v>
      </c>
      <c r="B525" t="s">
        <v>774</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775</v>
      </c>
      <c r="C526">
        <v>29</v>
      </c>
      <c r="D526">
        <v>18</v>
      </c>
      <c r="E526">
        <v>24</v>
      </c>
      <c r="F526">
        <v>36</v>
      </c>
      <c r="G526">
        <v>5</v>
      </c>
      <c r="H526">
        <v>10</v>
      </c>
      <c r="I526">
        <v>2</v>
      </c>
      <c r="J526" t="s">
        <v>30</v>
      </c>
      <c r="K526" t="s">
        <v>30</v>
      </c>
      <c r="L526" t="s">
        <v>30</v>
      </c>
      <c r="M526" t="s">
        <v>30</v>
      </c>
      <c r="N526" t="s">
        <v>30</v>
      </c>
      <c r="O526" t="s">
        <v>30</v>
      </c>
      <c r="AA526" t="s">
        <v>30</v>
      </c>
    </row>
    <row r="527" spans="1:27" x14ac:dyDescent="0.2">
      <c r="A527" t="s">
        <v>422</v>
      </c>
      <c r="B527" t="s">
        <v>776</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777</v>
      </c>
      <c r="C528">
        <v>30</v>
      </c>
      <c r="D528">
        <v>21</v>
      </c>
      <c r="E528">
        <v>18</v>
      </c>
      <c r="F528">
        <v>18</v>
      </c>
      <c r="G528">
        <v>0</v>
      </c>
      <c r="H528">
        <v>0</v>
      </c>
      <c r="I528">
        <v>2</v>
      </c>
      <c r="J528" t="s">
        <v>30</v>
      </c>
      <c r="K528" t="s">
        <v>30</v>
      </c>
      <c r="L528" t="s">
        <v>30</v>
      </c>
      <c r="M528" t="s">
        <v>30</v>
      </c>
      <c r="N528" t="s">
        <v>30</v>
      </c>
      <c r="O528" t="s">
        <v>30</v>
      </c>
      <c r="AA528" t="s">
        <v>30</v>
      </c>
    </row>
    <row r="529" spans="1:27" x14ac:dyDescent="0.2">
      <c r="A529" t="s">
        <v>422</v>
      </c>
      <c r="B529" t="s">
        <v>778</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779</v>
      </c>
      <c r="C530">
        <v>29</v>
      </c>
      <c r="D530">
        <v>36</v>
      </c>
      <c r="E530">
        <v>29</v>
      </c>
      <c r="F530">
        <v>32</v>
      </c>
      <c r="G530">
        <v>5</v>
      </c>
      <c r="H530">
        <v>5</v>
      </c>
      <c r="I530">
        <v>2</v>
      </c>
      <c r="J530" t="s">
        <v>30</v>
      </c>
      <c r="K530" t="s">
        <v>30</v>
      </c>
      <c r="L530" t="s">
        <v>30</v>
      </c>
      <c r="M530" t="s">
        <v>30</v>
      </c>
      <c r="N530" t="s">
        <v>30</v>
      </c>
      <c r="O530" t="s">
        <v>30</v>
      </c>
      <c r="AA530" t="s">
        <v>30</v>
      </c>
    </row>
    <row r="531" spans="1:27" x14ac:dyDescent="0.2">
      <c r="A531" t="s">
        <v>422</v>
      </c>
      <c r="B531" t="s">
        <v>780</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781</v>
      </c>
      <c r="C532">
        <v>32</v>
      </c>
      <c r="D532">
        <v>33</v>
      </c>
      <c r="E532">
        <v>36</v>
      </c>
      <c r="F532">
        <v>36</v>
      </c>
      <c r="G532">
        <v>30</v>
      </c>
      <c r="H532">
        <v>40</v>
      </c>
      <c r="I532">
        <v>3</v>
      </c>
      <c r="J532" t="s">
        <v>30</v>
      </c>
      <c r="K532" t="s">
        <v>30</v>
      </c>
      <c r="L532" t="s">
        <v>30</v>
      </c>
      <c r="M532" t="s">
        <v>30</v>
      </c>
      <c r="N532" t="s">
        <v>30</v>
      </c>
      <c r="O532" t="s">
        <v>30</v>
      </c>
      <c r="AA532" t="s">
        <v>30</v>
      </c>
    </row>
    <row r="533" spans="1:27" x14ac:dyDescent="0.2">
      <c r="A533" t="s">
        <v>682</v>
      </c>
      <c r="B533" t="s">
        <v>772</v>
      </c>
      <c r="C533">
        <v>16</v>
      </c>
      <c r="D533">
        <v>27</v>
      </c>
      <c r="E533">
        <v>55</v>
      </c>
      <c r="F533">
        <v>37</v>
      </c>
      <c r="G533">
        <v>5</v>
      </c>
      <c r="H533">
        <v>5</v>
      </c>
      <c r="I533">
        <v>2</v>
      </c>
      <c r="J533" t="s">
        <v>30</v>
      </c>
      <c r="K533" t="s">
        <v>30</v>
      </c>
      <c r="L533" t="s">
        <v>30</v>
      </c>
      <c r="M533">
        <v>7</v>
      </c>
      <c r="N533">
        <v>2</v>
      </c>
      <c r="O533" t="s">
        <v>240</v>
      </c>
      <c r="P533">
        <f t="shared" ref="P533" si="593">M533*10</f>
        <v>70</v>
      </c>
      <c r="Q533">
        <f t="shared" ref="Q533" si="594">((SUM(C533:F533))/4)*1.04</f>
        <v>35.1</v>
      </c>
      <c r="R533">
        <f t="shared" ref="R533" si="595">((SUM(C535:F535))/4)*1.04</f>
        <v>22.36</v>
      </c>
      <c r="S533">
        <f t="shared" ref="S533" si="596">((SUM(C537:F537))/4)*1.04</f>
        <v>24.18</v>
      </c>
      <c r="T533">
        <f t="shared" ref="T533" si="597">((SUM(C539:F539))/4)*1.04</f>
        <v>22.62</v>
      </c>
      <c r="U533">
        <f t="shared" ref="U533" si="598">((SUM(C541:F541))/4)*1.04</f>
        <v>29.900000000000002</v>
      </c>
      <c r="V533">
        <f t="shared" ref="V533" si="599">((SUM(C533:F541))/20)*1.04</f>
        <v>26.832000000000001</v>
      </c>
      <c r="W533">
        <f t="shared" ref="W533" si="600">(SUM(G533:H541))/10</f>
        <v>4.5</v>
      </c>
      <c r="X533">
        <f t="shared" ref="X533" si="601">(SUM(I533:I541))/5</f>
        <v>2.8</v>
      </c>
      <c r="Y533">
        <f t="shared" ref="Y533" si="602">SUM(K533:K541)-Z533</f>
        <v>19</v>
      </c>
      <c r="Z533">
        <f t="shared" ref="Z533" si="603">SUM(L533:L541)</f>
        <v>4</v>
      </c>
      <c r="AA533" t="s">
        <v>30</v>
      </c>
    </row>
    <row r="534" spans="1:27" x14ac:dyDescent="0.2">
      <c r="A534" t="s">
        <v>682</v>
      </c>
      <c r="B534" t="s">
        <v>774</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775</v>
      </c>
      <c r="C535">
        <v>14</v>
      </c>
      <c r="D535">
        <v>24</v>
      </c>
      <c r="E535">
        <v>33</v>
      </c>
      <c r="F535">
        <v>15</v>
      </c>
      <c r="G535">
        <v>5</v>
      </c>
      <c r="H535">
        <v>5</v>
      </c>
      <c r="I535">
        <v>3</v>
      </c>
      <c r="J535" t="s">
        <v>30</v>
      </c>
      <c r="K535" t="s">
        <v>30</v>
      </c>
      <c r="L535" t="s">
        <v>30</v>
      </c>
      <c r="M535" t="s">
        <v>30</v>
      </c>
      <c r="N535" t="s">
        <v>30</v>
      </c>
      <c r="O535" t="s">
        <v>30</v>
      </c>
      <c r="AA535" t="s">
        <v>30</v>
      </c>
    </row>
    <row r="536" spans="1:27" x14ac:dyDescent="0.2">
      <c r="A536" t="s">
        <v>682</v>
      </c>
      <c r="B536" t="s">
        <v>776</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777</v>
      </c>
      <c r="C537">
        <v>22</v>
      </c>
      <c r="D537">
        <v>27</v>
      </c>
      <c r="E537">
        <v>6</v>
      </c>
      <c r="F537">
        <v>38</v>
      </c>
      <c r="G537">
        <v>0</v>
      </c>
      <c r="H537">
        <v>0</v>
      </c>
      <c r="I537">
        <v>2</v>
      </c>
      <c r="J537" t="s">
        <v>30</v>
      </c>
      <c r="K537" t="s">
        <v>30</v>
      </c>
      <c r="L537" t="s">
        <v>30</v>
      </c>
      <c r="M537" t="s">
        <v>30</v>
      </c>
      <c r="N537" t="s">
        <v>30</v>
      </c>
      <c r="O537" t="s">
        <v>30</v>
      </c>
      <c r="AA537" t="s">
        <v>30</v>
      </c>
    </row>
    <row r="538" spans="1:27" x14ac:dyDescent="0.2">
      <c r="A538" t="s">
        <v>682</v>
      </c>
      <c r="B538" t="s">
        <v>778</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779</v>
      </c>
      <c r="C539">
        <v>33</v>
      </c>
      <c r="D539">
        <v>19</v>
      </c>
      <c r="E539">
        <v>19</v>
      </c>
      <c r="F539">
        <v>16</v>
      </c>
      <c r="G539">
        <v>10</v>
      </c>
      <c r="H539">
        <v>5</v>
      </c>
      <c r="I539">
        <v>3</v>
      </c>
      <c r="J539" t="s">
        <v>30</v>
      </c>
      <c r="K539" t="s">
        <v>30</v>
      </c>
      <c r="L539" t="s">
        <v>30</v>
      </c>
      <c r="M539" t="s">
        <v>30</v>
      </c>
      <c r="N539" t="s">
        <v>30</v>
      </c>
      <c r="O539" t="s">
        <v>30</v>
      </c>
      <c r="AA539" t="s">
        <v>30</v>
      </c>
    </row>
    <row r="540" spans="1:27" x14ac:dyDescent="0.2">
      <c r="A540" t="s">
        <v>682</v>
      </c>
      <c r="B540" t="s">
        <v>780</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781</v>
      </c>
      <c r="C541">
        <v>21</v>
      </c>
      <c r="D541">
        <v>32</v>
      </c>
      <c r="E541">
        <v>16</v>
      </c>
      <c r="F541">
        <v>46</v>
      </c>
      <c r="G541">
        <v>10</v>
      </c>
      <c r="H541">
        <v>0</v>
      </c>
      <c r="I541">
        <v>4</v>
      </c>
      <c r="J541" t="s">
        <v>30</v>
      </c>
      <c r="K541" t="s">
        <v>30</v>
      </c>
      <c r="L541" t="s">
        <v>30</v>
      </c>
      <c r="M541" t="s">
        <v>30</v>
      </c>
      <c r="N541" t="s">
        <v>30</v>
      </c>
      <c r="O541" t="s">
        <v>30</v>
      </c>
      <c r="AA541" t="s">
        <v>30</v>
      </c>
    </row>
    <row r="542" spans="1:27" x14ac:dyDescent="0.2">
      <c r="A542" t="s">
        <v>350</v>
      </c>
      <c r="B542" t="s">
        <v>772</v>
      </c>
      <c r="C542">
        <v>30</v>
      </c>
      <c r="D542">
        <v>39</v>
      </c>
      <c r="E542">
        <v>21</v>
      </c>
      <c r="F542">
        <v>18</v>
      </c>
      <c r="G542">
        <v>40</v>
      </c>
      <c r="H542">
        <v>40</v>
      </c>
      <c r="I542">
        <v>1</v>
      </c>
      <c r="J542" t="s">
        <v>30</v>
      </c>
      <c r="K542" t="s">
        <v>30</v>
      </c>
      <c r="L542" t="s">
        <v>30</v>
      </c>
      <c r="M542">
        <v>5</v>
      </c>
      <c r="N542">
        <v>3</v>
      </c>
      <c r="O542" t="s">
        <v>240</v>
      </c>
      <c r="P542">
        <f t="shared" ref="P542" si="604">M542*10</f>
        <v>50</v>
      </c>
      <c r="Q542">
        <f t="shared" ref="Q542" si="605">((SUM(C542:F542))/4)*1.04</f>
        <v>28.080000000000002</v>
      </c>
      <c r="R542">
        <f t="shared" ref="R542" si="606">((SUM(C544:F544))/4)*1.04</f>
        <v>22.1</v>
      </c>
      <c r="S542">
        <f t="shared" ref="S542" si="607">((SUM(C546:F546))/4)*1.04</f>
        <v>12.74</v>
      </c>
      <c r="T542">
        <f t="shared" ref="T542" si="608">((SUM(C548:F548))/4)*1.04</f>
        <v>39.26</v>
      </c>
      <c r="U542">
        <f t="shared" ref="U542" si="609">((SUM(C550:F550))/4)*1.04</f>
        <v>39.520000000000003</v>
      </c>
      <c r="V542">
        <f t="shared" ref="V542" si="610">((SUM(C542:F550))/20)*1.04</f>
        <v>28.34</v>
      </c>
      <c r="W542">
        <f t="shared" ref="W542" si="611">(SUM(G542:H550))/10</f>
        <v>35.5</v>
      </c>
      <c r="X542">
        <f t="shared" ref="X542" si="612">(SUM(I542:I550))/5</f>
        <v>1.8</v>
      </c>
      <c r="Y542">
        <f t="shared" ref="Y542" si="613">SUM(K542:K550)-Z542</f>
        <v>10</v>
      </c>
      <c r="Z542">
        <f t="shared" ref="Z542" si="614">SUM(L542:L550)</f>
        <v>0</v>
      </c>
      <c r="AA542" t="s">
        <v>30</v>
      </c>
    </row>
    <row r="543" spans="1:27" x14ac:dyDescent="0.2">
      <c r="A543" t="s">
        <v>350</v>
      </c>
      <c r="B543" t="s">
        <v>774</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775</v>
      </c>
      <c r="C544">
        <v>10</v>
      </c>
      <c r="D544">
        <v>21</v>
      </c>
      <c r="E544">
        <v>28</v>
      </c>
      <c r="F544">
        <v>26</v>
      </c>
      <c r="G544">
        <v>80</v>
      </c>
      <c r="H544">
        <v>30</v>
      </c>
      <c r="I544">
        <v>2</v>
      </c>
      <c r="J544" t="s">
        <v>30</v>
      </c>
      <c r="K544" t="s">
        <v>30</v>
      </c>
      <c r="L544" t="s">
        <v>30</v>
      </c>
      <c r="M544" t="s">
        <v>30</v>
      </c>
      <c r="N544" t="s">
        <v>30</v>
      </c>
      <c r="O544" t="s">
        <v>30</v>
      </c>
      <c r="AA544" t="s">
        <v>30</v>
      </c>
    </row>
    <row r="545" spans="1:27" x14ac:dyDescent="0.2">
      <c r="A545" t="s">
        <v>350</v>
      </c>
      <c r="B545" t="s">
        <v>776</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777</v>
      </c>
      <c r="C546">
        <v>15</v>
      </c>
      <c r="D546">
        <v>18</v>
      </c>
      <c r="E546">
        <v>11</v>
      </c>
      <c r="F546">
        <v>5</v>
      </c>
      <c r="G546">
        <v>20</v>
      </c>
      <c r="H546">
        <v>5</v>
      </c>
      <c r="I546">
        <v>4</v>
      </c>
      <c r="J546" t="s">
        <v>30</v>
      </c>
      <c r="K546" t="s">
        <v>30</v>
      </c>
      <c r="L546" t="s">
        <v>30</v>
      </c>
      <c r="M546" t="s">
        <v>30</v>
      </c>
      <c r="N546" t="s">
        <v>30</v>
      </c>
      <c r="O546" t="s">
        <v>30</v>
      </c>
      <c r="AA546" t="s">
        <v>30</v>
      </c>
    </row>
    <row r="547" spans="1:27" x14ac:dyDescent="0.2">
      <c r="A547" t="s">
        <v>350</v>
      </c>
      <c r="B547" t="s">
        <v>778</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779</v>
      </c>
      <c r="C548">
        <v>52</v>
      </c>
      <c r="D548">
        <v>36</v>
      </c>
      <c r="E548">
        <v>25</v>
      </c>
      <c r="F548">
        <v>38</v>
      </c>
      <c r="G548">
        <v>20</v>
      </c>
      <c r="H548">
        <v>60</v>
      </c>
      <c r="I548">
        <v>1</v>
      </c>
      <c r="J548" t="s">
        <v>30</v>
      </c>
      <c r="K548" t="s">
        <v>30</v>
      </c>
      <c r="L548" t="s">
        <v>30</v>
      </c>
      <c r="M548" t="s">
        <v>30</v>
      </c>
      <c r="N548" t="s">
        <v>30</v>
      </c>
      <c r="O548" t="s">
        <v>30</v>
      </c>
      <c r="AA548" t="s">
        <v>30</v>
      </c>
    </row>
    <row r="549" spans="1:27" x14ac:dyDescent="0.2">
      <c r="A549" t="s">
        <v>350</v>
      </c>
      <c r="B549" t="s">
        <v>780</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781</v>
      </c>
      <c r="C550">
        <v>55</v>
      </c>
      <c r="D550">
        <v>35</v>
      </c>
      <c r="E550">
        <v>38</v>
      </c>
      <c r="F550">
        <v>24</v>
      </c>
      <c r="G550">
        <v>30</v>
      </c>
      <c r="H550">
        <v>30</v>
      </c>
      <c r="I550">
        <v>1</v>
      </c>
      <c r="J550" t="s">
        <v>30</v>
      </c>
      <c r="K550" t="s">
        <v>30</v>
      </c>
      <c r="L550" t="s">
        <v>30</v>
      </c>
      <c r="M550" t="s">
        <v>30</v>
      </c>
      <c r="N550" t="s">
        <v>30</v>
      </c>
      <c r="O550" t="s">
        <v>30</v>
      </c>
      <c r="AA550" t="s">
        <v>30</v>
      </c>
    </row>
    <row r="551" spans="1:27" x14ac:dyDescent="0.2">
      <c r="A551" t="s">
        <v>346</v>
      </c>
      <c r="B551" t="s">
        <v>772</v>
      </c>
      <c r="C551">
        <v>23</v>
      </c>
      <c r="D551">
        <v>17</v>
      </c>
      <c r="E551">
        <v>17</v>
      </c>
      <c r="F551">
        <v>23</v>
      </c>
      <c r="G551">
        <v>10</v>
      </c>
      <c r="H551">
        <v>70</v>
      </c>
      <c r="I551">
        <v>2</v>
      </c>
      <c r="J551" t="s">
        <v>30</v>
      </c>
      <c r="K551" t="s">
        <v>30</v>
      </c>
      <c r="L551" t="s">
        <v>30</v>
      </c>
      <c r="M551">
        <v>5</v>
      </c>
      <c r="N551">
        <v>1</v>
      </c>
      <c r="O551" t="s">
        <v>240</v>
      </c>
      <c r="P551">
        <f t="shared" ref="P551" si="615">M551*10</f>
        <v>50</v>
      </c>
      <c r="Q551">
        <f t="shared" ref="Q551" si="616">((SUM(C551:F551))/4)*1.04</f>
        <v>20.8</v>
      </c>
      <c r="R551">
        <f t="shared" ref="R551" si="617">((SUM(C553:F553))/4)*1.04</f>
        <v>25.48</v>
      </c>
      <c r="S551">
        <f t="shared" ref="S551" si="618">((SUM(C555:F555))/4)*1.04</f>
        <v>18.2</v>
      </c>
      <c r="T551">
        <f t="shared" ref="T551" si="619">((SUM(C557:F557))/4)*1.04</f>
        <v>20.8</v>
      </c>
      <c r="U551">
        <f t="shared" ref="U551" si="620">((SUM(C559:F559))/4)*1.04</f>
        <v>15.08</v>
      </c>
      <c r="V551">
        <f t="shared" ref="V551" si="621">((SUM(C551:F559))/20)*1.04</f>
        <v>20.072000000000003</v>
      </c>
      <c r="W551">
        <f t="shared" ref="W551" si="622">(SUM(G551:H559))/10</f>
        <v>49</v>
      </c>
      <c r="X551">
        <f t="shared" ref="X551" si="623">(SUM(I551:I559))/5</f>
        <v>2.6</v>
      </c>
      <c r="Y551">
        <f t="shared" ref="Y551" si="624">SUM(K551:K559)-Z551</f>
        <v>17</v>
      </c>
      <c r="Z551">
        <f t="shared" ref="Z551" si="625">SUM(L551:L559)</f>
        <v>0</v>
      </c>
      <c r="AA551" t="s">
        <v>30</v>
      </c>
    </row>
    <row r="552" spans="1:27" x14ac:dyDescent="0.2">
      <c r="A552" t="s">
        <v>346</v>
      </c>
      <c r="B552" t="s">
        <v>774</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775</v>
      </c>
      <c r="C553">
        <v>8</v>
      </c>
      <c r="D553">
        <v>35</v>
      </c>
      <c r="E553">
        <v>42</v>
      </c>
      <c r="F553">
        <v>13</v>
      </c>
      <c r="G553">
        <v>90</v>
      </c>
      <c r="H553">
        <v>90</v>
      </c>
      <c r="I553">
        <v>1</v>
      </c>
      <c r="J553" t="s">
        <v>30</v>
      </c>
      <c r="K553" t="s">
        <v>30</v>
      </c>
      <c r="L553" t="s">
        <v>30</v>
      </c>
      <c r="M553" t="s">
        <v>30</v>
      </c>
      <c r="N553" t="s">
        <v>30</v>
      </c>
      <c r="O553" t="s">
        <v>30</v>
      </c>
      <c r="AA553" t="s">
        <v>30</v>
      </c>
    </row>
    <row r="554" spans="1:27" x14ac:dyDescent="0.2">
      <c r="A554" t="s">
        <v>346</v>
      </c>
      <c r="B554" t="s">
        <v>776</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777</v>
      </c>
      <c r="C555">
        <v>8</v>
      </c>
      <c r="D555">
        <v>17</v>
      </c>
      <c r="E555">
        <v>23</v>
      </c>
      <c r="F555">
        <v>22</v>
      </c>
      <c r="G555">
        <v>60</v>
      </c>
      <c r="H555">
        <v>20</v>
      </c>
      <c r="I555">
        <v>3</v>
      </c>
      <c r="J555" t="s">
        <v>30</v>
      </c>
      <c r="K555" t="s">
        <v>30</v>
      </c>
      <c r="L555" t="s">
        <v>30</v>
      </c>
      <c r="M555" t="s">
        <v>30</v>
      </c>
      <c r="N555" t="s">
        <v>30</v>
      </c>
      <c r="O555" t="s">
        <v>30</v>
      </c>
      <c r="AA555" t="s">
        <v>30</v>
      </c>
    </row>
    <row r="556" spans="1:27" x14ac:dyDescent="0.2">
      <c r="A556" t="s">
        <v>346</v>
      </c>
      <c r="B556" t="s">
        <v>778</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779</v>
      </c>
      <c r="C557">
        <v>23</v>
      </c>
      <c r="D557">
        <v>23</v>
      </c>
      <c r="E557">
        <v>18</v>
      </c>
      <c r="F557">
        <v>16</v>
      </c>
      <c r="G557">
        <v>30</v>
      </c>
      <c r="H557">
        <v>60</v>
      </c>
      <c r="I557">
        <v>3</v>
      </c>
      <c r="J557" t="s">
        <v>30</v>
      </c>
      <c r="K557" t="s">
        <v>30</v>
      </c>
      <c r="L557" t="s">
        <v>30</v>
      </c>
      <c r="M557" t="s">
        <v>30</v>
      </c>
      <c r="N557" t="s">
        <v>30</v>
      </c>
      <c r="O557" t="s">
        <v>30</v>
      </c>
      <c r="AA557" t="s">
        <v>30</v>
      </c>
    </row>
    <row r="558" spans="1:27" x14ac:dyDescent="0.2">
      <c r="A558" t="s">
        <v>346</v>
      </c>
      <c r="B558" t="s">
        <v>780</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781</v>
      </c>
      <c r="C559">
        <v>8</v>
      </c>
      <c r="D559">
        <v>6</v>
      </c>
      <c r="E559">
        <v>21</v>
      </c>
      <c r="F559">
        <v>23</v>
      </c>
      <c r="G559">
        <v>40</v>
      </c>
      <c r="H559">
        <v>20</v>
      </c>
      <c r="I559">
        <v>4</v>
      </c>
      <c r="J559" t="s">
        <v>30</v>
      </c>
      <c r="K559" t="s">
        <v>30</v>
      </c>
      <c r="L559" t="s">
        <v>30</v>
      </c>
      <c r="M559" t="s">
        <v>30</v>
      </c>
      <c r="N559" t="s">
        <v>30</v>
      </c>
      <c r="O559" t="s">
        <v>30</v>
      </c>
      <c r="AA559" t="s">
        <v>30</v>
      </c>
    </row>
    <row r="560" spans="1:27" x14ac:dyDescent="0.2">
      <c r="A560" t="s">
        <v>485</v>
      </c>
      <c r="B560" t="s">
        <v>772</v>
      </c>
      <c r="C560">
        <v>36</v>
      </c>
      <c r="D560">
        <v>15</v>
      </c>
      <c r="E560">
        <v>51</v>
      </c>
      <c r="F560">
        <v>17</v>
      </c>
      <c r="G560">
        <v>30</v>
      </c>
      <c r="H560">
        <v>45</v>
      </c>
      <c r="I560">
        <v>3</v>
      </c>
      <c r="J560" t="s">
        <v>30</v>
      </c>
      <c r="K560" t="s">
        <v>30</v>
      </c>
      <c r="L560" t="s">
        <v>30</v>
      </c>
      <c r="M560">
        <v>7</v>
      </c>
      <c r="N560">
        <v>5</v>
      </c>
      <c r="O560" t="s">
        <v>29</v>
      </c>
      <c r="P560">
        <f t="shared" ref="P560" si="626">M560*10</f>
        <v>70</v>
      </c>
      <c r="Q560">
        <f t="shared" ref="Q560" si="627">((SUM(C560:F560))/4)*1.04</f>
        <v>30.94</v>
      </c>
      <c r="R560">
        <f t="shared" ref="R560" si="628">((SUM(C562:F562))/4)*1.04</f>
        <v>27.3</v>
      </c>
      <c r="S560">
        <f t="shared" ref="S560" si="629">((SUM(C564:F564))/4)*1.04</f>
        <v>31.200000000000003</v>
      </c>
      <c r="T560">
        <f t="shared" ref="T560" si="630">((SUM(C566:F566))/4)*1.04</f>
        <v>46.28</v>
      </c>
      <c r="U560">
        <f t="shared" ref="U560" si="631">((SUM(C568:F568))/4)*1.04</f>
        <v>37.700000000000003</v>
      </c>
      <c r="V560">
        <f t="shared" ref="V560" si="632">((SUM(C560:F568))/20)*1.04</f>
        <v>34.684000000000005</v>
      </c>
      <c r="W560">
        <f t="shared" ref="W560" si="633">(SUM(G560:H568))/10</f>
        <v>11.8</v>
      </c>
      <c r="X560">
        <f t="shared" ref="X560" si="634">(SUM(I560:I568))/5</f>
        <v>2</v>
      </c>
      <c r="Y560">
        <f t="shared" ref="Y560" si="635">SUM(K560:K568)-Z560</f>
        <v>10</v>
      </c>
      <c r="Z560">
        <f t="shared" ref="Z560" si="636">SUM(L560:L568)</f>
        <v>7</v>
      </c>
      <c r="AA560" t="s">
        <v>30</v>
      </c>
    </row>
    <row r="561" spans="1:27" x14ac:dyDescent="0.2">
      <c r="A561" t="s">
        <v>485</v>
      </c>
      <c r="B561" t="s">
        <v>774</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775</v>
      </c>
      <c r="C562">
        <v>47</v>
      </c>
      <c r="D562">
        <v>15</v>
      </c>
      <c r="E562">
        <v>18</v>
      </c>
      <c r="F562">
        <v>25</v>
      </c>
      <c r="G562">
        <v>2</v>
      </c>
      <c r="H562">
        <v>5</v>
      </c>
      <c r="I562">
        <v>2</v>
      </c>
      <c r="J562" t="s">
        <v>30</v>
      </c>
      <c r="K562" t="s">
        <v>30</v>
      </c>
      <c r="L562" t="s">
        <v>30</v>
      </c>
      <c r="M562" t="s">
        <v>30</v>
      </c>
      <c r="N562" t="s">
        <v>30</v>
      </c>
      <c r="O562" t="s">
        <v>30</v>
      </c>
      <c r="AA562" t="s">
        <v>30</v>
      </c>
    </row>
    <row r="563" spans="1:27" x14ac:dyDescent="0.2">
      <c r="A563" t="s">
        <v>485</v>
      </c>
      <c r="B563" t="s">
        <v>776</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777</v>
      </c>
      <c r="C564">
        <v>20</v>
      </c>
      <c r="D564">
        <v>18</v>
      </c>
      <c r="E564">
        <v>42</v>
      </c>
      <c r="F564">
        <v>40</v>
      </c>
      <c r="G564">
        <v>2</v>
      </c>
      <c r="H564">
        <v>1</v>
      </c>
      <c r="I564">
        <v>1</v>
      </c>
      <c r="J564" t="s">
        <v>30</v>
      </c>
      <c r="K564" t="s">
        <v>30</v>
      </c>
      <c r="L564" t="s">
        <v>30</v>
      </c>
      <c r="M564" t="s">
        <v>30</v>
      </c>
      <c r="N564" t="s">
        <v>30</v>
      </c>
      <c r="O564" t="s">
        <v>30</v>
      </c>
      <c r="AA564" t="s">
        <v>30</v>
      </c>
    </row>
    <row r="565" spans="1:27" x14ac:dyDescent="0.2">
      <c r="A565" t="s">
        <v>485</v>
      </c>
      <c r="B565" t="s">
        <v>778</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779</v>
      </c>
      <c r="C566">
        <v>32</v>
      </c>
      <c r="D566">
        <v>55</v>
      </c>
      <c r="E566">
        <v>35</v>
      </c>
      <c r="F566">
        <v>56</v>
      </c>
      <c r="G566">
        <v>2</v>
      </c>
      <c r="H566">
        <v>1</v>
      </c>
      <c r="I566">
        <v>2</v>
      </c>
      <c r="J566" t="s">
        <v>30</v>
      </c>
      <c r="K566" t="s">
        <v>30</v>
      </c>
      <c r="L566" t="s">
        <v>30</v>
      </c>
      <c r="M566" t="s">
        <v>30</v>
      </c>
      <c r="N566" t="s">
        <v>30</v>
      </c>
      <c r="O566" t="s">
        <v>30</v>
      </c>
      <c r="AA566" t="s">
        <v>30</v>
      </c>
    </row>
    <row r="567" spans="1:27" x14ac:dyDescent="0.2">
      <c r="A567" t="s">
        <v>485</v>
      </c>
      <c r="B567" t="s">
        <v>780</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781</v>
      </c>
      <c r="C568">
        <v>24</v>
      </c>
      <c r="D568">
        <v>18</v>
      </c>
      <c r="E568">
        <v>50</v>
      </c>
      <c r="F568">
        <v>53</v>
      </c>
      <c r="G568">
        <v>20</v>
      </c>
      <c r="H568">
        <v>10</v>
      </c>
      <c r="I568">
        <v>2</v>
      </c>
      <c r="J568" t="s">
        <v>30</v>
      </c>
      <c r="K568" t="s">
        <v>30</v>
      </c>
      <c r="L568" t="s">
        <v>30</v>
      </c>
      <c r="M568" t="s">
        <v>30</v>
      </c>
      <c r="N568" t="s">
        <v>30</v>
      </c>
      <c r="O568" t="s">
        <v>30</v>
      </c>
      <c r="AA568" t="s">
        <v>30</v>
      </c>
    </row>
    <row r="569" spans="1:27" x14ac:dyDescent="0.2">
      <c r="A569" t="s">
        <v>481</v>
      </c>
      <c r="B569" t="s">
        <v>772</v>
      </c>
      <c r="C569">
        <v>18</v>
      </c>
      <c r="D569">
        <v>17</v>
      </c>
      <c r="E569">
        <v>9</v>
      </c>
      <c r="F569">
        <v>28</v>
      </c>
      <c r="G569">
        <v>1</v>
      </c>
      <c r="H569">
        <v>5</v>
      </c>
      <c r="I569">
        <v>2</v>
      </c>
      <c r="J569" t="s">
        <v>30</v>
      </c>
      <c r="K569" t="s">
        <v>30</v>
      </c>
      <c r="L569" t="s">
        <v>30</v>
      </c>
      <c r="M569" t="s">
        <v>30</v>
      </c>
      <c r="N569">
        <v>7</v>
      </c>
      <c r="O569" t="s">
        <v>29</v>
      </c>
      <c r="P569" t="e">
        <f t="shared" ref="P569" si="637">M569*10</f>
        <v>#VALUE!</v>
      </c>
      <c r="Q569">
        <f t="shared" ref="Q569" si="638">((SUM(C569:F569))/4)*1.04</f>
        <v>18.72</v>
      </c>
      <c r="R569">
        <f t="shared" ref="R569" si="639">((SUM(C571:F571))/4)*1.04</f>
        <v>18.72</v>
      </c>
      <c r="S569">
        <f t="shared" ref="S569" si="640">((SUM(C573:F573))/4)*1.04</f>
        <v>26</v>
      </c>
      <c r="T569">
        <f t="shared" ref="T569" si="641">((SUM(C575:F575))/4)*1.04</f>
        <v>13.780000000000001</v>
      </c>
      <c r="U569">
        <f t="shared" ref="U569" si="642">((SUM(C577:F577))/4)*1.04</f>
        <v>19.240000000000002</v>
      </c>
      <c r="V569">
        <f t="shared" ref="V569" si="643">((SUM(C569:F577))/20)*1.04</f>
        <v>19.292000000000002</v>
      </c>
      <c r="W569">
        <f t="shared" ref="W569" si="644">(SUM(G569:H577))/10</f>
        <v>3</v>
      </c>
      <c r="X569">
        <f t="shared" ref="X569" si="645">(SUM(I569:I577))/5</f>
        <v>2.4</v>
      </c>
      <c r="Y569">
        <f t="shared" ref="Y569" si="646">SUM(K569:K577)-Z569</f>
        <v>7</v>
      </c>
      <c r="Z569">
        <f t="shared" ref="Z569" si="647">SUM(L569:L577)</f>
        <v>7</v>
      </c>
      <c r="AA569" t="s">
        <v>30</v>
      </c>
    </row>
    <row r="570" spans="1:27" x14ac:dyDescent="0.2">
      <c r="A570" t="s">
        <v>481</v>
      </c>
      <c r="B570" t="s">
        <v>774</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775</v>
      </c>
      <c r="C571">
        <v>24</v>
      </c>
      <c r="D571">
        <v>14</v>
      </c>
      <c r="E571">
        <v>13</v>
      </c>
      <c r="F571">
        <v>21</v>
      </c>
      <c r="G571">
        <v>1</v>
      </c>
      <c r="H571">
        <v>1</v>
      </c>
      <c r="I571">
        <v>2</v>
      </c>
      <c r="J571" t="s">
        <v>30</v>
      </c>
      <c r="K571" t="s">
        <v>30</v>
      </c>
      <c r="L571" t="s">
        <v>30</v>
      </c>
      <c r="M571" t="s">
        <v>30</v>
      </c>
      <c r="N571" t="s">
        <v>30</v>
      </c>
      <c r="O571" t="s">
        <v>30</v>
      </c>
      <c r="AA571" t="s">
        <v>30</v>
      </c>
    </row>
    <row r="572" spans="1:27" x14ac:dyDescent="0.2">
      <c r="A572" t="s">
        <v>481</v>
      </c>
      <c r="B572" t="s">
        <v>776</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777</v>
      </c>
      <c r="C573">
        <v>35</v>
      </c>
      <c r="D573">
        <v>4</v>
      </c>
      <c r="E573">
        <v>37</v>
      </c>
      <c r="F573">
        <v>24</v>
      </c>
      <c r="G573">
        <v>2</v>
      </c>
      <c r="H573">
        <v>1</v>
      </c>
      <c r="I573">
        <v>3</v>
      </c>
      <c r="J573" t="s">
        <v>30</v>
      </c>
      <c r="K573" t="s">
        <v>30</v>
      </c>
      <c r="L573" t="s">
        <v>30</v>
      </c>
      <c r="M573" t="s">
        <v>30</v>
      </c>
      <c r="N573" t="s">
        <v>30</v>
      </c>
      <c r="O573" t="s">
        <v>30</v>
      </c>
      <c r="AA573" t="s">
        <v>30</v>
      </c>
    </row>
    <row r="574" spans="1:27" x14ac:dyDescent="0.2">
      <c r="A574" t="s">
        <v>481</v>
      </c>
      <c r="B574" t="s">
        <v>778</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779</v>
      </c>
      <c r="C575">
        <v>10</v>
      </c>
      <c r="D575">
        <v>9</v>
      </c>
      <c r="E575">
        <v>28</v>
      </c>
      <c r="F575">
        <v>6</v>
      </c>
      <c r="G575">
        <v>3</v>
      </c>
      <c r="H575">
        <v>5</v>
      </c>
      <c r="I575">
        <v>3</v>
      </c>
      <c r="J575" t="s">
        <v>30</v>
      </c>
      <c r="K575" t="s">
        <v>30</v>
      </c>
      <c r="L575" t="s">
        <v>30</v>
      </c>
      <c r="M575" t="s">
        <v>30</v>
      </c>
      <c r="N575" t="s">
        <v>30</v>
      </c>
      <c r="O575" t="s">
        <v>30</v>
      </c>
      <c r="AA575" t="s">
        <v>30</v>
      </c>
    </row>
    <row r="576" spans="1:27" x14ac:dyDescent="0.2">
      <c r="A576" t="s">
        <v>481</v>
      </c>
      <c r="B576" t="s">
        <v>780</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781</v>
      </c>
      <c r="C577">
        <v>10</v>
      </c>
      <c r="D577">
        <v>13</v>
      </c>
      <c r="E577">
        <v>24</v>
      </c>
      <c r="F577">
        <v>27</v>
      </c>
      <c r="G577">
        <v>1</v>
      </c>
      <c r="H577">
        <v>10</v>
      </c>
      <c r="I577">
        <v>2</v>
      </c>
      <c r="J577" t="s">
        <v>30</v>
      </c>
      <c r="K577" t="s">
        <v>30</v>
      </c>
      <c r="L577" t="s">
        <v>30</v>
      </c>
      <c r="M577" t="s">
        <v>30</v>
      </c>
      <c r="N577" t="s">
        <v>30</v>
      </c>
      <c r="O577" t="s">
        <v>30</v>
      </c>
      <c r="AA577" t="s">
        <v>30</v>
      </c>
    </row>
    <row r="578" spans="1:27" x14ac:dyDescent="0.2">
      <c r="A578" t="s">
        <v>685</v>
      </c>
      <c r="B578" t="s">
        <v>772</v>
      </c>
      <c r="C578">
        <v>2</v>
      </c>
      <c r="D578">
        <v>3</v>
      </c>
      <c r="E578">
        <v>35</v>
      </c>
      <c r="F578">
        <v>9</v>
      </c>
      <c r="G578">
        <v>0</v>
      </c>
      <c r="H578">
        <v>0</v>
      </c>
      <c r="I578">
        <v>1</v>
      </c>
      <c r="J578" t="s">
        <v>30</v>
      </c>
      <c r="K578" t="s">
        <v>30</v>
      </c>
      <c r="L578" t="s">
        <v>30</v>
      </c>
      <c r="M578">
        <v>12</v>
      </c>
      <c r="N578">
        <v>4</v>
      </c>
      <c r="O578" t="s">
        <v>29</v>
      </c>
      <c r="P578">
        <f t="shared" ref="P578" si="648">M578*10</f>
        <v>120</v>
      </c>
      <c r="Q578">
        <f t="shared" ref="Q578" si="649">((SUM(C578:F578))/4)*1.04</f>
        <v>12.74</v>
      </c>
      <c r="R578">
        <f t="shared" ref="R578" si="650">((SUM(C580:F580))/4)*1.04</f>
        <v>17.420000000000002</v>
      </c>
      <c r="S578">
        <f t="shared" ref="S578" si="651">((SUM(C582:F582))/4)*1.04</f>
        <v>7.54</v>
      </c>
      <c r="T578">
        <f t="shared" ref="T578" si="652">((SUM(C584:F584))/4)*1.04</f>
        <v>14.040000000000001</v>
      </c>
      <c r="U578">
        <f t="shared" ref="U578" si="653">((SUM(C586:F586))/4)*1.04</f>
        <v>9.620000000000001</v>
      </c>
      <c r="V578">
        <f t="shared" ref="V578" si="654">((SUM(C578:F586))/20)*1.04</f>
        <v>12.272000000000002</v>
      </c>
      <c r="W578">
        <f t="shared" ref="W578" si="655">(SUM(G578:H586))/10</f>
        <v>0.3</v>
      </c>
      <c r="X578">
        <f t="shared" ref="X578" si="656">(SUM(I578:I586))/5</f>
        <v>1.4</v>
      </c>
      <c r="Y578">
        <f t="shared" ref="Y578" si="657">SUM(K578:K586)-Z578</f>
        <v>77</v>
      </c>
      <c r="Z578">
        <f t="shared" ref="Z578" si="658">SUM(L578:L586)</f>
        <v>10</v>
      </c>
      <c r="AA578" t="s">
        <v>30</v>
      </c>
    </row>
    <row r="579" spans="1:27" x14ac:dyDescent="0.2">
      <c r="A579" t="s">
        <v>685</v>
      </c>
      <c r="B579" t="s">
        <v>774</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775</v>
      </c>
      <c r="C580">
        <v>24</v>
      </c>
      <c r="D580">
        <v>23</v>
      </c>
      <c r="E580">
        <v>4</v>
      </c>
      <c r="F580">
        <v>16</v>
      </c>
      <c r="G580">
        <v>0</v>
      </c>
      <c r="H580">
        <v>2</v>
      </c>
      <c r="I580">
        <v>2</v>
      </c>
      <c r="J580" t="s">
        <v>30</v>
      </c>
      <c r="K580" t="s">
        <v>30</v>
      </c>
      <c r="L580" t="s">
        <v>30</v>
      </c>
      <c r="M580" t="s">
        <v>30</v>
      </c>
      <c r="N580" t="s">
        <v>30</v>
      </c>
      <c r="O580" t="s">
        <v>30</v>
      </c>
      <c r="AA580" t="s">
        <v>30</v>
      </c>
    </row>
    <row r="581" spans="1:27" x14ac:dyDescent="0.2">
      <c r="A581" t="s">
        <v>685</v>
      </c>
      <c r="B581" t="s">
        <v>776</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777</v>
      </c>
      <c r="C582">
        <v>6</v>
      </c>
      <c r="D582">
        <v>4</v>
      </c>
      <c r="E582">
        <v>8</v>
      </c>
      <c r="F582">
        <v>11</v>
      </c>
      <c r="G582">
        <v>0</v>
      </c>
      <c r="H582">
        <v>1</v>
      </c>
      <c r="I582">
        <v>2</v>
      </c>
      <c r="J582" t="s">
        <v>30</v>
      </c>
      <c r="K582" t="s">
        <v>30</v>
      </c>
      <c r="L582" t="s">
        <v>30</v>
      </c>
      <c r="M582" t="s">
        <v>30</v>
      </c>
      <c r="N582" t="s">
        <v>30</v>
      </c>
      <c r="O582" t="s">
        <v>30</v>
      </c>
      <c r="AA582" t="s">
        <v>30</v>
      </c>
    </row>
    <row r="583" spans="1:27" x14ac:dyDescent="0.2">
      <c r="A583" t="s">
        <v>685</v>
      </c>
      <c r="B583" t="s">
        <v>778</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779</v>
      </c>
      <c r="C584">
        <v>13</v>
      </c>
      <c r="D584">
        <v>3</v>
      </c>
      <c r="E584">
        <v>22</v>
      </c>
      <c r="F584">
        <v>16</v>
      </c>
      <c r="G584">
        <v>0</v>
      </c>
      <c r="H584">
        <v>0</v>
      </c>
      <c r="I584">
        <v>1</v>
      </c>
      <c r="J584" t="s">
        <v>30</v>
      </c>
      <c r="K584" t="s">
        <v>30</v>
      </c>
      <c r="L584" t="s">
        <v>30</v>
      </c>
      <c r="M584" t="s">
        <v>30</v>
      </c>
      <c r="N584" t="s">
        <v>30</v>
      </c>
      <c r="O584" t="s">
        <v>30</v>
      </c>
      <c r="AA584" t="s">
        <v>30</v>
      </c>
    </row>
    <row r="585" spans="1:27" x14ac:dyDescent="0.2">
      <c r="A585" t="s">
        <v>685</v>
      </c>
      <c r="B585" t="s">
        <v>780</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781</v>
      </c>
      <c r="C586">
        <v>4</v>
      </c>
      <c r="D586">
        <v>8</v>
      </c>
      <c r="E586">
        <v>13</v>
      </c>
      <c r="F586">
        <v>12</v>
      </c>
      <c r="G586">
        <v>0</v>
      </c>
      <c r="H586">
        <v>0</v>
      </c>
      <c r="I586">
        <v>1</v>
      </c>
      <c r="J586" t="s">
        <v>30</v>
      </c>
      <c r="K586" t="s">
        <v>30</v>
      </c>
      <c r="L586" t="s">
        <v>30</v>
      </c>
      <c r="M586" t="s">
        <v>30</v>
      </c>
      <c r="N586" t="s">
        <v>30</v>
      </c>
      <c r="O586" t="s">
        <v>30</v>
      </c>
      <c r="AA586" t="s">
        <v>30</v>
      </c>
    </row>
    <row r="587" spans="1:27" x14ac:dyDescent="0.2">
      <c r="A587" t="s">
        <v>468</v>
      </c>
      <c r="B587" t="s">
        <v>772</v>
      </c>
      <c r="C587">
        <v>28</v>
      </c>
      <c r="D587">
        <v>13</v>
      </c>
      <c r="E587">
        <v>48</v>
      </c>
      <c r="F587">
        <v>26</v>
      </c>
      <c r="G587">
        <v>2</v>
      </c>
      <c r="H587">
        <v>2</v>
      </c>
      <c r="I587">
        <v>1</v>
      </c>
      <c r="J587" t="s">
        <v>30</v>
      </c>
      <c r="K587" t="s">
        <v>30</v>
      </c>
      <c r="L587" t="s">
        <v>30</v>
      </c>
      <c r="M587">
        <v>16</v>
      </c>
      <c r="N587">
        <v>10</v>
      </c>
      <c r="O587" t="s">
        <v>29</v>
      </c>
      <c r="P587">
        <f t="shared" ref="P587" si="659">M587*10</f>
        <v>160</v>
      </c>
      <c r="Q587">
        <f t="shared" ref="Q587" si="660">((SUM(C587:F587))/4)*1.04</f>
        <v>29.900000000000002</v>
      </c>
      <c r="R587">
        <f t="shared" ref="R587" si="661">((SUM(C589:F589))/4)*1.04</f>
        <v>9.1</v>
      </c>
      <c r="S587">
        <f t="shared" ref="S587" si="662">((SUM(C591:F591))/4)*1.04</f>
        <v>13.26</v>
      </c>
      <c r="T587">
        <f t="shared" ref="T587" si="663">((SUM(C593:F593))/4)*1.04</f>
        <v>29.900000000000002</v>
      </c>
      <c r="U587">
        <f t="shared" ref="U587" si="664">((SUM(C595:F595))/4)*1.04</f>
        <v>9.1</v>
      </c>
      <c r="V587">
        <f t="shared" ref="V587" si="665">((SUM(C587:F595))/20)*1.04</f>
        <v>18.252000000000002</v>
      </c>
      <c r="W587">
        <f t="shared" ref="W587" si="666">(SUM(G587:H595))/10</f>
        <v>0.5</v>
      </c>
      <c r="X587">
        <f t="shared" ref="X587" si="667">(SUM(I587:I595))/5</f>
        <v>1.6</v>
      </c>
      <c r="Y587">
        <f t="shared" ref="Y587" si="668">SUM(K587:K595)-Z587</f>
        <v>62</v>
      </c>
      <c r="Z587">
        <f t="shared" ref="Z587" si="669">SUM(L587:L595)</f>
        <v>14</v>
      </c>
      <c r="AA587" t="s">
        <v>30</v>
      </c>
    </row>
    <row r="588" spans="1:27" x14ac:dyDescent="0.2">
      <c r="A588" t="s">
        <v>468</v>
      </c>
      <c r="B588" t="s">
        <v>774</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775</v>
      </c>
      <c r="C589">
        <v>3</v>
      </c>
      <c r="D589">
        <v>10</v>
      </c>
      <c r="E589">
        <v>17</v>
      </c>
      <c r="F589">
        <v>5</v>
      </c>
      <c r="G589">
        <v>0</v>
      </c>
      <c r="H589">
        <v>0</v>
      </c>
      <c r="I589">
        <v>2</v>
      </c>
      <c r="J589" t="s">
        <v>30</v>
      </c>
      <c r="K589" t="s">
        <v>30</v>
      </c>
      <c r="L589" t="s">
        <v>30</v>
      </c>
      <c r="M589" t="s">
        <v>30</v>
      </c>
      <c r="N589" t="s">
        <v>30</v>
      </c>
      <c r="O589" t="s">
        <v>30</v>
      </c>
      <c r="AA589" t="s">
        <v>30</v>
      </c>
    </row>
    <row r="590" spans="1:27" x14ac:dyDescent="0.2">
      <c r="A590" t="s">
        <v>468</v>
      </c>
      <c r="B590" t="s">
        <v>776</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777</v>
      </c>
      <c r="C591">
        <v>9</v>
      </c>
      <c r="D591">
        <v>12</v>
      </c>
      <c r="E591">
        <v>15</v>
      </c>
      <c r="F591">
        <v>15</v>
      </c>
      <c r="G591">
        <v>0</v>
      </c>
      <c r="H591">
        <v>1</v>
      </c>
      <c r="I591">
        <v>2</v>
      </c>
      <c r="J591" t="s">
        <v>30</v>
      </c>
      <c r="K591" t="s">
        <v>30</v>
      </c>
      <c r="L591" t="s">
        <v>30</v>
      </c>
      <c r="M591" t="s">
        <v>30</v>
      </c>
      <c r="N591" t="s">
        <v>30</v>
      </c>
      <c r="O591" t="s">
        <v>30</v>
      </c>
      <c r="AA591" t="s">
        <v>30</v>
      </c>
    </row>
    <row r="592" spans="1:27" x14ac:dyDescent="0.2">
      <c r="A592" t="s">
        <v>468</v>
      </c>
      <c r="B592" t="s">
        <v>778</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779</v>
      </c>
      <c r="C593">
        <v>28</v>
      </c>
      <c r="D593">
        <v>13</v>
      </c>
      <c r="E593">
        <v>48</v>
      </c>
      <c r="F593">
        <v>26</v>
      </c>
      <c r="G593">
        <v>0</v>
      </c>
      <c r="H593">
        <v>0</v>
      </c>
      <c r="I593">
        <v>2</v>
      </c>
      <c r="J593" t="s">
        <v>30</v>
      </c>
      <c r="K593" t="s">
        <v>30</v>
      </c>
      <c r="L593" t="s">
        <v>30</v>
      </c>
      <c r="M593" t="s">
        <v>30</v>
      </c>
      <c r="N593" t="s">
        <v>30</v>
      </c>
      <c r="O593" t="s">
        <v>30</v>
      </c>
      <c r="AA593" t="s">
        <v>30</v>
      </c>
    </row>
    <row r="594" spans="1:27" x14ac:dyDescent="0.2">
      <c r="A594" t="s">
        <v>468</v>
      </c>
      <c r="B594" t="s">
        <v>780</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781</v>
      </c>
      <c r="C595">
        <v>3</v>
      </c>
      <c r="D595">
        <v>10</v>
      </c>
      <c r="E595">
        <v>17</v>
      </c>
      <c r="F595">
        <v>5</v>
      </c>
      <c r="G595">
        <v>0</v>
      </c>
      <c r="H595">
        <v>0</v>
      </c>
      <c r="I595">
        <v>1</v>
      </c>
      <c r="J595" t="s">
        <v>30</v>
      </c>
      <c r="K595" t="s">
        <v>30</v>
      </c>
      <c r="L595" t="s">
        <v>30</v>
      </c>
      <c r="M595" t="s">
        <v>30</v>
      </c>
      <c r="N595" t="s">
        <v>30</v>
      </c>
      <c r="O595" t="s">
        <v>30</v>
      </c>
      <c r="AA595" t="s">
        <v>30</v>
      </c>
    </row>
    <row r="596" spans="1:27" x14ac:dyDescent="0.2">
      <c r="A596" t="s">
        <v>465</v>
      </c>
      <c r="B596" t="s">
        <v>772</v>
      </c>
      <c r="C596">
        <v>7</v>
      </c>
      <c r="D596">
        <v>7</v>
      </c>
      <c r="E596">
        <v>3</v>
      </c>
      <c r="F596">
        <v>5</v>
      </c>
      <c r="G596">
        <v>5</v>
      </c>
      <c r="H596">
        <v>25</v>
      </c>
      <c r="I596">
        <v>2</v>
      </c>
      <c r="J596" t="s">
        <v>30</v>
      </c>
      <c r="K596" t="s">
        <v>30</v>
      </c>
      <c r="L596" t="s">
        <v>30</v>
      </c>
      <c r="M596">
        <v>15</v>
      </c>
      <c r="N596">
        <v>10</v>
      </c>
      <c r="O596" t="s">
        <v>29</v>
      </c>
      <c r="P596">
        <f t="shared" ref="P596" si="670">M596*10</f>
        <v>150</v>
      </c>
      <c r="Q596">
        <f t="shared" ref="Q596" si="671">((SUM(C596:F596))/4)*1.04</f>
        <v>5.7200000000000006</v>
      </c>
      <c r="R596">
        <f t="shared" ref="R596" si="672">((SUM(C598:F598))/4)*1.04</f>
        <v>11.96</v>
      </c>
      <c r="S596">
        <f t="shared" ref="S596" si="673">((SUM(C600:F600))/4)*1.04</f>
        <v>11.96</v>
      </c>
      <c r="T596">
        <f t="shared" ref="T596" si="674">((SUM(C602:F602))/4)*1.04</f>
        <v>14.040000000000001</v>
      </c>
      <c r="U596">
        <f t="shared" ref="U596" si="675">((SUM(C604:F604))/4)*1.04</f>
        <v>12.22</v>
      </c>
      <c r="V596">
        <f t="shared" ref="V596" si="676">((SUM(C596:F604))/20)*1.04</f>
        <v>11.18</v>
      </c>
      <c r="W596">
        <f t="shared" ref="W596" si="677">(SUM(G596:H604))/10</f>
        <v>9.8000000000000007</v>
      </c>
      <c r="X596">
        <f t="shared" ref="X596" si="678">(SUM(I596:I604))/5</f>
        <v>2</v>
      </c>
      <c r="Y596">
        <f t="shared" ref="Y596" si="679">SUM(K596:K604)-Z596</f>
        <v>29</v>
      </c>
      <c r="Z596">
        <f t="shared" ref="Z596" si="680">SUM(L596:L604)</f>
        <v>8</v>
      </c>
      <c r="AA596" t="s">
        <v>30</v>
      </c>
    </row>
    <row r="597" spans="1:27" x14ac:dyDescent="0.2">
      <c r="A597" t="s">
        <v>465</v>
      </c>
      <c r="B597" t="s">
        <v>774</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775</v>
      </c>
      <c r="C598">
        <v>5</v>
      </c>
      <c r="D598">
        <v>16</v>
      </c>
      <c r="E598">
        <v>15</v>
      </c>
      <c r="F598">
        <v>10</v>
      </c>
      <c r="G598">
        <v>2</v>
      </c>
      <c r="H598">
        <v>3</v>
      </c>
      <c r="I598">
        <v>2</v>
      </c>
      <c r="J598" t="s">
        <v>30</v>
      </c>
      <c r="K598" t="s">
        <v>30</v>
      </c>
      <c r="L598" t="s">
        <v>30</v>
      </c>
      <c r="M598" t="s">
        <v>30</v>
      </c>
      <c r="N598" t="s">
        <v>30</v>
      </c>
      <c r="O598" t="s">
        <v>30</v>
      </c>
      <c r="AA598" t="s">
        <v>30</v>
      </c>
    </row>
    <row r="599" spans="1:27" x14ac:dyDescent="0.2">
      <c r="A599" t="s">
        <v>465</v>
      </c>
      <c r="B599" t="s">
        <v>776</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777</v>
      </c>
      <c r="C600">
        <v>15</v>
      </c>
      <c r="D600">
        <v>11</v>
      </c>
      <c r="E600">
        <v>13</v>
      </c>
      <c r="F600">
        <v>7</v>
      </c>
      <c r="G600">
        <v>5</v>
      </c>
      <c r="H600">
        <v>3</v>
      </c>
      <c r="I600">
        <v>2</v>
      </c>
      <c r="J600" t="s">
        <v>30</v>
      </c>
      <c r="K600" t="s">
        <v>30</v>
      </c>
      <c r="L600" t="s">
        <v>30</v>
      </c>
      <c r="M600" t="s">
        <v>30</v>
      </c>
      <c r="N600" t="s">
        <v>30</v>
      </c>
      <c r="O600" t="s">
        <v>30</v>
      </c>
      <c r="AA600" t="s">
        <v>30</v>
      </c>
    </row>
    <row r="601" spans="1:27" x14ac:dyDescent="0.2">
      <c r="A601" t="s">
        <v>465</v>
      </c>
      <c r="B601" t="s">
        <v>778</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779</v>
      </c>
      <c r="C602">
        <v>20</v>
      </c>
      <c r="D602">
        <v>10</v>
      </c>
      <c r="E602">
        <v>18</v>
      </c>
      <c r="F602">
        <v>6</v>
      </c>
      <c r="G602">
        <v>2</v>
      </c>
      <c r="H602">
        <v>3</v>
      </c>
      <c r="I602">
        <v>2</v>
      </c>
      <c r="J602" t="s">
        <v>30</v>
      </c>
      <c r="K602" t="s">
        <v>30</v>
      </c>
      <c r="L602" t="s">
        <v>30</v>
      </c>
      <c r="M602" t="s">
        <v>30</v>
      </c>
      <c r="N602" t="s">
        <v>30</v>
      </c>
      <c r="O602" t="s">
        <v>30</v>
      </c>
      <c r="AA602" t="s">
        <v>30</v>
      </c>
    </row>
    <row r="603" spans="1:27" x14ac:dyDescent="0.2">
      <c r="A603" t="s">
        <v>465</v>
      </c>
      <c r="B603" t="s">
        <v>780</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781</v>
      </c>
      <c r="C604">
        <v>7</v>
      </c>
      <c r="D604">
        <v>2</v>
      </c>
      <c r="E604">
        <v>18</v>
      </c>
      <c r="F604">
        <v>20</v>
      </c>
      <c r="G604">
        <v>20</v>
      </c>
      <c r="H604">
        <v>30</v>
      </c>
      <c r="I604">
        <v>2</v>
      </c>
      <c r="J604" t="s">
        <v>30</v>
      </c>
      <c r="K604" t="s">
        <v>30</v>
      </c>
      <c r="L604" t="s">
        <v>30</v>
      </c>
      <c r="M604" t="s">
        <v>30</v>
      </c>
      <c r="N604" t="s">
        <v>30</v>
      </c>
      <c r="O604" t="s">
        <v>30</v>
      </c>
      <c r="AA604" t="s">
        <v>30</v>
      </c>
    </row>
    <row r="605" spans="1:27" x14ac:dyDescent="0.2">
      <c r="A605" t="s">
        <v>683</v>
      </c>
      <c r="B605" t="s">
        <v>772</v>
      </c>
      <c r="C605">
        <v>15</v>
      </c>
      <c r="D605">
        <v>15</v>
      </c>
      <c r="E605">
        <v>24</v>
      </c>
      <c r="F605">
        <v>22</v>
      </c>
      <c r="G605">
        <v>2</v>
      </c>
      <c r="H605">
        <v>3</v>
      </c>
      <c r="I605">
        <v>4</v>
      </c>
      <c r="J605" t="s">
        <v>30</v>
      </c>
      <c r="K605" t="s">
        <v>30</v>
      </c>
      <c r="L605" t="s">
        <v>30</v>
      </c>
      <c r="M605">
        <v>19</v>
      </c>
      <c r="N605">
        <v>0</v>
      </c>
      <c r="O605" t="s">
        <v>29</v>
      </c>
      <c r="P605">
        <f t="shared" ref="P605" si="681">M605*10</f>
        <v>190</v>
      </c>
      <c r="Q605">
        <f t="shared" ref="Q605" si="682">((SUM(C605:F605))/4)*1.04</f>
        <v>19.760000000000002</v>
      </c>
      <c r="R605">
        <f t="shared" ref="R605" si="683">((SUM(C607:F607))/4)*1.04</f>
        <v>16.12</v>
      </c>
      <c r="S605">
        <f t="shared" ref="S605" si="684">((SUM(C609:F609))/4)*1.04</f>
        <v>22.880000000000003</v>
      </c>
      <c r="T605">
        <f t="shared" ref="T605" si="685">((SUM(C611:F611))/4)*1.04</f>
        <v>7.54</v>
      </c>
      <c r="U605">
        <f t="shared" ref="U605" si="686">((SUM(C613:F613))/4)*1.04</f>
        <v>21.580000000000002</v>
      </c>
      <c r="V605">
        <f t="shared" ref="V605" si="687">((SUM(C605:F613))/20)*1.04</f>
        <v>17.576000000000001</v>
      </c>
      <c r="W605">
        <f t="shared" ref="W605" si="688">(SUM(G605:H613))/10</f>
        <v>1.8</v>
      </c>
      <c r="X605">
        <f t="shared" ref="X605" si="689">(SUM(I605:I613))/5</f>
        <v>3</v>
      </c>
      <c r="Y605">
        <f t="shared" ref="Y605" si="690">SUM(K605:K613)-Z605</f>
        <v>93</v>
      </c>
      <c r="Z605">
        <f t="shared" ref="Z605" si="691">SUM(L605:L613)</f>
        <v>2</v>
      </c>
      <c r="AA605" t="s">
        <v>30</v>
      </c>
    </row>
    <row r="606" spans="1:27" x14ac:dyDescent="0.2">
      <c r="A606" t="s">
        <v>683</v>
      </c>
      <c r="B606" t="s">
        <v>774</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775</v>
      </c>
      <c r="C607">
        <v>7</v>
      </c>
      <c r="D607">
        <v>23</v>
      </c>
      <c r="E607">
        <v>22</v>
      </c>
      <c r="F607">
        <v>10</v>
      </c>
      <c r="G607">
        <v>5</v>
      </c>
      <c r="H607">
        <v>0</v>
      </c>
      <c r="I607">
        <v>4</v>
      </c>
      <c r="J607" t="s">
        <v>30</v>
      </c>
      <c r="K607" t="s">
        <v>30</v>
      </c>
      <c r="L607" t="s">
        <v>30</v>
      </c>
      <c r="M607" t="s">
        <v>30</v>
      </c>
      <c r="N607" t="s">
        <v>30</v>
      </c>
      <c r="O607" t="s">
        <v>30</v>
      </c>
      <c r="AA607" t="s">
        <v>30</v>
      </c>
    </row>
    <row r="608" spans="1:27" x14ac:dyDescent="0.2">
      <c r="A608" t="s">
        <v>683</v>
      </c>
      <c r="B608" t="s">
        <v>776</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777</v>
      </c>
      <c r="C609">
        <v>14</v>
      </c>
      <c r="D609">
        <v>20</v>
      </c>
      <c r="E609">
        <v>24</v>
      </c>
      <c r="F609">
        <v>30</v>
      </c>
      <c r="G609">
        <v>2</v>
      </c>
      <c r="H609">
        <v>2</v>
      </c>
      <c r="I609">
        <v>2</v>
      </c>
      <c r="J609" t="s">
        <v>30</v>
      </c>
      <c r="K609" t="s">
        <v>30</v>
      </c>
      <c r="L609" t="s">
        <v>30</v>
      </c>
      <c r="M609" t="s">
        <v>30</v>
      </c>
      <c r="N609" t="s">
        <v>30</v>
      </c>
      <c r="O609" t="s">
        <v>30</v>
      </c>
      <c r="AA609" t="s">
        <v>30</v>
      </c>
    </row>
    <row r="610" spans="1:27" x14ac:dyDescent="0.2">
      <c r="A610" t="s">
        <v>683</v>
      </c>
      <c r="B610" t="s">
        <v>778</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779</v>
      </c>
      <c r="C611">
        <v>14</v>
      </c>
      <c r="D611">
        <v>7</v>
      </c>
      <c r="E611">
        <v>5</v>
      </c>
      <c r="F611">
        <v>3</v>
      </c>
      <c r="G611">
        <v>2</v>
      </c>
      <c r="H611">
        <v>0</v>
      </c>
      <c r="I611">
        <v>4</v>
      </c>
      <c r="J611" t="s">
        <v>30</v>
      </c>
      <c r="K611" t="s">
        <v>30</v>
      </c>
      <c r="L611" t="s">
        <v>30</v>
      </c>
      <c r="M611" t="s">
        <v>30</v>
      </c>
      <c r="N611" t="s">
        <v>30</v>
      </c>
      <c r="O611" t="s">
        <v>30</v>
      </c>
      <c r="AA611" t="s">
        <v>30</v>
      </c>
    </row>
    <row r="612" spans="1:27" x14ac:dyDescent="0.2">
      <c r="A612" t="s">
        <v>683</v>
      </c>
      <c r="B612" t="s">
        <v>780</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781</v>
      </c>
      <c r="C613">
        <v>6</v>
      </c>
      <c r="D613">
        <v>14</v>
      </c>
      <c r="E613">
        <v>16</v>
      </c>
      <c r="F613">
        <v>47</v>
      </c>
      <c r="G613">
        <v>2</v>
      </c>
      <c r="H613">
        <v>0</v>
      </c>
      <c r="I613">
        <v>1</v>
      </c>
      <c r="J613" t="s">
        <v>30</v>
      </c>
      <c r="K613" t="s">
        <v>30</v>
      </c>
      <c r="L613" t="s">
        <v>30</v>
      </c>
      <c r="M613" t="s">
        <v>30</v>
      </c>
      <c r="N613" t="s">
        <v>30</v>
      </c>
      <c r="O613" t="s">
        <v>30</v>
      </c>
      <c r="AA613" t="s">
        <v>30</v>
      </c>
    </row>
    <row r="614" spans="1:27" x14ac:dyDescent="0.2">
      <c r="A614" t="s">
        <v>362</v>
      </c>
      <c r="B614" t="s">
        <v>772</v>
      </c>
      <c r="C614">
        <v>20</v>
      </c>
      <c r="D614">
        <v>15</v>
      </c>
      <c r="E614">
        <v>32</v>
      </c>
      <c r="F614">
        <v>16</v>
      </c>
      <c r="G614">
        <v>40</v>
      </c>
      <c r="H614">
        <v>35</v>
      </c>
      <c r="I614">
        <v>2</v>
      </c>
      <c r="J614" t="s">
        <v>30</v>
      </c>
      <c r="K614" t="s">
        <v>30</v>
      </c>
      <c r="L614" t="s">
        <v>30</v>
      </c>
      <c r="M614" t="s">
        <v>30</v>
      </c>
      <c r="N614">
        <v>4</v>
      </c>
      <c r="O614" t="s">
        <v>29</v>
      </c>
      <c r="P614" t="e">
        <f t="shared" ref="P614" si="692">M614*10</f>
        <v>#VALUE!</v>
      </c>
      <c r="Q614">
        <f t="shared" ref="Q614" si="693">((SUM(C614:F614))/4)*1.04</f>
        <v>21.580000000000002</v>
      </c>
      <c r="R614">
        <f t="shared" ref="R614" si="694">((SUM(C616:F616))/4)*1.04</f>
        <v>28.86</v>
      </c>
      <c r="S614">
        <f t="shared" ref="S614" si="695">((SUM(C618:F618))/4)*1.04</f>
        <v>22.880000000000003</v>
      </c>
      <c r="T614">
        <f t="shared" ref="T614" si="696">((SUM(C620:F620))/4)*1.04</f>
        <v>20.28</v>
      </c>
      <c r="U614">
        <f t="shared" ref="U614" si="697">((SUM(C622:F622))/4)*1.04</f>
        <v>21.060000000000002</v>
      </c>
      <c r="V614">
        <f t="shared" ref="V614" si="698">((SUM(C614:F622))/20)*1.04</f>
        <v>22.932000000000002</v>
      </c>
      <c r="W614">
        <f t="shared" ref="W614" si="699">(SUM(G614:H622))/10</f>
        <v>19.5</v>
      </c>
      <c r="X614">
        <f t="shared" ref="X614" si="700">(SUM(I614:I622))/5</f>
        <v>2.8</v>
      </c>
      <c r="Y614">
        <f t="shared" ref="Y614" si="701">SUM(K614:K622)-Z614</f>
        <v>2</v>
      </c>
      <c r="Z614">
        <f t="shared" ref="Z614" si="702">SUM(L614:L622)</f>
        <v>9</v>
      </c>
      <c r="AA614" t="s">
        <v>30</v>
      </c>
    </row>
    <row r="615" spans="1:27" x14ac:dyDescent="0.2">
      <c r="A615" t="s">
        <v>362</v>
      </c>
      <c r="B615" t="s">
        <v>774</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775</v>
      </c>
      <c r="C616">
        <v>25</v>
      </c>
      <c r="D616">
        <v>31</v>
      </c>
      <c r="E616">
        <v>33</v>
      </c>
      <c r="F616">
        <v>22</v>
      </c>
      <c r="G616">
        <v>20</v>
      </c>
      <c r="H616">
        <v>15</v>
      </c>
      <c r="I616">
        <v>2</v>
      </c>
      <c r="J616" t="s">
        <v>30</v>
      </c>
      <c r="K616" t="s">
        <v>30</v>
      </c>
      <c r="L616" t="s">
        <v>30</v>
      </c>
      <c r="M616" t="s">
        <v>30</v>
      </c>
      <c r="N616" t="s">
        <v>30</v>
      </c>
      <c r="O616" t="s">
        <v>30</v>
      </c>
      <c r="AA616" t="s">
        <v>30</v>
      </c>
    </row>
    <row r="617" spans="1:27" x14ac:dyDescent="0.2">
      <c r="A617" t="s">
        <v>362</v>
      </c>
      <c r="B617" t="s">
        <v>776</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777</v>
      </c>
      <c r="C618">
        <v>27</v>
      </c>
      <c r="D618">
        <v>17</v>
      </c>
      <c r="E618">
        <v>24</v>
      </c>
      <c r="F618">
        <v>20</v>
      </c>
      <c r="G618">
        <v>5</v>
      </c>
      <c r="H618">
        <v>15</v>
      </c>
      <c r="I618">
        <v>3</v>
      </c>
      <c r="J618" t="s">
        <v>30</v>
      </c>
      <c r="K618" t="s">
        <v>30</v>
      </c>
      <c r="L618" t="s">
        <v>30</v>
      </c>
      <c r="M618" t="s">
        <v>30</v>
      </c>
      <c r="N618" t="s">
        <v>30</v>
      </c>
      <c r="O618" t="s">
        <v>30</v>
      </c>
      <c r="AA618" t="s">
        <v>30</v>
      </c>
    </row>
    <row r="619" spans="1:27" x14ac:dyDescent="0.2">
      <c r="A619" t="s">
        <v>362</v>
      </c>
      <c r="B619" t="s">
        <v>778</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779</v>
      </c>
      <c r="C620">
        <v>8</v>
      </c>
      <c r="D620">
        <v>9</v>
      </c>
      <c r="E620">
        <v>34</v>
      </c>
      <c r="F620">
        <v>27</v>
      </c>
      <c r="G620">
        <v>15</v>
      </c>
      <c r="H620">
        <v>15</v>
      </c>
      <c r="I620">
        <v>4</v>
      </c>
      <c r="J620" t="s">
        <v>30</v>
      </c>
      <c r="K620" t="s">
        <v>30</v>
      </c>
      <c r="L620" t="s">
        <v>30</v>
      </c>
      <c r="M620" t="s">
        <v>30</v>
      </c>
      <c r="N620" t="s">
        <v>30</v>
      </c>
      <c r="O620" t="s">
        <v>30</v>
      </c>
      <c r="AA620" t="s">
        <v>30</v>
      </c>
    </row>
    <row r="621" spans="1:27" x14ac:dyDescent="0.2">
      <c r="A621" t="s">
        <v>362</v>
      </c>
      <c r="B621" t="s">
        <v>780</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781</v>
      </c>
      <c r="C622">
        <v>7</v>
      </c>
      <c r="D622">
        <v>14</v>
      </c>
      <c r="E622">
        <v>44</v>
      </c>
      <c r="F622">
        <v>16</v>
      </c>
      <c r="G622">
        <v>15</v>
      </c>
      <c r="H622">
        <v>20</v>
      </c>
      <c r="I622">
        <v>3</v>
      </c>
      <c r="J622" t="s">
        <v>30</v>
      </c>
      <c r="K622" t="s">
        <v>30</v>
      </c>
      <c r="L622" t="s">
        <v>30</v>
      </c>
      <c r="M622" t="s">
        <v>30</v>
      </c>
      <c r="N622" t="s">
        <v>30</v>
      </c>
      <c r="O622" t="s">
        <v>30</v>
      </c>
      <c r="AA622" t="s">
        <v>30</v>
      </c>
    </row>
    <row r="623" spans="1:27" x14ac:dyDescent="0.2">
      <c r="A623" t="s">
        <v>364</v>
      </c>
      <c r="B623" t="s">
        <v>772</v>
      </c>
      <c r="C623">
        <v>29</v>
      </c>
      <c r="D623">
        <v>38</v>
      </c>
      <c r="E623">
        <v>20</v>
      </c>
      <c r="F623">
        <v>93</v>
      </c>
      <c r="G623">
        <v>15</v>
      </c>
      <c r="H623">
        <v>45</v>
      </c>
      <c r="I623">
        <v>1</v>
      </c>
      <c r="J623" t="s">
        <v>30</v>
      </c>
      <c r="K623" t="s">
        <v>30</v>
      </c>
      <c r="L623" t="s">
        <v>30</v>
      </c>
      <c r="M623">
        <v>5</v>
      </c>
      <c r="N623">
        <v>3</v>
      </c>
      <c r="O623" t="s">
        <v>29</v>
      </c>
      <c r="P623">
        <f t="shared" ref="P623" si="703">M623*10</f>
        <v>50</v>
      </c>
      <c r="Q623">
        <f t="shared" ref="Q623" si="704">((SUM(C623:F623))/4)*1.04</f>
        <v>46.800000000000004</v>
      </c>
      <c r="R623">
        <f t="shared" ref="R623" si="705">((SUM(C625:F625))/4)*1.04</f>
        <v>37.44</v>
      </c>
      <c r="S623">
        <f t="shared" ref="S623" si="706">((SUM(C627:F627))/4)*1.04</f>
        <v>23.66</v>
      </c>
      <c r="T623">
        <f t="shared" ref="T623" si="707">((SUM(C629:F629))/4)*1.04</f>
        <v>21.060000000000002</v>
      </c>
      <c r="U623">
        <f t="shared" ref="U623" si="708">((SUM(C631:F631))/4)*1.04</f>
        <v>15.34</v>
      </c>
      <c r="V623">
        <f t="shared" ref="V623" si="709">((SUM(C623:F631))/20)*1.04</f>
        <v>28.86</v>
      </c>
      <c r="W623">
        <f t="shared" ref="W623" si="710">(SUM(G623:H631))/10</f>
        <v>25.6</v>
      </c>
      <c r="X623">
        <f t="shared" ref="X623" si="711">(SUM(I623:I631))/5</f>
        <v>1.6</v>
      </c>
      <c r="Y623">
        <f t="shared" ref="Y623" si="712">SUM(K623:K631)-Z623</f>
        <v>12</v>
      </c>
      <c r="Z623">
        <f t="shared" ref="Z623" si="713">SUM(L623:L631)</f>
        <v>4</v>
      </c>
      <c r="AA623" t="s">
        <v>30</v>
      </c>
    </row>
    <row r="624" spans="1:27" x14ac:dyDescent="0.2">
      <c r="A624" t="s">
        <v>364</v>
      </c>
      <c r="B624" t="s">
        <v>774</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775</v>
      </c>
      <c r="C625">
        <v>25</v>
      </c>
      <c r="D625">
        <v>23</v>
      </c>
      <c r="E625">
        <v>48</v>
      </c>
      <c r="F625">
        <v>48</v>
      </c>
      <c r="G625">
        <v>1</v>
      </c>
      <c r="H625">
        <v>45</v>
      </c>
      <c r="I625">
        <v>1</v>
      </c>
      <c r="J625" t="s">
        <v>30</v>
      </c>
      <c r="K625" t="s">
        <v>30</v>
      </c>
      <c r="L625" t="s">
        <v>30</v>
      </c>
      <c r="M625" t="s">
        <v>30</v>
      </c>
      <c r="N625" t="s">
        <v>30</v>
      </c>
      <c r="O625" t="s">
        <v>30</v>
      </c>
      <c r="AA625" t="s">
        <v>30</v>
      </c>
    </row>
    <row r="626" spans="1:27" x14ac:dyDescent="0.2">
      <c r="A626" t="s">
        <v>364</v>
      </c>
      <c r="B626" t="s">
        <v>776</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777</v>
      </c>
      <c r="C627">
        <v>4</v>
      </c>
      <c r="D627">
        <v>8</v>
      </c>
      <c r="E627">
        <v>29</v>
      </c>
      <c r="F627">
        <v>50</v>
      </c>
      <c r="G627">
        <v>5</v>
      </c>
      <c r="H627">
        <v>5</v>
      </c>
      <c r="I627">
        <v>1</v>
      </c>
      <c r="J627" t="s">
        <v>30</v>
      </c>
      <c r="K627" t="s">
        <v>30</v>
      </c>
      <c r="L627" t="s">
        <v>30</v>
      </c>
      <c r="M627" t="s">
        <v>30</v>
      </c>
      <c r="N627" t="s">
        <v>30</v>
      </c>
      <c r="O627" t="s">
        <v>30</v>
      </c>
      <c r="AA627" t="s">
        <v>30</v>
      </c>
    </row>
    <row r="628" spans="1:27" x14ac:dyDescent="0.2">
      <c r="A628" t="s">
        <v>364</v>
      </c>
      <c r="B628" t="s">
        <v>778</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779</v>
      </c>
      <c r="C629">
        <v>11</v>
      </c>
      <c r="D629">
        <v>18</v>
      </c>
      <c r="E629">
        <v>15</v>
      </c>
      <c r="F629">
        <v>37</v>
      </c>
      <c r="G629">
        <v>15</v>
      </c>
      <c r="H629">
        <v>10</v>
      </c>
      <c r="I629">
        <v>2</v>
      </c>
      <c r="J629" t="s">
        <v>30</v>
      </c>
      <c r="K629" t="s">
        <v>30</v>
      </c>
      <c r="L629" t="s">
        <v>30</v>
      </c>
      <c r="M629" t="s">
        <v>30</v>
      </c>
      <c r="N629" t="s">
        <v>30</v>
      </c>
      <c r="O629" t="s">
        <v>30</v>
      </c>
      <c r="AA629" t="s">
        <v>30</v>
      </c>
    </row>
    <row r="630" spans="1:27" x14ac:dyDescent="0.2">
      <c r="A630" t="s">
        <v>364</v>
      </c>
      <c r="B630" t="s">
        <v>780</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781</v>
      </c>
      <c r="C631">
        <v>14</v>
      </c>
      <c r="D631">
        <v>13</v>
      </c>
      <c r="E631">
        <v>12</v>
      </c>
      <c r="F631">
        <v>20</v>
      </c>
      <c r="G631">
        <v>65</v>
      </c>
      <c r="H631">
        <v>50</v>
      </c>
      <c r="I631">
        <v>3</v>
      </c>
      <c r="J631" t="s">
        <v>30</v>
      </c>
      <c r="K631" t="s">
        <v>30</v>
      </c>
      <c r="L631" t="s">
        <v>30</v>
      </c>
      <c r="M631" t="s">
        <v>30</v>
      </c>
      <c r="N631" t="s">
        <v>30</v>
      </c>
      <c r="O631" t="s">
        <v>30</v>
      </c>
      <c r="AA631" t="s">
        <v>30</v>
      </c>
    </row>
    <row r="632" spans="1:27" x14ac:dyDescent="0.2">
      <c r="A632" t="s">
        <v>316</v>
      </c>
      <c r="B632" t="s">
        <v>772</v>
      </c>
      <c r="C632">
        <v>35</v>
      </c>
      <c r="D632">
        <v>11</v>
      </c>
      <c r="E632">
        <v>24</v>
      </c>
      <c r="F632">
        <v>44</v>
      </c>
      <c r="G632">
        <v>25</v>
      </c>
      <c r="H632">
        <v>30</v>
      </c>
      <c r="I632">
        <v>1</v>
      </c>
      <c r="J632" t="s">
        <v>30</v>
      </c>
      <c r="K632" t="s">
        <v>30</v>
      </c>
      <c r="L632" t="s">
        <v>30</v>
      </c>
      <c r="M632">
        <v>7</v>
      </c>
      <c r="N632">
        <v>5</v>
      </c>
      <c r="O632" t="s">
        <v>29</v>
      </c>
      <c r="P632">
        <f t="shared" ref="P632" si="714">M632*10</f>
        <v>70</v>
      </c>
      <c r="Q632">
        <f t="shared" ref="Q632" si="715">((SUM(C632:F632))/4)*1.04</f>
        <v>29.64</v>
      </c>
      <c r="R632">
        <f t="shared" ref="R632" si="716">((SUM(C634:F634))/4)*1.04</f>
        <v>25.220000000000002</v>
      </c>
      <c r="S632">
        <f t="shared" ref="S632" si="717">((SUM(C636:F636))/4)*1.04</f>
        <v>44.980000000000004</v>
      </c>
      <c r="T632">
        <f t="shared" ref="T632" si="718">((SUM(C638:F638))/4)*1.04</f>
        <v>21.84</v>
      </c>
      <c r="U632">
        <f t="shared" ref="U632" si="719">((SUM(C640:F640))/4)*1.04</f>
        <v>13.780000000000001</v>
      </c>
      <c r="V632">
        <f t="shared" ref="V632" si="720">((SUM(C632:F640))/20)*1.04</f>
        <v>27.092000000000002</v>
      </c>
      <c r="W632">
        <f t="shared" ref="W632" si="721">(SUM(G632:H640))/10</f>
        <v>50</v>
      </c>
      <c r="X632">
        <f t="shared" ref="X632" si="722">(SUM(I632:I640))/5</f>
        <v>1.4</v>
      </c>
      <c r="Y632">
        <f t="shared" ref="Y632" si="723">SUM(K632:K640)-Z632</f>
        <v>-2</v>
      </c>
      <c r="Z632">
        <f t="shared" ref="Z632" si="724">SUM(L632:L640)</f>
        <v>6</v>
      </c>
      <c r="AA632" t="s">
        <v>30</v>
      </c>
    </row>
    <row r="633" spans="1:27" x14ac:dyDescent="0.2">
      <c r="A633" t="s">
        <v>316</v>
      </c>
      <c r="B633" t="s">
        <v>774</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775</v>
      </c>
      <c r="C634">
        <v>7</v>
      </c>
      <c r="D634">
        <v>37</v>
      </c>
      <c r="E634">
        <v>16</v>
      </c>
      <c r="F634">
        <v>37</v>
      </c>
      <c r="G634">
        <v>45</v>
      </c>
      <c r="H634">
        <v>75</v>
      </c>
      <c r="I634">
        <v>2</v>
      </c>
      <c r="J634" t="s">
        <v>30</v>
      </c>
      <c r="K634" t="s">
        <v>30</v>
      </c>
      <c r="L634" t="s">
        <v>30</v>
      </c>
      <c r="M634" t="s">
        <v>30</v>
      </c>
      <c r="N634" t="s">
        <v>30</v>
      </c>
      <c r="O634" t="s">
        <v>30</v>
      </c>
      <c r="AA634" t="s">
        <v>30</v>
      </c>
    </row>
    <row r="635" spans="1:27" x14ac:dyDescent="0.2">
      <c r="A635" t="s">
        <v>316</v>
      </c>
      <c r="B635" t="s">
        <v>776</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777</v>
      </c>
      <c r="C636">
        <v>43</v>
      </c>
      <c r="D636">
        <v>51</v>
      </c>
      <c r="E636">
        <v>41</v>
      </c>
      <c r="F636">
        <v>38</v>
      </c>
      <c r="G636">
        <v>35</v>
      </c>
      <c r="H636">
        <v>80</v>
      </c>
      <c r="I636">
        <v>1</v>
      </c>
      <c r="J636" t="s">
        <v>30</v>
      </c>
      <c r="K636" t="s">
        <v>30</v>
      </c>
      <c r="L636" t="s">
        <v>30</v>
      </c>
      <c r="M636" t="s">
        <v>30</v>
      </c>
      <c r="N636" t="s">
        <v>30</v>
      </c>
      <c r="O636" t="s">
        <v>30</v>
      </c>
      <c r="AA636" t="s">
        <v>30</v>
      </c>
    </row>
    <row r="637" spans="1:27" x14ac:dyDescent="0.2">
      <c r="A637" t="s">
        <v>316</v>
      </c>
      <c r="B637" t="s">
        <v>778</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779</v>
      </c>
      <c r="C638">
        <v>24</v>
      </c>
      <c r="D638">
        <v>24</v>
      </c>
      <c r="E638">
        <v>16</v>
      </c>
      <c r="F638">
        <v>20</v>
      </c>
      <c r="G638">
        <v>80</v>
      </c>
      <c r="H638">
        <v>15</v>
      </c>
      <c r="I638">
        <v>2</v>
      </c>
      <c r="J638" t="s">
        <v>30</v>
      </c>
      <c r="K638" t="s">
        <v>30</v>
      </c>
      <c r="L638" t="s">
        <v>30</v>
      </c>
      <c r="M638" t="s">
        <v>30</v>
      </c>
      <c r="N638" t="s">
        <v>30</v>
      </c>
      <c r="O638" t="s">
        <v>30</v>
      </c>
      <c r="AA638" t="s">
        <v>30</v>
      </c>
    </row>
    <row r="639" spans="1:27" x14ac:dyDescent="0.2">
      <c r="A639" t="s">
        <v>316</v>
      </c>
      <c r="B639" t="s">
        <v>780</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781</v>
      </c>
      <c r="C640">
        <v>14</v>
      </c>
      <c r="D640">
        <v>27</v>
      </c>
      <c r="E640">
        <v>9</v>
      </c>
      <c r="F640">
        <v>3</v>
      </c>
      <c r="G640">
        <v>90</v>
      </c>
      <c r="H640">
        <v>25</v>
      </c>
      <c r="I640">
        <v>1</v>
      </c>
      <c r="J640" t="s">
        <v>30</v>
      </c>
      <c r="K640" t="s">
        <v>30</v>
      </c>
      <c r="L640" t="s">
        <v>30</v>
      </c>
      <c r="M640" t="s">
        <v>30</v>
      </c>
      <c r="N640" t="s">
        <v>30</v>
      </c>
      <c r="O640" t="s">
        <v>30</v>
      </c>
      <c r="AA640" t="s">
        <v>30</v>
      </c>
    </row>
    <row r="641" spans="1:27" x14ac:dyDescent="0.2">
      <c r="A641" t="s">
        <v>312</v>
      </c>
      <c r="B641" t="s">
        <v>772</v>
      </c>
      <c r="C641">
        <v>21</v>
      </c>
      <c r="D641">
        <v>17</v>
      </c>
      <c r="E641">
        <v>21</v>
      </c>
      <c r="F641">
        <v>5</v>
      </c>
      <c r="G641">
        <v>20</v>
      </c>
      <c r="H641">
        <v>25</v>
      </c>
      <c r="I641">
        <v>1</v>
      </c>
      <c r="J641" t="s">
        <v>30</v>
      </c>
      <c r="K641" t="s">
        <v>30</v>
      </c>
      <c r="L641" t="s">
        <v>30</v>
      </c>
      <c r="M641">
        <v>4</v>
      </c>
      <c r="N641">
        <v>5</v>
      </c>
      <c r="O641" t="s">
        <v>29</v>
      </c>
      <c r="P641">
        <f t="shared" ref="P641" si="725">M641*10</f>
        <v>40</v>
      </c>
      <c r="Q641">
        <f t="shared" ref="Q641" si="726">((SUM(C641:F641))/4)*1.04</f>
        <v>16.64</v>
      </c>
      <c r="R641">
        <f t="shared" ref="R641" si="727">((SUM(C643:F643))/4)*1.04</f>
        <v>27.04</v>
      </c>
      <c r="S641">
        <f t="shared" ref="S641" si="728">((SUM(C645:F645))/4)*1.04</f>
        <v>25.220000000000002</v>
      </c>
      <c r="T641">
        <f t="shared" ref="T641" si="729">((SUM(C647:F647))/4)*1.04</f>
        <v>15.600000000000001</v>
      </c>
      <c r="U641">
        <f t="shared" ref="U641" si="730">((SUM(C649:F649))/4)*1.04</f>
        <v>16.38</v>
      </c>
      <c r="V641">
        <f t="shared" ref="V641" si="731">((SUM(C641:F649))/20)*1.04</f>
        <v>20.175999999999998</v>
      </c>
      <c r="W641">
        <f t="shared" ref="W641" si="732">(SUM(G641:H649))/10</f>
        <v>10.5</v>
      </c>
      <c r="X641">
        <f>(SUM(I641:I649))/5</f>
        <v>1.8</v>
      </c>
      <c r="Y641">
        <f t="shared" ref="Y641" si="733">SUM(K641:K649)-Z641</f>
        <v>6</v>
      </c>
      <c r="Z641">
        <f t="shared" ref="Z641" si="734">SUM(L641:L649)</f>
        <v>6</v>
      </c>
      <c r="AA641" t="s">
        <v>30</v>
      </c>
    </row>
    <row r="642" spans="1:27" x14ac:dyDescent="0.2">
      <c r="A642" t="s">
        <v>312</v>
      </c>
      <c r="B642" t="s">
        <v>774</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775</v>
      </c>
      <c r="C643">
        <v>27</v>
      </c>
      <c r="D643">
        <v>51</v>
      </c>
      <c r="E643">
        <v>6</v>
      </c>
      <c r="F643">
        <v>20</v>
      </c>
      <c r="G643">
        <v>5</v>
      </c>
      <c r="H643">
        <v>10</v>
      </c>
      <c r="I643">
        <v>3</v>
      </c>
      <c r="J643" t="s">
        <v>30</v>
      </c>
      <c r="K643" t="s">
        <v>30</v>
      </c>
      <c r="L643" t="s">
        <v>30</v>
      </c>
      <c r="M643" t="s">
        <v>30</v>
      </c>
      <c r="N643" t="s">
        <v>30</v>
      </c>
      <c r="O643" t="s">
        <v>30</v>
      </c>
      <c r="AA643" t="s">
        <v>30</v>
      </c>
    </row>
    <row r="644" spans="1:27" x14ac:dyDescent="0.2">
      <c r="A644" t="s">
        <v>312</v>
      </c>
      <c r="B644" t="s">
        <v>776</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777</v>
      </c>
      <c r="C645">
        <v>28</v>
      </c>
      <c r="D645">
        <v>36</v>
      </c>
      <c r="E645">
        <v>6</v>
      </c>
      <c r="F645">
        <v>27</v>
      </c>
      <c r="G645">
        <v>5</v>
      </c>
      <c r="H645">
        <v>5</v>
      </c>
      <c r="I645">
        <v>2</v>
      </c>
      <c r="J645" t="s">
        <v>30</v>
      </c>
      <c r="K645" t="s">
        <v>30</v>
      </c>
      <c r="L645" t="s">
        <v>30</v>
      </c>
      <c r="M645" t="s">
        <v>30</v>
      </c>
      <c r="N645" t="s">
        <v>30</v>
      </c>
      <c r="O645" t="s">
        <v>30</v>
      </c>
      <c r="AA645" t="s">
        <v>30</v>
      </c>
    </row>
    <row r="646" spans="1:27" x14ac:dyDescent="0.2">
      <c r="A646" t="s">
        <v>312</v>
      </c>
      <c r="B646" t="s">
        <v>778</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779</v>
      </c>
      <c r="C647">
        <v>0</v>
      </c>
      <c r="D647">
        <v>11</v>
      </c>
      <c r="E647">
        <v>23</v>
      </c>
      <c r="F647">
        <v>26</v>
      </c>
      <c r="G647">
        <v>15</v>
      </c>
      <c r="H647">
        <v>10</v>
      </c>
      <c r="I647">
        <v>2</v>
      </c>
      <c r="J647" t="s">
        <v>30</v>
      </c>
      <c r="K647" t="s">
        <v>30</v>
      </c>
      <c r="L647" t="s">
        <v>30</v>
      </c>
      <c r="M647" t="s">
        <v>30</v>
      </c>
      <c r="N647" t="s">
        <v>30</v>
      </c>
      <c r="O647" t="s">
        <v>30</v>
      </c>
      <c r="AA647" t="s">
        <v>30</v>
      </c>
    </row>
    <row r="648" spans="1:27" x14ac:dyDescent="0.2">
      <c r="A648" t="s">
        <v>312</v>
      </c>
      <c r="B648" t="s">
        <v>780</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781</v>
      </c>
      <c r="C649">
        <v>11</v>
      </c>
      <c r="D649">
        <v>18</v>
      </c>
      <c r="E649">
        <v>31</v>
      </c>
      <c r="F649">
        <v>3</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election activeCell="C19" sqref="C19"/>
    </sheetView>
  </sheetViews>
  <sheetFormatPr baseColWidth="10" defaultRowHeight="16" x14ac:dyDescent="0.2"/>
  <cols>
    <col min="5" max="5" width="18.1640625" bestFit="1" customWidth="1"/>
  </cols>
  <sheetData>
    <row r="1" spans="1:8" x14ac:dyDescent="0.2">
      <c r="A1" t="s">
        <v>1</v>
      </c>
      <c r="B1" t="s">
        <v>783</v>
      </c>
      <c r="C1" t="s">
        <v>651</v>
      </c>
      <c r="D1" t="s">
        <v>784</v>
      </c>
      <c r="E1" t="s">
        <v>785</v>
      </c>
      <c r="F1" t="s">
        <v>786</v>
      </c>
      <c r="G1" t="s">
        <v>787</v>
      </c>
      <c r="H1" t="s">
        <v>882</v>
      </c>
    </row>
    <row r="2" spans="1:8" x14ac:dyDescent="0.2">
      <c r="A2" t="s">
        <v>25</v>
      </c>
      <c r="B2" t="s">
        <v>883</v>
      </c>
      <c r="C2">
        <v>17</v>
      </c>
      <c r="D2" s="1">
        <v>43244</v>
      </c>
      <c r="E2" s="2">
        <v>0.91666666666666663</v>
      </c>
      <c r="F2" s="1">
        <v>43279</v>
      </c>
      <c r="G2" s="2">
        <v>0.65277777777777779</v>
      </c>
    </row>
    <row r="3" spans="1:8" x14ac:dyDescent="0.2">
      <c r="A3" t="s">
        <v>25</v>
      </c>
      <c r="B3" t="s">
        <v>884</v>
      </c>
      <c r="C3">
        <v>16</v>
      </c>
      <c r="D3" s="1">
        <v>43244</v>
      </c>
      <c r="E3" s="2">
        <v>0.91666666666666663</v>
      </c>
      <c r="F3" s="1">
        <v>43279</v>
      </c>
      <c r="G3" s="2">
        <v>0.65277777777777779</v>
      </c>
    </row>
    <row r="4" spans="1:8" x14ac:dyDescent="0.2">
      <c r="A4" t="s">
        <v>25</v>
      </c>
      <c r="B4" t="s">
        <v>885</v>
      </c>
      <c r="C4" t="s">
        <v>30</v>
      </c>
      <c r="D4" s="1">
        <v>43244</v>
      </c>
      <c r="E4" s="2">
        <v>0.91666666666666663</v>
      </c>
      <c r="F4" s="1">
        <v>43279</v>
      </c>
      <c r="G4" s="2">
        <v>0.65277777777777779</v>
      </c>
    </row>
    <row r="5" spans="1:8" x14ac:dyDescent="0.2">
      <c r="A5" t="s">
        <v>105</v>
      </c>
      <c r="B5" t="s">
        <v>883</v>
      </c>
      <c r="C5">
        <v>19</v>
      </c>
      <c r="D5" s="1">
        <v>43246</v>
      </c>
      <c r="E5" s="2">
        <v>0.91666666666666663</v>
      </c>
      <c r="F5" s="1">
        <v>43279</v>
      </c>
      <c r="G5" s="2">
        <v>0.5625</v>
      </c>
    </row>
    <row r="6" spans="1:8" x14ac:dyDescent="0.2">
      <c r="A6" t="s">
        <v>105</v>
      </c>
      <c r="B6" t="s">
        <v>884</v>
      </c>
      <c r="C6">
        <v>7</v>
      </c>
      <c r="D6" s="1">
        <v>43246</v>
      </c>
      <c r="E6" s="2">
        <v>0.91666666666666663</v>
      </c>
      <c r="F6" s="1">
        <v>43279</v>
      </c>
      <c r="G6" s="2">
        <v>0.5625</v>
      </c>
    </row>
    <row r="7" spans="1:8" x14ac:dyDescent="0.2">
      <c r="A7" t="s">
        <v>224</v>
      </c>
      <c r="B7" t="s">
        <v>883</v>
      </c>
      <c r="C7">
        <v>6</v>
      </c>
      <c r="D7" s="1">
        <v>43250</v>
      </c>
      <c r="E7" s="2">
        <v>0.89583333333333337</v>
      </c>
      <c r="F7" s="1">
        <v>43279</v>
      </c>
      <c r="G7" s="2">
        <v>0.5625</v>
      </c>
    </row>
    <row r="8" spans="1:8" x14ac:dyDescent="0.2">
      <c r="A8" t="s">
        <v>224</v>
      </c>
      <c r="B8" t="s">
        <v>884</v>
      </c>
      <c r="C8">
        <v>11</v>
      </c>
      <c r="D8" s="1">
        <v>43250</v>
      </c>
      <c r="E8" s="2">
        <v>0.89583333333333337</v>
      </c>
      <c r="F8" s="1">
        <v>43279</v>
      </c>
      <c r="G8" s="2">
        <v>0.5625</v>
      </c>
    </row>
    <row r="9" spans="1:8" x14ac:dyDescent="0.2">
      <c r="A9" t="s">
        <v>185</v>
      </c>
      <c r="B9" t="s">
        <v>883</v>
      </c>
      <c r="C9">
        <v>18</v>
      </c>
      <c r="D9" s="1">
        <v>43252</v>
      </c>
      <c r="E9" s="2">
        <v>0.89930555555555547</v>
      </c>
      <c r="F9" s="1">
        <v>43279</v>
      </c>
      <c r="G9" s="2">
        <v>0.67361111111111116</v>
      </c>
    </row>
    <row r="10" spans="1:8" x14ac:dyDescent="0.2">
      <c r="A10" t="s">
        <v>185</v>
      </c>
      <c r="B10" t="s">
        <v>884</v>
      </c>
      <c r="C10">
        <v>10</v>
      </c>
      <c r="D10" s="1">
        <v>43252</v>
      </c>
      <c r="E10" s="2">
        <v>0.89930555555555547</v>
      </c>
      <c r="F10" s="1">
        <v>43279</v>
      </c>
      <c r="G10" s="2">
        <v>0.67361111111111116</v>
      </c>
    </row>
    <row r="11" spans="1:8" x14ac:dyDescent="0.2">
      <c r="A11" t="s">
        <v>870</v>
      </c>
      <c r="B11" t="s">
        <v>30</v>
      </c>
      <c r="C11">
        <v>4</v>
      </c>
      <c r="D11" s="1">
        <v>43255</v>
      </c>
      <c r="E11" s="2">
        <v>0.66666666666666663</v>
      </c>
      <c r="F11" s="1">
        <v>43279</v>
      </c>
      <c r="G11" s="2">
        <v>0.77083333333333337</v>
      </c>
    </row>
    <row r="12" spans="1:8" x14ac:dyDescent="0.2">
      <c r="A12" t="s">
        <v>871</v>
      </c>
      <c r="B12" t="s">
        <v>30</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tabSelected="1" workbookViewId="0">
      <selection activeCell="B3" sqref="B3"/>
    </sheetView>
  </sheetViews>
  <sheetFormatPr baseColWidth="10" defaultRowHeight="16" x14ac:dyDescent="0.2"/>
  <sheetData>
    <row r="1" spans="1:7" x14ac:dyDescent="0.2">
      <c r="A1" t="s">
        <v>788</v>
      </c>
      <c r="B1" t="s">
        <v>789</v>
      </c>
      <c r="C1" t="s">
        <v>790</v>
      </c>
      <c r="D1" t="s">
        <v>791</v>
      </c>
      <c r="E1" t="s">
        <v>792</v>
      </c>
      <c r="F1" t="s">
        <v>793</v>
      </c>
      <c r="G1" t="s">
        <v>794</v>
      </c>
    </row>
    <row r="2" spans="1:7" x14ac:dyDescent="0.2">
      <c r="A2" t="s">
        <v>42</v>
      </c>
      <c r="B2" t="s">
        <v>795</v>
      </c>
      <c r="C2" t="s">
        <v>30</v>
      </c>
      <c r="D2" t="s">
        <v>30</v>
      </c>
      <c r="E2">
        <v>0</v>
      </c>
      <c r="F2" t="s">
        <v>796</v>
      </c>
      <c r="G2" t="s">
        <v>653</v>
      </c>
    </row>
    <row r="3" spans="1:7" x14ac:dyDescent="0.2">
      <c r="A3" t="s">
        <v>28</v>
      </c>
      <c r="B3" t="s">
        <v>797</v>
      </c>
      <c r="C3" t="s">
        <v>30</v>
      </c>
      <c r="D3" t="s">
        <v>30</v>
      </c>
      <c r="E3">
        <v>1</v>
      </c>
      <c r="F3" t="s">
        <v>798</v>
      </c>
      <c r="G3" t="s">
        <v>653</v>
      </c>
    </row>
    <row r="4" spans="1:7" x14ac:dyDescent="0.2">
      <c r="A4" t="s">
        <v>30</v>
      </c>
      <c r="B4" t="s">
        <v>30</v>
      </c>
      <c r="C4" t="s">
        <v>30</v>
      </c>
      <c r="D4" t="s">
        <v>30</v>
      </c>
      <c r="E4">
        <v>2</v>
      </c>
      <c r="F4" t="s">
        <v>798</v>
      </c>
      <c r="G4" t="s">
        <v>653</v>
      </c>
    </row>
    <row r="5" spans="1:7" x14ac:dyDescent="0.2">
      <c r="A5" t="s">
        <v>799</v>
      </c>
      <c r="B5" t="s">
        <v>800</v>
      </c>
      <c r="C5" t="s">
        <v>30</v>
      </c>
      <c r="D5" t="s">
        <v>30</v>
      </c>
      <c r="E5">
        <v>3</v>
      </c>
      <c r="F5" t="s">
        <v>798</v>
      </c>
      <c r="G5" t="s">
        <v>653</v>
      </c>
    </row>
    <row r="6" spans="1:7" x14ac:dyDescent="0.2">
      <c r="A6" t="s">
        <v>801</v>
      </c>
      <c r="B6" t="s">
        <v>802</v>
      </c>
      <c r="C6" t="s">
        <v>144</v>
      </c>
      <c r="D6" t="s">
        <v>30</v>
      </c>
      <c r="E6">
        <v>4</v>
      </c>
      <c r="F6" t="s">
        <v>803</v>
      </c>
      <c r="G6" t="s">
        <v>653</v>
      </c>
    </row>
    <row r="7" spans="1:7" x14ac:dyDescent="0.2">
      <c r="A7" t="s">
        <v>804</v>
      </c>
      <c r="B7" t="s">
        <v>805</v>
      </c>
      <c r="C7" t="s">
        <v>806</v>
      </c>
      <c r="D7" t="s">
        <v>30</v>
      </c>
      <c r="E7">
        <v>5</v>
      </c>
      <c r="F7" t="s">
        <v>803</v>
      </c>
      <c r="G7" t="s">
        <v>653</v>
      </c>
    </row>
    <row r="8" spans="1:7" x14ac:dyDescent="0.2">
      <c r="A8" t="s">
        <v>807</v>
      </c>
      <c r="B8" t="s">
        <v>808</v>
      </c>
      <c r="C8" t="s">
        <v>809</v>
      </c>
      <c r="D8" t="s">
        <v>30</v>
      </c>
      <c r="E8">
        <v>6</v>
      </c>
      <c r="F8" t="s">
        <v>803</v>
      </c>
      <c r="G8" t="s">
        <v>653</v>
      </c>
    </row>
    <row r="9" spans="1:7" x14ac:dyDescent="0.2">
      <c r="A9" t="s">
        <v>810</v>
      </c>
      <c r="B9" t="s">
        <v>811</v>
      </c>
      <c r="C9" t="s">
        <v>812</v>
      </c>
      <c r="D9" t="s">
        <v>30</v>
      </c>
      <c r="E9">
        <v>7</v>
      </c>
      <c r="F9" t="s">
        <v>813</v>
      </c>
      <c r="G9" t="s">
        <v>653</v>
      </c>
    </row>
    <row r="10" spans="1:7" x14ac:dyDescent="0.2">
      <c r="A10" t="s">
        <v>814</v>
      </c>
      <c r="B10" t="s">
        <v>815</v>
      </c>
      <c r="C10" t="s">
        <v>816</v>
      </c>
      <c r="D10" t="s">
        <v>30</v>
      </c>
      <c r="E10">
        <v>8</v>
      </c>
      <c r="F10" t="s">
        <v>813</v>
      </c>
      <c r="G10" t="s">
        <v>653</v>
      </c>
    </row>
    <row r="11" spans="1:7" x14ac:dyDescent="0.2">
      <c r="A11" t="s">
        <v>30</v>
      </c>
      <c r="B11" t="s">
        <v>30</v>
      </c>
      <c r="C11" t="s">
        <v>30</v>
      </c>
      <c r="D11" t="s">
        <v>30</v>
      </c>
      <c r="E11">
        <v>9</v>
      </c>
      <c r="F11" t="s">
        <v>813</v>
      </c>
      <c r="G11" t="s">
        <v>653</v>
      </c>
    </row>
    <row r="12" spans="1:7" x14ac:dyDescent="0.2">
      <c r="A12" t="s">
        <v>817</v>
      </c>
      <c r="B12" t="s">
        <v>30</v>
      </c>
      <c r="C12" t="s">
        <v>30</v>
      </c>
      <c r="D12" t="s">
        <v>30</v>
      </c>
      <c r="E12">
        <v>10</v>
      </c>
      <c r="F12" t="s">
        <v>813</v>
      </c>
      <c r="G12" t="s">
        <v>653</v>
      </c>
    </row>
    <row r="13" spans="1:7" x14ac:dyDescent="0.2">
      <c r="A13" t="s">
        <v>818</v>
      </c>
      <c r="B13" t="s">
        <v>30</v>
      </c>
      <c r="C13" t="s">
        <v>30</v>
      </c>
      <c r="D13" t="s">
        <v>30</v>
      </c>
      <c r="E13">
        <v>11</v>
      </c>
      <c r="F13" t="s">
        <v>819</v>
      </c>
      <c r="G13" t="s">
        <v>653</v>
      </c>
    </row>
    <row r="14" spans="1:7" x14ac:dyDescent="0.2">
      <c r="A14" t="s">
        <v>30</v>
      </c>
      <c r="B14" t="s">
        <v>820</v>
      </c>
      <c r="C14" t="s">
        <v>30</v>
      </c>
      <c r="D14" t="s">
        <v>30</v>
      </c>
      <c r="E14">
        <v>12</v>
      </c>
      <c r="F14" t="s">
        <v>819</v>
      </c>
      <c r="G14" t="s">
        <v>653</v>
      </c>
    </row>
    <row r="15" spans="1:7" x14ac:dyDescent="0.2">
      <c r="A15" t="s">
        <v>16</v>
      </c>
      <c r="B15" t="s">
        <v>821</v>
      </c>
      <c r="C15" t="s">
        <v>30</v>
      </c>
      <c r="D15" t="s">
        <v>30</v>
      </c>
      <c r="E15">
        <v>13</v>
      </c>
      <c r="F15" t="s">
        <v>819</v>
      </c>
      <c r="G15" t="s">
        <v>653</v>
      </c>
    </row>
    <row r="16" spans="1:7" x14ac:dyDescent="0.2">
      <c r="A16" t="s">
        <v>822</v>
      </c>
      <c r="B16" t="s">
        <v>823</v>
      </c>
      <c r="C16" t="s">
        <v>30</v>
      </c>
      <c r="D16" t="s">
        <v>30</v>
      </c>
      <c r="E16" t="s">
        <v>43</v>
      </c>
      <c r="F16" t="s">
        <v>824</v>
      </c>
      <c r="G16" t="s">
        <v>5</v>
      </c>
    </row>
    <row r="17" spans="1:7" x14ac:dyDescent="0.2">
      <c r="A17" t="s">
        <v>30</v>
      </c>
      <c r="B17" t="s">
        <v>825</v>
      </c>
      <c r="C17" t="s">
        <v>30</v>
      </c>
      <c r="D17" t="s">
        <v>30</v>
      </c>
      <c r="E17" t="s">
        <v>29</v>
      </c>
      <c r="F17" t="s">
        <v>826</v>
      </c>
      <c r="G17" t="s">
        <v>5</v>
      </c>
    </row>
    <row r="18" spans="1:7" x14ac:dyDescent="0.2">
      <c r="A18" t="s">
        <v>827</v>
      </c>
      <c r="B18" t="s">
        <v>30</v>
      </c>
      <c r="C18" t="s">
        <v>30</v>
      </c>
      <c r="D18" t="s">
        <v>30</v>
      </c>
      <c r="E18" t="s">
        <v>67</v>
      </c>
      <c r="F18" t="s">
        <v>828</v>
      </c>
      <c r="G18" t="s">
        <v>5</v>
      </c>
    </row>
    <row r="19" spans="1:7" x14ac:dyDescent="0.2">
      <c r="A19" t="s">
        <v>829</v>
      </c>
      <c r="B19" t="s">
        <v>30</v>
      </c>
      <c r="C19" t="s">
        <v>30</v>
      </c>
      <c r="D19" t="s">
        <v>30</v>
      </c>
      <c r="E19" t="s">
        <v>830</v>
      </c>
      <c r="F19" t="s">
        <v>831</v>
      </c>
      <c r="G19" t="s">
        <v>832</v>
      </c>
    </row>
    <row r="20" spans="1:7" x14ac:dyDescent="0.2">
      <c r="A20" t="s">
        <v>30</v>
      </c>
      <c r="B20" t="s">
        <v>30</v>
      </c>
      <c r="C20" t="s">
        <v>30</v>
      </c>
      <c r="D20" t="s">
        <v>30</v>
      </c>
      <c r="E20" t="s">
        <v>16</v>
      </c>
      <c r="F20" t="s">
        <v>833</v>
      </c>
      <c r="G20" t="s">
        <v>832</v>
      </c>
    </row>
    <row r="21" spans="1:7" x14ac:dyDescent="0.2">
      <c r="A21" t="s">
        <v>834</v>
      </c>
      <c r="B21" t="s">
        <v>30</v>
      </c>
      <c r="C21" t="s">
        <v>30</v>
      </c>
      <c r="D21" t="s">
        <v>30</v>
      </c>
      <c r="E21" t="s">
        <v>827</v>
      </c>
      <c r="F21" t="s">
        <v>835</v>
      </c>
      <c r="G21" t="s">
        <v>832</v>
      </c>
    </row>
    <row r="22" spans="1:7" x14ac:dyDescent="0.2">
      <c r="A22" t="s">
        <v>836</v>
      </c>
      <c r="B22" t="s">
        <v>30</v>
      </c>
      <c r="C22" t="s">
        <v>30</v>
      </c>
      <c r="D22" t="s">
        <v>30</v>
      </c>
      <c r="E22" t="s">
        <v>834</v>
      </c>
      <c r="F22" t="s">
        <v>837</v>
      </c>
      <c r="G22" t="s">
        <v>832</v>
      </c>
    </row>
    <row r="23" spans="1:7" x14ac:dyDescent="0.2">
      <c r="A23" t="s">
        <v>30</v>
      </c>
      <c r="B23" t="s">
        <v>30</v>
      </c>
      <c r="C23" t="s">
        <v>30</v>
      </c>
      <c r="D23" t="s">
        <v>30</v>
      </c>
      <c r="E23" t="s">
        <v>838</v>
      </c>
      <c r="F23" t="s">
        <v>839</v>
      </c>
      <c r="G23" t="s">
        <v>832</v>
      </c>
    </row>
    <row r="24" spans="1:7" x14ac:dyDescent="0.2">
      <c r="A24" t="s">
        <v>30</v>
      </c>
      <c r="B24" t="s">
        <v>30</v>
      </c>
      <c r="C24" t="s">
        <v>30</v>
      </c>
      <c r="D24" t="s">
        <v>30</v>
      </c>
      <c r="E24" t="s">
        <v>840</v>
      </c>
      <c r="F24" t="s">
        <v>841</v>
      </c>
      <c r="G24" t="s">
        <v>832</v>
      </c>
    </row>
    <row r="25" spans="1:7" x14ac:dyDescent="0.2">
      <c r="A25" t="s">
        <v>30</v>
      </c>
      <c r="B25" t="s">
        <v>30</v>
      </c>
      <c r="C25" t="s">
        <v>30</v>
      </c>
      <c r="D25" t="s">
        <v>30</v>
      </c>
      <c r="E25" t="s">
        <v>788</v>
      </c>
      <c r="F25" t="s">
        <v>842</v>
      </c>
      <c r="G25" t="s">
        <v>832</v>
      </c>
    </row>
    <row r="26" spans="1:7" x14ac:dyDescent="0.2">
      <c r="A26" t="s">
        <v>838</v>
      </c>
      <c r="B26" t="s">
        <v>30</v>
      </c>
      <c r="C26" t="s">
        <v>30</v>
      </c>
      <c r="D26" t="s">
        <v>30</v>
      </c>
      <c r="E26" t="s">
        <v>843</v>
      </c>
      <c r="F26" t="s">
        <v>844</v>
      </c>
      <c r="G26" t="s">
        <v>6</v>
      </c>
    </row>
    <row r="27" spans="1:7" x14ac:dyDescent="0.2">
      <c r="A27" t="s">
        <v>845</v>
      </c>
      <c r="B27" t="s">
        <v>846</v>
      </c>
      <c r="C27" t="s">
        <v>30</v>
      </c>
      <c r="D27" t="s">
        <v>30</v>
      </c>
      <c r="E27" t="s">
        <v>847</v>
      </c>
      <c r="F27" t="s">
        <v>848</v>
      </c>
      <c r="G27" t="s">
        <v>6</v>
      </c>
    </row>
    <row r="28" spans="1:7" x14ac:dyDescent="0.2">
      <c r="A28" t="s">
        <v>30</v>
      </c>
      <c r="B28" t="s">
        <v>849</v>
      </c>
      <c r="C28" t="s">
        <v>30</v>
      </c>
      <c r="D28" t="s">
        <v>30</v>
      </c>
      <c r="E28" t="s">
        <v>850</v>
      </c>
      <c r="F28" t="s">
        <v>851</v>
      </c>
      <c r="G28" t="s">
        <v>6</v>
      </c>
    </row>
    <row r="29" spans="1:7" x14ac:dyDescent="0.2">
      <c r="A29" t="s">
        <v>840</v>
      </c>
      <c r="B29" t="s">
        <v>852</v>
      </c>
      <c r="C29" t="s">
        <v>30</v>
      </c>
      <c r="D29" t="s">
        <v>30</v>
      </c>
      <c r="E29" t="s">
        <v>853</v>
      </c>
      <c r="F29" t="s">
        <v>854</v>
      </c>
      <c r="G29" t="s">
        <v>6</v>
      </c>
    </row>
    <row r="30" spans="1:7" x14ac:dyDescent="0.2">
      <c r="A30" t="s">
        <v>841</v>
      </c>
      <c r="B30" t="s">
        <v>30</v>
      </c>
      <c r="C30" t="s">
        <v>30</v>
      </c>
      <c r="D30" t="s">
        <v>30</v>
      </c>
      <c r="E30" t="s">
        <v>855</v>
      </c>
      <c r="F30" t="s">
        <v>856</v>
      </c>
      <c r="G30" t="s">
        <v>6</v>
      </c>
    </row>
    <row r="31" spans="1:7" x14ac:dyDescent="0.2">
      <c r="A31" t="s">
        <v>30</v>
      </c>
      <c r="B31" t="s">
        <v>30</v>
      </c>
      <c r="C31" t="s">
        <v>30</v>
      </c>
      <c r="D31" t="s">
        <v>30</v>
      </c>
      <c r="E31" t="s">
        <v>30</v>
      </c>
      <c r="F31" t="s">
        <v>30</v>
      </c>
      <c r="G31" t="s">
        <v>30</v>
      </c>
    </row>
    <row r="32" spans="1:7" x14ac:dyDescent="0.2">
      <c r="A32" t="s">
        <v>857</v>
      </c>
      <c r="B32" t="s">
        <v>30</v>
      </c>
      <c r="C32" t="s">
        <v>30</v>
      </c>
      <c r="D32" t="s">
        <v>30</v>
      </c>
      <c r="E32" t="s">
        <v>30</v>
      </c>
      <c r="F32" t="s">
        <v>30</v>
      </c>
      <c r="G32" t="s">
        <v>30</v>
      </c>
    </row>
    <row r="33" spans="1:7" x14ac:dyDescent="0.2">
      <c r="A33" t="s">
        <v>858</v>
      </c>
      <c r="B33" t="s">
        <v>30</v>
      </c>
      <c r="C33" t="s">
        <v>30</v>
      </c>
      <c r="D33" t="s">
        <v>30</v>
      </c>
      <c r="E33" t="s">
        <v>30</v>
      </c>
      <c r="F33" t="s">
        <v>30</v>
      </c>
      <c r="G33" t="s">
        <v>30</v>
      </c>
    </row>
    <row r="34" spans="1:7" x14ac:dyDescent="0.2">
      <c r="A34" t="s">
        <v>859</v>
      </c>
      <c r="B34" t="s">
        <v>30</v>
      </c>
      <c r="C34" t="s">
        <v>30</v>
      </c>
      <c r="D34" t="s">
        <v>30</v>
      </c>
      <c r="E34" t="s">
        <v>30</v>
      </c>
      <c r="F34" t="s">
        <v>30</v>
      </c>
      <c r="G34" t="s">
        <v>30</v>
      </c>
    </row>
    <row r="35" spans="1:7" x14ac:dyDescent="0.2">
      <c r="A35" t="s">
        <v>860</v>
      </c>
      <c r="B35" t="s">
        <v>30</v>
      </c>
      <c r="C35" t="s">
        <v>30</v>
      </c>
      <c r="D35" t="s">
        <v>30</v>
      </c>
      <c r="E35" t="s">
        <v>30</v>
      </c>
      <c r="F35" t="s">
        <v>30</v>
      </c>
      <c r="G35" t="s">
        <v>30</v>
      </c>
    </row>
    <row r="36" spans="1:7" x14ac:dyDescent="0.2">
      <c r="A36" t="s">
        <v>861</v>
      </c>
      <c r="B36" t="s">
        <v>30</v>
      </c>
      <c r="C36" t="s">
        <v>30</v>
      </c>
      <c r="D36" t="s">
        <v>30</v>
      </c>
      <c r="E36" t="s">
        <v>30</v>
      </c>
      <c r="F36" t="s">
        <v>30</v>
      </c>
      <c r="G36" t="s">
        <v>30</v>
      </c>
    </row>
    <row r="37" spans="1:7" x14ac:dyDescent="0.2">
      <c r="A37" t="s">
        <v>862</v>
      </c>
      <c r="B37" t="s">
        <v>30</v>
      </c>
      <c r="C37" t="s">
        <v>30</v>
      </c>
      <c r="D37" t="s">
        <v>30</v>
      </c>
      <c r="E37" t="s">
        <v>30</v>
      </c>
      <c r="F37" t="s">
        <v>30</v>
      </c>
      <c r="G37" t="s">
        <v>30</v>
      </c>
    </row>
    <row r="38" spans="1:7" x14ac:dyDescent="0.2">
      <c r="A38" t="s">
        <v>863</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864</v>
      </c>
      <c r="B40" t="s">
        <v>30</v>
      </c>
      <c r="C40" t="s">
        <v>30</v>
      </c>
      <c r="D40" t="s">
        <v>30</v>
      </c>
      <c r="E40" t="s">
        <v>30</v>
      </c>
      <c r="F40" t="s">
        <v>30</v>
      </c>
      <c r="G40" t="s">
        <v>30</v>
      </c>
    </row>
    <row r="41" spans="1:7" x14ac:dyDescent="0.2">
      <c r="A41" t="s">
        <v>865</v>
      </c>
      <c r="B41" t="s">
        <v>30</v>
      </c>
      <c r="C41" t="s">
        <v>30</v>
      </c>
      <c r="D41" t="s">
        <v>30</v>
      </c>
      <c r="E41" t="s">
        <v>30</v>
      </c>
      <c r="F41" t="s">
        <v>30</v>
      </c>
      <c r="G41" t="s">
        <v>30</v>
      </c>
    </row>
    <row r="42" spans="1:7" x14ac:dyDescent="0.2">
      <c r="A42" t="s">
        <v>866</v>
      </c>
      <c r="B42" t="s">
        <v>30</v>
      </c>
      <c r="C42" t="s">
        <v>30</v>
      </c>
      <c r="D42" t="s">
        <v>30</v>
      </c>
      <c r="E42" t="s">
        <v>30</v>
      </c>
      <c r="F42" t="s">
        <v>30</v>
      </c>
      <c r="G42" t="s">
        <v>30</v>
      </c>
    </row>
    <row r="43" spans="1:7" x14ac:dyDescent="0.2">
      <c r="A43" t="s">
        <v>867</v>
      </c>
      <c r="B43" t="s">
        <v>30</v>
      </c>
      <c r="C43" t="s">
        <v>30</v>
      </c>
      <c r="D43" t="s">
        <v>30</v>
      </c>
      <c r="E43" t="s">
        <v>30</v>
      </c>
      <c r="F43" t="s">
        <v>30</v>
      </c>
      <c r="G43" t="s">
        <v>30</v>
      </c>
    </row>
    <row r="44" spans="1:7" x14ac:dyDescent="0.2">
      <c r="A44" t="s">
        <v>868</v>
      </c>
      <c r="B44" t="s">
        <v>30</v>
      </c>
      <c r="C44" t="s">
        <v>30</v>
      </c>
      <c r="D44" t="s">
        <v>30</v>
      </c>
      <c r="E44" t="s">
        <v>30</v>
      </c>
      <c r="F44" t="s">
        <v>30</v>
      </c>
      <c r="G44" t="s">
        <v>30</v>
      </c>
    </row>
    <row r="45" spans="1:7" x14ac:dyDescent="0.2">
      <c r="A45" t="s">
        <v>869</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2020-01-24T19:28:06Z</dcterms:modified>
</cp:coreProperties>
</file>