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ODELOS\ECOSMOS\ECOSMOS_V1_2020\ECOSMOS\ECOSMOS\inst\"/>
    </mc:Choice>
  </mc:AlternateContent>
  <bookViews>
    <workbookView xWindow="-28920" yWindow="-6072" windowWidth="29040" windowHeight="15840"/>
  </bookViews>
  <sheets>
    <sheet name="Cultivar" sheetId="2" r:id="rId1"/>
    <sheet name="Information" sheetId="5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2" i="2" l="1"/>
  <c r="H11" i="2"/>
  <c r="H10" i="2"/>
  <c r="H9" i="2"/>
</calcChain>
</file>

<file path=xl/sharedStrings.xml><?xml version="1.0" encoding="utf-8"?>
<sst xmlns="http://schemas.openxmlformats.org/spreadsheetml/2006/main" count="91" uniqueCount="62">
  <si>
    <t>VARNAME</t>
  </si>
  <si>
    <t>VAR#</t>
  </si>
  <si>
    <t>SD</t>
  </si>
  <si>
    <t>maize1</t>
  </si>
  <si>
    <t>generic</t>
  </si>
  <si>
    <t>gddgerm</t>
  </si>
  <si>
    <t>gddemerg</t>
  </si>
  <si>
    <t>emerg_limit</t>
  </si>
  <si>
    <t>gddf</t>
  </si>
  <si>
    <t>gddt</t>
  </si>
  <si>
    <t>laic</t>
  </si>
  <si>
    <t>laim</t>
  </si>
  <si>
    <t>sg</t>
  </si>
  <si>
    <t>phyl</t>
  </si>
  <si>
    <t>dsstop</t>
  </si>
  <si>
    <t>ph1</t>
  </si>
  <si>
    <t>ph2</t>
  </si>
  <si>
    <t>G2</t>
  </si>
  <si>
    <t>G5</t>
  </si>
  <si>
    <t>efftrans</t>
  </si>
  <si>
    <t>ID</t>
  </si>
  <si>
    <t>Unit</t>
  </si>
  <si>
    <t>Limit_min</t>
  </si>
  <si>
    <t>Description</t>
  </si>
  <si>
    <t>Default</t>
  </si>
  <si>
    <t>Limit_max</t>
  </si>
  <si>
    <t>GDD (base 10ºC) required for germination</t>
  </si>
  <si>
    <t xml:space="preserve">maximum days allowed from sowing to emergence </t>
  </si>
  <si>
    <t xml:space="preserve">GDD (base 10ºC) required from germination to maturity </t>
  </si>
  <si>
    <t>critical LAI for light competition</t>
  </si>
  <si>
    <t>fraction of LAI at maturity of the maximum LAI</t>
  </si>
  <si>
    <t>‘stay-green’ factor, which controls how fast leaf senesces proceeds after silking</t>
  </si>
  <si>
    <t>development stage when root growth stops</t>
  </si>
  <si>
    <t>ºC d</t>
  </si>
  <si>
    <r>
      <t xml:space="preserve">GDD (base 10ºC) required for emergence per cm depth </t>
    </r>
    <r>
      <rPr>
        <sz val="12"/>
        <color rgb="FFFF0000"/>
        <rFont val="Times New Roman"/>
        <family val="1"/>
      </rPr>
      <t>[we believe this is in cm/day]</t>
    </r>
  </si>
  <si>
    <r>
      <t xml:space="preserve">GDD (base 8ºC) from silking to effective grain filling </t>
    </r>
    <r>
      <rPr>
        <sz val="12"/>
        <color rgb="FFFF0000"/>
        <rFont val="Times New Roman"/>
        <family val="1"/>
      </rPr>
      <t>[P5 in CERES-MAIZE and in the manual???]</t>
    </r>
  </si>
  <si>
    <t># days</t>
  </si>
  <si>
    <t>m²/m²</t>
  </si>
  <si>
    <t>-</t>
  </si>
  <si>
    <t>#</t>
  </si>
  <si>
    <t>the potential number of grains per plant per kernels per ear</t>
  </si>
  <si>
    <t>the potential grain filling rate</t>
  </si>
  <si>
    <t>mg/d/kernel</t>
  </si>
  <si>
    <t>Efficiency of carbon translocation from leaves/stem to grain filling</t>
  </si>
  <si>
    <t>Pn_33B51</t>
  </si>
  <si>
    <t>Pn_33P67</t>
  </si>
  <si>
    <t>Pn_31N28</t>
  </si>
  <si>
    <t>Pn_32N72</t>
  </si>
  <si>
    <t>Pn_32T88</t>
  </si>
  <si>
    <t>DK_61_16</t>
  </si>
  <si>
    <t>gddsfrac</t>
  </si>
  <si>
    <t>SLAi</t>
  </si>
  <si>
    <t>SLAf</t>
  </si>
  <si>
    <t>Asgrow</t>
  </si>
  <si>
    <t>DeKalb</t>
  </si>
  <si>
    <t>Pioneer</t>
  </si>
  <si>
    <t>GENERIC</t>
  </si>
  <si>
    <t>SLAk</t>
  </si>
  <si>
    <t>MLA</t>
  </si>
  <si>
    <t>VMLA</t>
  </si>
  <si>
    <t>MLAc</t>
  </si>
  <si>
    <t>MALA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</si>
</sst>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P14" sqref="P14"/>
    </sheetView>
  </sheetViews>
  <sheetFormatPr defaultRowHeight="14.4" x14ac:dyDescent="0.55000000000000004"/>
  <cols>
    <col min="1" max="1" width="9.7890625" bestFit="1" customWidth="1"/>
    <col min="2" max="2" width="20.89453125" bestFit="1" customWidth="1"/>
    <col min="3" max="3" width="8.89453125" style="3"/>
    <col min="4" max="4" width="9.5234375" style="3" bestFit="1" customWidth="1"/>
    <col min="5" max="5" width="11" style="3" bestFit="1" customWidth="1"/>
    <col min="6" max="7" width="8.89453125" style="3"/>
    <col min="8" max="8" width="8.83984375" style="3"/>
    <col min="9" max="16" width="8.89453125" style="3"/>
  </cols>
  <sheetData>
    <row r="1" spans="1:23" s="1" customFormat="1" x14ac:dyDescent="0.55000000000000004">
      <c r="A1" s="1" t="s">
        <v>1</v>
      </c>
      <c r="B1" s="1" t="s">
        <v>0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50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17</v>
      </c>
      <c r="O1" s="2" t="s">
        <v>18</v>
      </c>
      <c r="P1" s="2" t="s">
        <v>19</v>
      </c>
      <c r="Q1" s="1" t="s">
        <v>51</v>
      </c>
      <c r="R1" s="1" t="s">
        <v>52</v>
      </c>
      <c r="S1" s="1" t="s">
        <v>57</v>
      </c>
      <c r="T1" s="1" t="s">
        <v>61</v>
      </c>
      <c r="U1" s="1" t="s">
        <v>58</v>
      </c>
      <c r="V1" t="s">
        <v>59</v>
      </c>
      <c r="W1" s="1" t="s">
        <v>60</v>
      </c>
    </row>
    <row r="2" spans="1:23" x14ac:dyDescent="0.55000000000000004">
      <c r="A2" s="4" t="s">
        <v>3</v>
      </c>
      <c r="B2" t="s">
        <v>4</v>
      </c>
      <c r="C2" s="3">
        <v>15</v>
      </c>
      <c r="D2" s="3">
        <v>6</v>
      </c>
      <c r="E2" s="3">
        <v>25</v>
      </c>
      <c r="F2" s="3">
        <v>170</v>
      </c>
      <c r="G2" s="10">
        <v>1620</v>
      </c>
      <c r="H2" s="11">
        <v>0.45</v>
      </c>
      <c r="I2" s="3">
        <v>4</v>
      </c>
      <c r="J2" s="3">
        <v>0.7</v>
      </c>
      <c r="K2" s="3">
        <v>4</v>
      </c>
      <c r="L2" s="3">
        <v>75</v>
      </c>
      <c r="M2" s="3">
        <v>1.1499999999999999</v>
      </c>
      <c r="N2" s="3">
        <v>880</v>
      </c>
      <c r="O2" s="3">
        <v>8.6999999999999993</v>
      </c>
      <c r="P2" s="3">
        <v>0.26</v>
      </c>
      <c r="Q2" s="3">
        <v>60</v>
      </c>
      <c r="R2" s="3">
        <v>35</v>
      </c>
      <c r="S2">
        <v>-0.45</v>
      </c>
      <c r="T2" s="3">
        <v>450</v>
      </c>
      <c r="U2" s="3">
        <v>850</v>
      </c>
      <c r="V2">
        <v>11</v>
      </c>
      <c r="W2" s="3">
        <v>4.5</v>
      </c>
    </row>
    <row r="3" spans="1:23" x14ac:dyDescent="0.55000000000000004">
      <c r="A3" t="s">
        <v>45</v>
      </c>
      <c r="B3" t="s">
        <v>45</v>
      </c>
      <c r="C3" s="3">
        <v>15</v>
      </c>
      <c r="D3" s="3">
        <v>6</v>
      </c>
      <c r="E3" s="3">
        <v>25</v>
      </c>
      <c r="F3" s="3">
        <v>170</v>
      </c>
      <c r="G3" s="3">
        <v>1600</v>
      </c>
      <c r="H3" s="11">
        <v>0.45</v>
      </c>
      <c r="I3" s="3">
        <v>4</v>
      </c>
      <c r="J3" s="3">
        <v>0.7</v>
      </c>
      <c r="K3" s="3">
        <v>4</v>
      </c>
      <c r="L3" s="3">
        <v>60</v>
      </c>
      <c r="M3" s="3">
        <v>1.1499999999999999</v>
      </c>
      <c r="N3" s="3">
        <v>880</v>
      </c>
      <c r="O3" s="3">
        <v>8.6999999999999993</v>
      </c>
      <c r="P3" s="3">
        <v>0.26</v>
      </c>
      <c r="Q3" s="3">
        <v>50</v>
      </c>
      <c r="R3" s="3">
        <v>35</v>
      </c>
      <c r="S3">
        <v>-0.45</v>
      </c>
      <c r="T3" s="3">
        <v>450</v>
      </c>
      <c r="U3" s="3">
        <v>850</v>
      </c>
      <c r="V3">
        <v>11</v>
      </c>
      <c r="W3" s="3">
        <v>4.5</v>
      </c>
    </row>
    <row r="4" spans="1:23" x14ac:dyDescent="0.55000000000000004">
      <c r="A4" t="s">
        <v>44</v>
      </c>
      <c r="B4" t="s">
        <v>44</v>
      </c>
      <c r="C4" s="3">
        <v>15</v>
      </c>
      <c r="D4" s="3">
        <v>6</v>
      </c>
      <c r="E4" s="3">
        <v>25</v>
      </c>
      <c r="F4" s="3">
        <v>170</v>
      </c>
      <c r="G4" s="3">
        <v>1660</v>
      </c>
      <c r="H4" s="11">
        <v>0.45</v>
      </c>
      <c r="I4" s="3">
        <v>4</v>
      </c>
      <c r="J4" s="3">
        <v>0.7</v>
      </c>
      <c r="K4" s="3">
        <v>4</v>
      </c>
      <c r="L4" s="3">
        <v>70</v>
      </c>
      <c r="M4" s="3">
        <v>1.1499999999999999</v>
      </c>
      <c r="N4" s="3">
        <v>880</v>
      </c>
      <c r="O4" s="3">
        <v>8.6999999999999993</v>
      </c>
      <c r="P4" s="3">
        <v>0.26</v>
      </c>
      <c r="Q4" s="3">
        <v>50</v>
      </c>
      <c r="R4" s="3">
        <v>35</v>
      </c>
      <c r="S4">
        <v>-0.45</v>
      </c>
      <c r="T4" s="3">
        <v>620</v>
      </c>
      <c r="U4" s="3">
        <v>850</v>
      </c>
      <c r="V4">
        <v>11</v>
      </c>
      <c r="W4" s="3">
        <v>4.5</v>
      </c>
    </row>
    <row r="5" spans="1:23" x14ac:dyDescent="0.55000000000000004">
      <c r="A5" t="s">
        <v>46</v>
      </c>
      <c r="B5" t="s">
        <v>46</v>
      </c>
      <c r="C5" s="3">
        <v>15</v>
      </c>
      <c r="D5" s="3">
        <v>6</v>
      </c>
      <c r="E5" s="3">
        <v>25</v>
      </c>
      <c r="F5" s="3">
        <v>170</v>
      </c>
      <c r="G5" s="3">
        <v>1760</v>
      </c>
      <c r="H5" s="11">
        <v>0.4</v>
      </c>
      <c r="I5" s="3">
        <v>4</v>
      </c>
      <c r="J5" s="3">
        <v>0.7</v>
      </c>
      <c r="K5" s="3">
        <v>4</v>
      </c>
      <c r="L5" s="3">
        <v>55</v>
      </c>
      <c r="M5" s="3">
        <v>1.1499999999999999</v>
      </c>
      <c r="N5" s="3">
        <v>880</v>
      </c>
      <c r="O5" s="3">
        <v>8.6999999999999993</v>
      </c>
      <c r="P5" s="3">
        <v>0.26</v>
      </c>
      <c r="Q5" s="3">
        <v>50</v>
      </c>
      <c r="R5" s="3">
        <v>34</v>
      </c>
      <c r="S5">
        <v>-0.45</v>
      </c>
      <c r="T5" s="3">
        <v>490</v>
      </c>
      <c r="U5" s="3">
        <v>850</v>
      </c>
      <c r="V5">
        <v>11</v>
      </c>
      <c r="W5" s="3">
        <v>4.5</v>
      </c>
    </row>
    <row r="6" spans="1:23" x14ac:dyDescent="0.55000000000000004">
      <c r="A6" t="s">
        <v>47</v>
      </c>
      <c r="B6" t="s">
        <v>47</v>
      </c>
      <c r="C6" s="3">
        <v>15</v>
      </c>
      <c r="D6" s="3">
        <v>6</v>
      </c>
      <c r="E6" s="3">
        <v>25</v>
      </c>
      <c r="F6" s="3">
        <v>170</v>
      </c>
      <c r="G6" s="3">
        <v>1460</v>
      </c>
      <c r="H6" s="11">
        <v>0.4</v>
      </c>
      <c r="I6" s="3">
        <v>4</v>
      </c>
      <c r="J6" s="3">
        <v>0.7</v>
      </c>
      <c r="K6" s="3">
        <v>4</v>
      </c>
      <c r="L6" s="3">
        <v>50</v>
      </c>
      <c r="M6" s="3">
        <v>1.1499999999999999</v>
      </c>
      <c r="N6" s="3">
        <v>880</v>
      </c>
      <c r="O6" s="3">
        <v>8.6999999999999993</v>
      </c>
      <c r="P6" s="3">
        <v>0.26</v>
      </c>
      <c r="Q6" s="3">
        <v>60</v>
      </c>
      <c r="R6" s="3">
        <v>38</v>
      </c>
      <c r="S6">
        <v>-0.45</v>
      </c>
      <c r="T6" s="3">
        <v>450</v>
      </c>
      <c r="U6" s="3">
        <v>850</v>
      </c>
      <c r="V6">
        <v>11</v>
      </c>
      <c r="W6" s="3">
        <v>4.5</v>
      </c>
    </row>
    <row r="7" spans="1:23" x14ac:dyDescent="0.55000000000000004">
      <c r="A7" t="s">
        <v>48</v>
      </c>
      <c r="B7" t="s">
        <v>48</v>
      </c>
      <c r="C7" s="3">
        <v>15</v>
      </c>
      <c r="D7" s="3">
        <v>6</v>
      </c>
      <c r="E7" s="3">
        <v>25</v>
      </c>
      <c r="F7" s="3">
        <v>170</v>
      </c>
      <c r="G7" s="3">
        <v>1560</v>
      </c>
      <c r="H7" s="11">
        <v>0.45</v>
      </c>
      <c r="I7" s="3">
        <v>4</v>
      </c>
      <c r="J7" s="3">
        <v>0.7</v>
      </c>
      <c r="K7" s="3">
        <v>4</v>
      </c>
      <c r="L7" s="3">
        <v>60</v>
      </c>
      <c r="M7" s="3">
        <v>1.1499999999999999</v>
      </c>
      <c r="N7" s="3">
        <v>880</v>
      </c>
      <c r="O7" s="3">
        <v>8.6999999999999993</v>
      </c>
      <c r="P7" s="3">
        <v>0.26</v>
      </c>
      <c r="Q7" s="3">
        <v>60</v>
      </c>
      <c r="R7" s="3">
        <v>39</v>
      </c>
      <c r="S7">
        <v>-0.45</v>
      </c>
      <c r="T7" s="3">
        <v>500</v>
      </c>
      <c r="U7" s="3">
        <v>850</v>
      </c>
      <c r="V7">
        <v>11</v>
      </c>
      <c r="W7" s="3">
        <v>4.5</v>
      </c>
    </row>
    <row r="8" spans="1:23" x14ac:dyDescent="0.55000000000000004">
      <c r="A8" t="s">
        <v>49</v>
      </c>
      <c r="B8" t="s">
        <v>49</v>
      </c>
      <c r="C8" s="3">
        <v>15</v>
      </c>
      <c r="D8" s="3">
        <v>6</v>
      </c>
      <c r="E8" s="3">
        <v>25</v>
      </c>
      <c r="F8" s="3">
        <v>170</v>
      </c>
      <c r="G8" s="3">
        <v>1560</v>
      </c>
      <c r="H8" s="11">
        <v>0.4</v>
      </c>
      <c r="I8" s="3">
        <v>4</v>
      </c>
      <c r="J8" s="3">
        <v>0.7</v>
      </c>
      <c r="K8" s="3">
        <v>4</v>
      </c>
      <c r="L8" s="3">
        <v>50</v>
      </c>
      <c r="M8" s="3">
        <v>1.1499999999999999</v>
      </c>
      <c r="N8" s="3">
        <v>880</v>
      </c>
      <c r="O8" s="3">
        <v>8.6999999999999993</v>
      </c>
      <c r="P8" s="3">
        <v>0.26</v>
      </c>
      <c r="Q8" s="3">
        <v>60</v>
      </c>
      <c r="R8" s="3">
        <v>38</v>
      </c>
      <c r="S8">
        <v>-0.45</v>
      </c>
      <c r="T8" s="3">
        <v>500</v>
      </c>
      <c r="U8" s="3">
        <v>850</v>
      </c>
      <c r="V8">
        <v>11</v>
      </c>
      <c r="W8" s="3">
        <v>4.5</v>
      </c>
    </row>
    <row r="9" spans="1:23" x14ac:dyDescent="0.55000000000000004">
      <c r="A9" t="s">
        <v>53</v>
      </c>
      <c r="B9" t="s">
        <v>4</v>
      </c>
      <c r="C9" s="3">
        <v>15</v>
      </c>
      <c r="D9" s="3">
        <v>6</v>
      </c>
      <c r="E9" s="3">
        <v>25</v>
      </c>
      <c r="F9" s="3">
        <v>170</v>
      </c>
      <c r="G9" s="3">
        <v>1600</v>
      </c>
      <c r="H9" s="11">
        <f>(0.514*G9 -30.4)/G9</f>
        <v>0.495</v>
      </c>
      <c r="I9" s="3">
        <v>4</v>
      </c>
      <c r="J9" s="3">
        <v>0.7</v>
      </c>
      <c r="K9" s="3">
        <v>4</v>
      </c>
      <c r="L9" s="3">
        <v>75</v>
      </c>
      <c r="M9" s="3">
        <v>1.1499999999999999</v>
      </c>
      <c r="N9" s="3">
        <v>880</v>
      </c>
      <c r="O9" s="3">
        <v>8.6999999999999993</v>
      </c>
      <c r="P9" s="3">
        <v>0.26</v>
      </c>
      <c r="Q9" s="3">
        <v>55</v>
      </c>
      <c r="R9" s="3">
        <v>35</v>
      </c>
      <c r="S9">
        <v>-0.45</v>
      </c>
      <c r="T9" s="3">
        <v>460</v>
      </c>
      <c r="U9" s="3">
        <v>850</v>
      </c>
      <c r="V9">
        <v>11</v>
      </c>
      <c r="W9" s="3">
        <v>4.5</v>
      </c>
    </row>
    <row r="10" spans="1:23" x14ac:dyDescent="0.55000000000000004">
      <c r="A10" t="s">
        <v>54</v>
      </c>
      <c r="B10" t="s">
        <v>4</v>
      </c>
      <c r="C10" s="3">
        <v>15</v>
      </c>
      <c r="D10" s="3">
        <v>6</v>
      </c>
      <c r="E10" s="3">
        <v>25</v>
      </c>
      <c r="F10" s="3">
        <v>170</v>
      </c>
      <c r="G10" s="3">
        <v>1600</v>
      </c>
      <c r="H10" s="11">
        <f>(G10*0.308 + 273.3)/G10</f>
        <v>0.47881250000000003</v>
      </c>
      <c r="I10" s="3">
        <v>4</v>
      </c>
      <c r="J10" s="3">
        <v>0.7</v>
      </c>
      <c r="K10" s="3">
        <v>4</v>
      </c>
      <c r="L10" s="3">
        <v>75</v>
      </c>
      <c r="M10" s="3">
        <v>1.1499999999999999</v>
      </c>
      <c r="N10" s="3">
        <v>880</v>
      </c>
      <c r="O10" s="3">
        <v>8.6999999999999993</v>
      </c>
      <c r="P10" s="3">
        <v>0.26</v>
      </c>
      <c r="Q10" s="3">
        <v>55</v>
      </c>
      <c r="R10" s="3">
        <v>35</v>
      </c>
      <c r="S10">
        <v>-0.45</v>
      </c>
      <c r="T10" s="3">
        <v>460</v>
      </c>
      <c r="U10" s="3">
        <v>850</v>
      </c>
      <c r="V10">
        <v>11</v>
      </c>
      <c r="W10" s="3">
        <v>4.5</v>
      </c>
    </row>
    <row r="11" spans="1:23" x14ac:dyDescent="0.55000000000000004">
      <c r="A11" t="s">
        <v>55</v>
      </c>
      <c r="B11" t="s">
        <v>4</v>
      </c>
      <c r="C11" s="3">
        <v>15</v>
      </c>
      <c r="D11" s="3">
        <v>6</v>
      </c>
      <c r="E11" s="3">
        <v>25</v>
      </c>
      <c r="F11" s="3">
        <v>170</v>
      </c>
      <c r="G11" s="3">
        <v>1600</v>
      </c>
      <c r="H11" s="11">
        <f>(0.453*G11 + 97.1)/G11</f>
        <v>0.51368750000000007</v>
      </c>
      <c r="I11" s="3">
        <v>4</v>
      </c>
      <c r="J11" s="3">
        <v>0.7</v>
      </c>
      <c r="K11" s="3">
        <v>4</v>
      </c>
      <c r="L11" s="3">
        <v>75</v>
      </c>
      <c r="M11" s="3">
        <v>1.1499999999999999</v>
      </c>
      <c r="N11" s="3">
        <v>880</v>
      </c>
      <c r="O11" s="3">
        <v>8.6999999999999993</v>
      </c>
      <c r="P11" s="3">
        <v>0.26</v>
      </c>
      <c r="Q11" s="3">
        <v>55</v>
      </c>
      <c r="R11" s="3">
        <v>35</v>
      </c>
      <c r="S11">
        <v>-0.45</v>
      </c>
      <c r="T11" s="3">
        <v>460</v>
      </c>
      <c r="U11" s="3">
        <v>850</v>
      </c>
      <c r="V11">
        <v>11</v>
      </c>
      <c r="W11" s="3">
        <v>4.5</v>
      </c>
    </row>
    <row r="12" spans="1:23" x14ac:dyDescent="0.55000000000000004">
      <c r="A12" t="s">
        <v>56</v>
      </c>
      <c r="B12" t="s">
        <v>4</v>
      </c>
      <c r="C12" s="3">
        <v>15</v>
      </c>
      <c r="D12" s="3">
        <v>6</v>
      </c>
      <c r="E12" s="3">
        <v>25</v>
      </c>
      <c r="F12" s="3">
        <v>170</v>
      </c>
      <c r="G12" s="3">
        <v>1600</v>
      </c>
      <c r="H12" s="11">
        <f>(0.41*G12 + 145.4)/G12</f>
        <v>0.50087499999999996</v>
      </c>
      <c r="I12" s="3">
        <v>4</v>
      </c>
      <c r="J12" s="3">
        <v>0.7</v>
      </c>
      <c r="K12" s="3">
        <v>4</v>
      </c>
      <c r="L12" s="3">
        <v>75</v>
      </c>
      <c r="M12" s="3">
        <v>1.1499999999999999</v>
      </c>
      <c r="N12" s="3">
        <v>880</v>
      </c>
      <c r="O12" s="3">
        <v>8.6999999999999993</v>
      </c>
      <c r="P12" s="3">
        <v>0.26</v>
      </c>
      <c r="Q12" s="3">
        <v>55</v>
      </c>
      <c r="R12" s="3">
        <v>35</v>
      </c>
      <c r="S12">
        <v>-0.45</v>
      </c>
      <c r="T12" s="3">
        <v>460</v>
      </c>
      <c r="U12" s="3">
        <v>850</v>
      </c>
      <c r="V12">
        <v>11</v>
      </c>
      <c r="W12" s="3">
        <v>4.5</v>
      </c>
    </row>
    <row r="13" spans="1:23" x14ac:dyDescent="0.55000000000000004">
      <c r="F13"/>
    </row>
    <row r="14" spans="1:23" x14ac:dyDescent="0.55000000000000004">
      <c r="F14"/>
    </row>
    <row r="15" spans="1:23" x14ac:dyDescent="0.55000000000000004">
      <c r="F15"/>
    </row>
    <row r="16" spans="1:23" x14ac:dyDescent="0.55000000000000004">
      <c r="F16"/>
    </row>
    <row r="17" spans="6:6" x14ac:dyDescent="0.55000000000000004">
      <c r="F17"/>
    </row>
    <row r="18" spans="6:6" x14ac:dyDescent="0.55000000000000004">
      <c r="F18"/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9" sqref="E9"/>
    </sheetView>
  </sheetViews>
  <sheetFormatPr defaultColWidth="8.89453125" defaultRowHeight="15.3" x14ac:dyDescent="0.55000000000000004"/>
  <cols>
    <col min="1" max="1" width="11.5234375" style="7" bestFit="1" customWidth="1"/>
    <col min="2" max="2" width="8.89453125" style="7"/>
    <col min="3" max="3" width="11.41796875" style="7" bestFit="1" customWidth="1"/>
    <col min="4" max="4" width="10.41796875" style="7" bestFit="1" customWidth="1"/>
    <col min="5" max="5" width="11" style="7" bestFit="1" customWidth="1"/>
    <col min="6" max="6" width="8.89453125" style="7"/>
    <col min="7" max="7" width="90.41796875" style="6" bestFit="1" customWidth="1"/>
    <col min="8" max="16384" width="8.89453125" style="6"/>
  </cols>
  <sheetData>
    <row r="1" spans="1:7" x14ac:dyDescent="0.55000000000000004">
      <c r="A1" s="5" t="s">
        <v>20</v>
      </c>
      <c r="B1" s="5" t="s">
        <v>21</v>
      </c>
      <c r="C1" s="5" t="s">
        <v>24</v>
      </c>
      <c r="D1" s="5" t="s">
        <v>22</v>
      </c>
      <c r="E1" s="5" t="s">
        <v>25</v>
      </c>
      <c r="F1" s="5" t="s">
        <v>2</v>
      </c>
      <c r="G1" s="5" t="s">
        <v>23</v>
      </c>
    </row>
    <row r="2" spans="1:7" x14ac:dyDescent="0.55000000000000004">
      <c r="A2" s="7" t="s">
        <v>5</v>
      </c>
      <c r="B2" s="7">
        <v>15</v>
      </c>
      <c r="C2" s="7" t="s">
        <v>33</v>
      </c>
      <c r="G2" s="6" t="s">
        <v>26</v>
      </c>
    </row>
    <row r="3" spans="1:7" x14ac:dyDescent="0.55000000000000004">
      <c r="A3" s="7" t="s">
        <v>6</v>
      </c>
      <c r="B3" s="7">
        <v>6</v>
      </c>
      <c r="C3" s="7" t="s">
        <v>33</v>
      </c>
      <c r="G3" s="6" t="s">
        <v>34</v>
      </c>
    </row>
    <row r="4" spans="1:7" x14ac:dyDescent="0.55000000000000004">
      <c r="A4" s="7" t="s">
        <v>7</v>
      </c>
      <c r="B4" s="7">
        <v>25</v>
      </c>
      <c r="C4" s="7" t="s">
        <v>36</v>
      </c>
      <c r="G4" s="6" t="s">
        <v>27</v>
      </c>
    </row>
    <row r="5" spans="1:7" x14ac:dyDescent="0.55000000000000004">
      <c r="A5" s="7" t="s">
        <v>8</v>
      </c>
      <c r="B5" s="7">
        <v>170</v>
      </c>
      <c r="C5" s="7" t="s">
        <v>33</v>
      </c>
      <c r="G5" s="6" t="s">
        <v>35</v>
      </c>
    </row>
    <row r="6" spans="1:7" x14ac:dyDescent="0.55000000000000004">
      <c r="A6" s="7" t="s">
        <v>9</v>
      </c>
      <c r="B6" s="7">
        <v>1500</v>
      </c>
      <c r="C6" s="7" t="s">
        <v>33</v>
      </c>
      <c r="G6" s="6" t="s">
        <v>28</v>
      </c>
    </row>
    <row r="7" spans="1:7" x14ac:dyDescent="0.55000000000000004">
      <c r="A7" s="7" t="s">
        <v>10</v>
      </c>
      <c r="B7" s="7">
        <v>4</v>
      </c>
      <c r="C7" s="7" t="s">
        <v>37</v>
      </c>
      <c r="G7" s="6" t="s">
        <v>29</v>
      </c>
    </row>
    <row r="8" spans="1:7" x14ac:dyDescent="0.55000000000000004">
      <c r="A8" s="7" t="s">
        <v>11</v>
      </c>
      <c r="B8" s="7">
        <v>0.7</v>
      </c>
      <c r="C8" s="8" t="s">
        <v>38</v>
      </c>
      <c r="G8" s="6" t="s">
        <v>30</v>
      </c>
    </row>
    <row r="9" spans="1:7" x14ac:dyDescent="0.55000000000000004">
      <c r="A9" s="7" t="s">
        <v>12</v>
      </c>
      <c r="B9" s="7">
        <v>4</v>
      </c>
      <c r="C9" s="8" t="s">
        <v>38</v>
      </c>
      <c r="G9" s="6" t="s">
        <v>31</v>
      </c>
    </row>
    <row r="10" spans="1:7" x14ac:dyDescent="0.55000000000000004">
      <c r="A10" s="9" t="s">
        <v>13</v>
      </c>
      <c r="B10" s="7">
        <v>38.9</v>
      </c>
    </row>
    <row r="11" spans="1:7" x14ac:dyDescent="0.55000000000000004">
      <c r="A11" s="7" t="s">
        <v>14</v>
      </c>
      <c r="B11" s="7">
        <v>1.1499999999999999</v>
      </c>
      <c r="C11" s="8" t="s">
        <v>38</v>
      </c>
      <c r="G11" s="6" t="s">
        <v>32</v>
      </c>
    </row>
    <row r="12" spans="1:7" x14ac:dyDescent="0.55000000000000004">
      <c r="A12" s="9" t="s">
        <v>15</v>
      </c>
      <c r="B12" s="7">
        <v>47</v>
      </c>
    </row>
    <row r="13" spans="1:7" x14ac:dyDescent="0.55000000000000004">
      <c r="A13" s="9" t="s">
        <v>16</v>
      </c>
      <c r="B13" s="7">
        <v>28</v>
      </c>
    </row>
    <row r="14" spans="1:7" x14ac:dyDescent="0.55000000000000004">
      <c r="A14" s="7" t="s">
        <v>17</v>
      </c>
      <c r="B14" s="7">
        <v>676</v>
      </c>
      <c r="C14" s="7" t="s">
        <v>39</v>
      </c>
      <c r="G14" s="6" t="s">
        <v>40</v>
      </c>
    </row>
    <row r="15" spans="1:7" x14ac:dyDescent="0.55000000000000004">
      <c r="A15" s="7" t="s">
        <v>18</v>
      </c>
      <c r="B15" s="7">
        <v>8.6999999999999993</v>
      </c>
      <c r="C15" s="7" t="s">
        <v>42</v>
      </c>
      <c r="G15" s="6" t="s">
        <v>41</v>
      </c>
    </row>
    <row r="16" spans="1:7" x14ac:dyDescent="0.55000000000000004">
      <c r="A16" s="7" t="s">
        <v>19</v>
      </c>
      <c r="B16" s="7">
        <v>0.26</v>
      </c>
      <c r="C16" s="8" t="s">
        <v>38</v>
      </c>
      <c r="G16" s="6" t="s">
        <v>43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Cultivar</vt:lpstr>
      <vt:lpstr>Information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B. Dias</dc:creator>
  <cp:lastModifiedBy>Santiago Vianna Cuadra</cp:lastModifiedBy>
  <dcterms:created xsi:type="dcterms:W3CDTF">2020-08-03T21:50:59Z</dcterms:created>
  <dcterms:modified xsi:type="dcterms:W3CDTF">2021-04-16T21:33:59Z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bff6c84f-4f0a-480d-8953-2cb20af13ea7</vt:lpwstr>
  </property>
</Properties>
</file>