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vo\Desktop\NIPE-UNICAMP\CROPGRO_Studies\"/>
    </mc:Choice>
  </mc:AlternateContent>
  <bookViews>
    <workbookView xWindow="0" yWindow="0" windowWidth="23040" windowHeight="9408"/>
  </bookViews>
  <sheets>
    <sheet name="SBGRO047.CUL" sheetId="2" r:id="rId1"/>
    <sheet name="SBGRO047.ECO" sheetId="1" r:id="rId2"/>
    <sheet name="SBGRO047.SPE" sheetId="4" r:id="rId3"/>
  </sheets>
  <definedNames>
    <definedName name="_xlnm._FilterDatabase" localSheetId="2" hidden="1">SBGRO047.SPE!$A$1:$C$503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2" l="1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V3" i="2"/>
  <c r="V4" i="2"/>
  <c r="V5" i="2"/>
  <c r="V2" i="2"/>
  <c r="C476" i="4" l="1"/>
  <c r="C475" i="4"/>
  <c r="C311" i="4" l="1"/>
  <c r="C306" i="4"/>
</calcChain>
</file>

<file path=xl/sharedStrings.xml><?xml version="1.0" encoding="utf-8"?>
<sst xmlns="http://schemas.openxmlformats.org/spreadsheetml/2006/main" count="971" uniqueCount="417">
  <si>
    <t>MG</t>
  </si>
  <si>
    <t>TM</t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</si>
  <si>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</si>
  <si>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</si>
  <si>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</si>
  <si>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</si>
  <si>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</si>
  <si>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</si>
  <si>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</si>
  <si>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</si>
  <si>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</si>
  <si>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</si>
  <si>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</si>
  <si>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</si>
  <si>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</si>
  <si>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</si>
  <si>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</si>
  <si>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</si>
  <si>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DETERM</t>
  </si>
  <si>
    <t>INDETE</t>
  </si>
  <si>
    <t>SB1000</t>
  </si>
  <si>
    <t>SB0100</t>
  </si>
  <si>
    <t>SB0000</t>
  </si>
  <si>
    <t>SB0001</t>
  </si>
  <si>
    <t>SB0101</t>
  </si>
  <si>
    <t>SB0113</t>
  </si>
  <si>
    <t>SB0115</t>
  </si>
  <si>
    <t>SB0116</t>
  </si>
  <si>
    <t>SB0201</t>
  </si>
  <si>
    <t>SB0202</t>
  </si>
  <si>
    <t>SB0211</t>
  </si>
  <si>
    <t>SB0212</t>
  </si>
  <si>
    <t>SB0214</t>
  </si>
  <si>
    <t>SB0301</t>
  </si>
  <si>
    <t>SB0302</t>
  </si>
  <si>
    <t>SB0303</t>
  </si>
  <si>
    <t>SB0401</t>
  </si>
  <si>
    <t>SB0402</t>
  </si>
  <si>
    <t>SB0501</t>
  </si>
  <si>
    <t>SB0601</t>
  </si>
  <si>
    <t>SB0602</t>
  </si>
  <si>
    <t>SB0701</t>
  </si>
  <si>
    <t>SB0702</t>
  </si>
  <si>
    <t>SB0801</t>
  </si>
  <si>
    <t>SB0901</t>
  </si>
  <si>
    <t>SB1001</t>
  </si>
  <si>
    <t>SB0304</t>
  </si>
  <si>
    <t>SB0305</t>
  </si>
  <si>
    <t xml:space="preserve">DETERMINATE TYPE  </t>
  </si>
  <si>
    <t xml:space="preserve">INDETERMINATE     </t>
  </si>
  <si>
    <t xml:space="preserve">MATURITY GP  000  </t>
  </si>
  <si>
    <t xml:space="preserve">MATURITY GP   00  </t>
  </si>
  <si>
    <t xml:space="preserve">MATURITY GROUP 0  </t>
  </si>
  <si>
    <t xml:space="preserve">MATURITY GROUP 1  </t>
  </si>
  <si>
    <t xml:space="preserve">MATURITY GROUP 2  </t>
  </si>
  <si>
    <t xml:space="preserve">MATURITY GROUP 3  </t>
  </si>
  <si>
    <t xml:space="preserve">MATURITY GROUP 4  </t>
  </si>
  <si>
    <t xml:space="preserve">MATURITY GROUP 5  </t>
  </si>
  <si>
    <t xml:space="preserve">MATURITY GROUP 6  </t>
  </si>
  <si>
    <t xml:space="preserve">MATURITY GROUP 7  </t>
  </si>
  <si>
    <t xml:space="preserve">MATURITY GROUP 8  </t>
  </si>
  <si>
    <t xml:space="preserve">MATURITY GROUP 9  </t>
  </si>
  <si>
    <t xml:space="preserve">MATURITY GROUP 10 </t>
  </si>
  <si>
    <t>ECO#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</si>
  <si>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</si>
  <si>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</si>
  <si>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</si>
  <si>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</si>
  <si>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</si>
  <si>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</si>
  <si>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</si>
  <si>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</si>
  <si>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</si>
  <si>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</si>
  <si>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XFRT</t>
  </si>
  <si>
    <t>WTPSD</t>
  </si>
  <si>
    <t>SFDUR</t>
  </si>
  <si>
    <t>SDPDV</t>
  </si>
  <si>
    <t>PODUR</t>
  </si>
  <si>
    <t>THRSH</t>
  </si>
  <si>
    <t>SDPRO</t>
  </si>
  <si>
    <t>SDLIP</t>
  </si>
  <si>
    <t>AR0001</t>
  </si>
  <si>
    <t>Don Mario MG4</t>
  </si>
  <si>
    <t xml:space="preserve">M GROUP   4  </t>
  </si>
  <si>
    <t>AK0001</t>
  </si>
  <si>
    <t xml:space="preserve">BRS5980   6  </t>
  </si>
  <si>
    <t>BR0001</t>
  </si>
  <si>
    <t xml:space="preserve">ISIDOR    2  </t>
  </si>
  <si>
    <t>FR0001</t>
  </si>
  <si>
    <t>PARMAX</t>
  </si>
  <si>
    <t>PHTMAX</t>
  </si>
  <si>
    <t>KCAN</t>
  </si>
  <si>
    <t>KC_SLOPE</t>
  </si>
  <si>
    <t>!*PHOTOSYNTHESIS PARAMETERS</t>
  </si>
  <si>
    <t>CCMP</t>
  </si>
  <si>
    <t>CCMAX</t>
  </si>
  <si>
    <t>QDR</t>
  </si>
  <si>
    <t>FNPGN(4),TYPPGN-LEAF N EFFECT ON PG</t>
  </si>
  <si>
    <t>FNPGT(4),TYPPGT-TEMP EFFECT-CANOPY PG</t>
  </si>
  <si>
    <t>LIN</t>
  </si>
  <si>
    <t>XLMAXT (6 VALUES)</t>
  </si>
  <si>
    <t>XLMAXT_1</t>
  </si>
  <si>
    <t>FNPGT_1</t>
  </si>
  <si>
    <t>FNPGN_1</t>
  </si>
  <si>
    <t>FNPGN_2</t>
  </si>
  <si>
    <t>FNPGN_3</t>
  </si>
  <si>
    <t>FNPGN_4</t>
  </si>
  <si>
    <t>FNPGT_2</t>
  </si>
  <si>
    <t>FNPGT_3</t>
  </si>
  <si>
    <t>FNPGT_4</t>
  </si>
  <si>
    <t>XLMAXT_2</t>
  </si>
  <si>
    <t>XLMAXT_3</t>
  </si>
  <si>
    <t>XLMAXT_4</t>
  </si>
  <si>
    <t>XLMAXT_5</t>
  </si>
  <si>
    <t>XLMAXT_6</t>
  </si>
  <si>
    <t>YLMAXT (6 VALUES)</t>
  </si>
  <si>
    <t>YLMAXT_1</t>
  </si>
  <si>
    <t>YLMAXT_2</t>
  </si>
  <si>
    <t>YLMAXT_3</t>
  </si>
  <si>
    <t>YLMAXT_4</t>
  </si>
  <si>
    <t>YLMAXT_5</t>
  </si>
  <si>
    <t>YLMAXT_6</t>
  </si>
  <si>
    <t>FNPGL(4),TYPPGL-TMIN EFFECT-LEAF PG</t>
  </si>
  <si>
    <t>FNPGL_1</t>
  </si>
  <si>
    <t>FNPGL_2</t>
  </si>
  <si>
    <t>FNPGL_3</t>
  </si>
  <si>
    <t>FNPGL_4</t>
  </si>
  <si>
    <t>FNPGN_CTYPE</t>
  </si>
  <si>
    <t>FNPGT_CTYPE</t>
  </si>
  <si>
    <t>FNPGL_CTYPE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</si>
  <si>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</si>
  <si>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</si>
  <si>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</si>
  <si>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</si>
  <si>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</si>
  <si>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</si>
  <si>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</si>
  <si>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</si>
  <si>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</si>
  <si>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CCEFF</t>
  </si>
  <si>
    <t>XPGSLW(1-10)</t>
  </si>
  <si>
    <t>YPGSLW(1-10)</t>
  </si>
  <si>
    <t>XPGSLW_1</t>
  </si>
  <si>
    <t>XPGSLW_2</t>
  </si>
  <si>
    <t>XPGSLW_3</t>
  </si>
  <si>
    <t>XPGSLW_4</t>
  </si>
  <si>
    <t>XPGSLW_5</t>
  </si>
  <si>
    <t>XPGSLW_6</t>
  </si>
  <si>
    <t>XPGSLW_7</t>
  </si>
  <si>
    <t>XPGSLW_8</t>
  </si>
  <si>
    <t>XPGSLW_9</t>
  </si>
  <si>
    <t>XPGSLW_10</t>
  </si>
  <si>
    <t>YPGSLW_1</t>
  </si>
  <si>
    <t>YPGSLW_2</t>
  </si>
  <si>
    <t>YPGSLW_3</t>
  </si>
  <si>
    <t>YPGSLW_4</t>
  </si>
  <si>
    <t>YPGSLW_5</t>
  </si>
  <si>
    <t>YPGSLW_6</t>
  </si>
  <si>
    <t>YPGSLW_7</t>
  </si>
  <si>
    <t>YPGSLW_8</t>
  </si>
  <si>
    <t>YPGSLW_9</t>
  </si>
  <si>
    <t>YPGSLW_10</t>
  </si>
  <si>
    <t>!*RESPIRATION PARAMETERS</t>
  </si>
  <si>
    <t>RES30C</t>
  </si>
  <si>
    <t>R30C2</t>
  </si>
  <si>
    <t>RNO3C</t>
  </si>
  <si>
    <t>RNH4C</t>
  </si>
  <si>
    <t>RPRO</t>
  </si>
  <si>
    <t>RFIXN</t>
  </si>
  <si>
    <t>RCH20</t>
  </si>
  <si>
    <t>RLIP</t>
  </si>
  <si>
    <t>RLIG</t>
  </si>
  <si>
    <t>ROA</t>
  </si>
  <si>
    <t>RMIN</t>
  </si>
  <si>
    <t>PCH2O</t>
  </si>
  <si>
    <t>ECONAME</t>
  </si>
  <si>
    <t>VARNAME</t>
  </si>
  <si>
    <t>VAR#</t>
  </si>
  <si>
    <t>N</t>
  </si>
  <si>
    <t>CADPR1</t>
  </si>
  <si>
    <t>CMOBMX</t>
  </si>
  <si>
    <t>DETACH</t>
  </si>
  <si>
    <t>EORATIO</t>
  </si>
  <si>
    <t>KEP</t>
  </si>
  <si>
    <t>FRCNOD</t>
  </si>
  <si>
    <t>FREEZ1</t>
  </si>
  <si>
    <t>FREEZ2</t>
  </si>
  <si>
    <t>PCARSH</t>
  </si>
  <si>
    <t>PLIPSH</t>
  </si>
  <si>
    <t>PLIGSD</t>
  </si>
  <si>
    <t>PLIGSH</t>
  </si>
  <si>
    <t>PMINSD</t>
  </si>
  <si>
    <t>PMINSH</t>
  </si>
  <si>
    <t>POASD</t>
  </si>
  <si>
    <t>POASH</t>
  </si>
  <si>
    <t>PROLFI</t>
  </si>
  <si>
    <t>PRORTI</t>
  </si>
  <si>
    <t>PROSHI</t>
  </si>
  <si>
    <t>PROSTI</t>
  </si>
  <si>
    <t>PORMIN</t>
  </si>
  <si>
    <t>RWUEP1</t>
  </si>
  <si>
    <t>RWUMX</t>
  </si>
  <si>
    <t>TTFIX</t>
  </si>
  <si>
    <t>!*CARBON AND NITROGEN MINING PARAMETERS</t>
  </si>
  <si>
    <t>!*POD LOSS PARAMETERS</t>
  </si>
  <si>
    <t xml:space="preserve">!*EVAPOTRANSPIRATION    </t>
  </si>
  <si>
    <t>!*VEGETATIVE PARTITIONING PARAMETERS</t>
  </si>
  <si>
    <t>!*LEAF SENESCENCE FACTORS</t>
  </si>
  <si>
    <t>!*PLANT COMPOSITION VALUES</t>
  </si>
  <si>
    <t>!*ROOT PARAMETERS</t>
  </si>
  <si>
    <t>!*NITROGEN FIXATION PARAMETERS</t>
  </si>
  <si>
    <t>NMOBMX</t>
  </si>
  <si>
    <t>NRCVR</t>
  </si>
  <si>
    <t>NVSMOB</t>
  </si>
  <si>
    <t>!*LEAF GROWTH PARAMETERS</t>
  </si>
  <si>
    <t xml:space="preserve">!*SEED  COMPOSITION VALUES </t>
  </si>
  <si>
    <t>!*SEED AND SHELL GROWTH PARAMETERS</t>
  </si>
  <si>
    <t xml:space="preserve"> c(6.0,  21.0,  23.5,  41.0) #+ QDR in .SPE</t>
  </si>
  <si>
    <t xml:space="preserve"> c(14.0,21.0,26.5,40.0) # + QDR no .SPE</t>
  </si>
  <si>
    <t xml:space="preserve"> c(0.00,  0.01,  0.25,  1.00,  1.00)</t>
  </si>
  <si>
    <t xml:space="preserve"> c(1.00,  1.00,  1.00,  1.00,  1.00)</t>
  </si>
  <si>
    <t xml:space="preserve"> c(0.00,  0.50,  1.00,  1.00)</t>
  </si>
  <si>
    <t xml:space="preserve"> c(0.00,  1.00,  1.00,  1.00)</t>
  </si>
  <si>
    <t xml:space="preserve">PROMAX </t>
  </si>
  <si>
    <t xml:space="preserve">PROLFG </t>
  </si>
  <si>
    <t>!*NITROGEN STRESS PARAMETERS</t>
  </si>
  <si>
    <t>!*CANOPY HEIGHT AND WIDTH GROWTH PARAMETERS</t>
  </si>
  <si>
    <t xml:space="preserve"> c(0.00,  5.00,  7.50, 10.00, 15.00, 20.00, 30.00, 80.00)</t>
  </si>
  <si>
    <t xml:space="preserve"> c(4.00,  2.00,  1.50,  1.25,  1.05,  1.00,  1.00,  1.00)</t>
  </si>
  <si>
    <t xml:space="preserve"> c(0.40,  0.40,  0.50,  1.00,  1.00)</t>
  </si>
  <si>
    <t xml:space="preserve"> c(0.00,  1.00,  4.00,  6.00,  8.00, 10.00, 14.00, 16.00, 20.00, 40.00)</t>
  </si>
  <si>
    <t xml:space="preserve"> c(0.0300, 0.0530, 0.0630, 0.0660, 0.0690, 0.0660, 0.0620, 0.0510, 0.0340, 0.0060)</t>
  </si>
  <si>
    <t xml:space="preserve"> c(0.0300, 0.0510, 0.0620, 0.0640, 0.0660, 0.0630, 0.0590, 0.0460, 0.0250, 0.0010)</t>
  </si>
  <si>
    <t xml:space="preserve">DWC    </t>
  </si>
  <si>
    <t xml:space="preserve">ICMP   </t>
  </si>
  <si>
    <t xml:space="preserve"> c(0.0, 0.2, 0.6 , 0.6)</t>
  </si>
  <si>
    <t xml:space="preserve"> c(0.0, 0.0, 0.12, 0.12)</t>
  </si>
  <si>
    <t xml:space="preserve"> c(3.0, 5.0, 10.0, 30.0)</t>
  </si>
  <si>
    <t xml:space="preserve"> c(0.0, 5.0, 14.0, 30.0)</t>
  </si>
  <si>
    <t xml:space="preserve"> c( 0.0,  1.0,  2.0,  3.0,  4.0,  5.0)</t>
  </si>
  <si>
    <t xml:space="preserve"> c( 0.0, 20.0, 55.0,110.0,200.0,320.0)</t>
  </si>
  <si>
    <t xml:space="preserve"> c( 0.25,  0.25,  0.25,  1.00,   1.0)</t>
  </si>
  <si>
    <t xml:space="preserve"> c( 0.0,  1.5,   3.3,   5.0,  7.8,  10.5,  30.0,  40.0)</t>
  </si>
  <si>
    <t xml:space="preserve"> c(0.41, 0.42,  0.42,  0.41, 0.36,  0.32,  0.31,  0.31)</t>
  </si>
  <si>
    <t xml:space="preserve"> c(0.09, 0.13,  0.21,  0.29, 0.37,  0.49,  0.49,  0.49)</t>
  </si>
  <si>
    <t xml:space="preserve"> c(5.00,    20.0,  35.0,  44.0)</t>
  </si>
  <si>
    <t xml:space="preserve"> c(7.00,    22.0,  35.0,  44.0)</t>
  </si>
  <si>
    <t xml:space="preserve"> c(0.00,    0.85,  1.00,  10.0)</t>
  </si>
  <si>
    <t xml:space="preserve"> c(0.00,    0.10,  1.00,  0.00)</t>
  </si>
  <si>
    <t xml:space="preserve"> LIN</t>
  </si>
  <si>
    <t xml:space="preserve"> INL</t>
  </si>
  <si>
    <t xml:space="preserve">RTNO3  </t>
  </si>
  <si>
    <t>PRORTG</t>
  </si>
  <si>
    <t>PROSTG</t>
  </si>
  <si>
    <t>ATOP</t>
  </si>
  <si>
    <t>FINREF</t>
  </si>
  <si>
    <t>SLAREF</t>
  </si>
  <si>
    <t>SIZREF</t>
  </si>
  <si>
    <t>VSSINK</t>
  </si>
  <si>
    <t>SLAMAX</t>
  </si>
  <si>
    <t>SLAMIN</t>
  </si>
  <si>
    <t>SLAPAR</t>
  </si>
  <si>
    <t>TURSLA</t>
  </si>
  <si>
    <t>XVGROW</t>
  </si>
  <si>
    <t>YVREF</t>
  </si>
  <si>
    <t>XSLATM</t>
  </si>
  <si>
    <t>YSLATM</t>
  </si>
  <si>
    <t>FRLFF</t>
  </si>
  <si>
    <t>FRSTMF</t>
  </si>
  <si>
    <t>FRLFMX</t>
  </si>
  <si>
    <t>XLEAF</t>
  </si>
  <si>
    <t>YLEAF</t>
  </si>
  <si>
    <t>YSTEM</t>
  </si>
  <si>
    <t>PORPT</t>
  </si>
  <si>
    <t>PROMIN</t>
  </si>
  <si>
    <t>THETA</t>
  </si>
  <si>
    <t>CARMIN</t>
  </si>
  <si>
    <t>LIPOPT</t>
  </si>
  <si>
    <t>LIPTB</t>
  </si>
  <si>
    <t>SLOSUM</t>
  </si>
  <si>
    <t>FNSDT</t>
  </si>
  <si>
    <t>TYPSDT</t>
  </si>
  <si>
    <t>SHLAG</t>
  </si>
  <si>
    <t>SRMAX</t>
  </si>
  <si>
    <t>XFRMAX</t>
  </si>
  <si>
    <t>XXFTEM</t>
  </si>
  <si>
    <t>YXFTEM</t>
  </si>
  <si>
    <t>XTRFAC</t>
  </si>
  <si>
    <t>YTRFAC</t>
  </si>
  <si>
    <t>DSWBAR</t>
  </si>
  <si>
    <t>SETMAX</t>
  </si>
  <si>
    <t>RFLWAB</t>
  </si>
  <si>
    <t>XMPAGE</t>
  </si>
  <si>
    <t>FNPDT</t>
  </si>
  <si>
    <t>TYPPDT</t>
  </si>
  <si>
    <t>XSWBAR</t>
  </si>
  <si>
    <t>YSWBAR</t>
  </si>
  <si>
    <t>XSWFAC</t>
  </si>
  <si>
    <t>YSWFAC</t>
  </si>
  <si>
    <t>RTNH4</t>
  </si>
  <si>
    <t>TYPFXT</t>
  </si>
  <si>
    <t>TYPNGT</t>
  </si>
  <si>
    <t>TYPFXD</t>
  </si>
  <si>
    <t>TYPFXW</t>
  </si>
  <si>
    <t>TYPFXA</t>
  </si>
  <si>
    <t>FNFXT</t>
  </si>
  <si>
    <t>FNNGT</t>
  </si>
  <si>
    <t>FNFXD</t>
  </si>
  <si>
    <t>FNFXW</t>
  </si>
  <si>
    <t>FNFXA</t>
  </si>
  <si>
    <t>NDTHMX</t>
  </si>
  <si>
    <t>NODRGM</t>
  </si>
  <si>
    <t>DWNODI</t>
  </si>
  <si>
    <t>SNACTM</t>
  </si>
  <si>
    <t>CNODCR</t>
  </si>
  <si>
    <t>NRATIO</t>
  </si>
  <si>
    <t>XHWPAR</t>
  </si>
  <si>
    <t>YHWPAR</t>
  </si>
  <si>
    <t>XHWTEM</t>
  </si>
  <si>
    <t>YHWTEM</t>
  </si>
  <si>
    <t>XVSHT</t>
  </si>
  <si>
    <t>YVSHT</t>
  </si>
  <si>
    <t>YVSWH</t>
  </si>
  <si>
    <t>TCMP</t>
  </si>
  <si>
    <t>SENDAY</t>
  </si>
  <si>
    <t>SENRT2</t>
  </si>
  <si>
    <t>SENRTE</t>
  </si>
  <si>
    <t>SENMAX</t>
  </si>
  <si>
    <t>SENPOR</t>
  </si>
  <si>
    <t>XSENMX</t>
  </si>
  <si>
    <t>XSTAGE</t>
  </si>
  <si>
    <t>PR1DET</t>
  </si>
  <si>
    <t>PR2DET</t>
  </si>
  <si>
    <t>XP1DET</t>
  </si>
  <si>
    <t>XP2DET</t>
  </si>
  <si>
    <t xml:space="preserve">EVMODC </t>
  </si>
  <si>
    <t xml:space="preserve">TB	</t>
  </si>
  <si>
    <t xml:space="preserve">TO1	</t>
  </si>
  <si>
    <t xml:space="preserve">TO2	</t>
  </si>
  <si>
    <t xml:space="preserve">TM	</t>
  </si>
  <si>
    <t xml:space="preserve">!*PHENOLOGY PARAMETERS   </t>
  </si>
  <si>
    <t xml:space="preserve"> c( 7,  6, 15, 0, 0)</t>
  </si>
  <si>
    <t xml:space="preserve"> c(28, 26,  26, 0, 0)</t>
  </si>
  <si>
    <t xml:space="preserve"> c(35, 30,  34, 0, 0)</t>
  </si>
  <si>
    <t xml:space="preserve"> c(45, 45,  45, 0, 0)</t>
  </si>
  <si>
    <t xml:space="preserve">WTFSD  </t>
  </si>
  <si>
    <t>SDPROS</t>
  </si>
  <si>
    <t>PROLFF</t>
  </si>
  <si>
    <t>PROSTF</t>
  </si>
  <si>
    <t>PRORTF</t>
  </si>
  <si>
    <t>PROSHF</t>
  </si>
  <si>
    <t>PCARLF</t>
  </si>
  <si>
    <t>PCARNO</t>
  </si>
  <si>
    <t>PCARRT</t>
  </si>
  <si>
    <t>PCARSD</t>
  </si>
  <si>
    <t>PCARST</t>
  </si>
  <si>
    <t>PLIGLF</t>
  </si>
  <si>
    <t>PLIGNO</t>
  </si>
  <si>
    <t>PLIGRT</t>
  </si>
  <si>
    <t>PLIGST</t>
  </si>
  <si>
    <t>PLIPLF</t>
  </si>
  <si>
    <t>PLIPNO</t>
  </si>
  <si>
    <t>PLIPRT</t>
  </si>
  <si>
    <t>PLIPST</t>
  </si>
  <si>
    <t>PMINLF</t>
  </si>
  <si>
    <t>PMINNO</t>
  </si>
  <si>
    <t>PMINRT</t>
  </si>
  <si>
    <t>PMINST</t>
  </si>
  <si>
    <t>POALF</t>
  </si>
  <si>
    <t>POANO</t>
  </si>
  <si>
    <t>POART</t>
  </si>
  <si>
    <t>POAST</t>
  </si>
  <si>
    <t>PRONOD</t>
  </si>
  <si>
    <t>ALPHL</t>
  </si>
  <si>
    <t>ALPHS</t>
  </si>
  <si>
    <t>ALPHR</t>
  </si>
  <si>
    <t>ALPHSH</t>
  </si>
  <si>
    <t>CADSTF</t>
  </si>
  <si>
    <t>RFAC1</t>
  </si>
  <si>
    <t>RLDSM</t>
  </si>
  <si>
    <t>RTSDF</t>
  </si>
  <si>
    <t>RTSEN</t>
  </si>
  <si>
    <t>RTDEPI</t>
  </si>
  <si>
    <t>RTEXF</t>
  </si>
  <si>
    <t>RTWTMIN</t>
  </si>
  <si>
    <t>XRTFAC</t>
  </si>
  <si>
    <t>YRTFAC</t>
  </si>
  <si>
    <t xml:space="preserve">NPRIOR </t>
  </si>
  <si>
    <t xml:space="preserve">DLTYP  </t>
  </si>
  <si>
    <t xml:space="preserve">CTMP   </t>
  </si>
  <si>
    <t xml:space="preserve">TSELC  </t>
  </si>
  <si>
    <t xml:space="preserve">WSENP  </t>
  </si>
  <si>
    <t xml:space="preserve">NSENP  </t>
  </si>
  <si>
    <t xml:space="preserve">PSENP  </t>
  </si>
  <si>
    <t>c('NON','NON','NON','INL','INL','INL','INL','INL','INL','INL','NON','INL','INL')</t>
  </si>
  <si>
    <t>c('LIN','LIN','LIN','LIN','LIN','LIN','LIN','LIN','LIN','LIN','NON','LIN','LIN')</t>
  </si>
  <si>
    <t xml:space="preserve"> c(1,2,2,4,5,6,6,6,9,9,11,6,6)                                 </t>
  </si>
  <si>
    <t xml:space="preserve"> c(1,1,1,2,2,2,2,2,3,3,1,2,2)                                  </t>
  </si>
  <si>
    <t xml:space="preserve"> c(0,0,0,0,0,0,0,0,0.4,0.4,0,0,0)                              </t>
  </si>
  <si>
    <t xml:space="preserve"> c(0,0,0,0,0,0,0,0,0.0,0.0,0,0,0)                              </t>
  </si>
  <si>
    <t>c(-0.2,-0.2,-0.4,-0.4,-0.4,-0.4,-0.4,-0.4,0.7,0.7,0,-0.6,-0.9)</t>
  </si>
  <si>
    <t xml:space="preserve"> c(-50.0,  00.0,  12.0,  22.0,  60.0)         </t>
  </si>
  <si>
    <t xml:space="preserve"> c(-50.0,  00.0,  15.0,  26.0,  60.0)</t>
  </si>
  <si>
    <t xml:space="preserve"> c(-0.02,  0.001,  1.00,  2.00)</t>
  </si>
  <si>
    <t xml:space="preserve"> c(0.00, 5.00, 20.00, 35.00, 45.00, 60.00)</t>
  </si>
  <si>
    <t xml:space="preserve"> c(1.00, 1.00, 1.00 ,  1.00,  0.00,  0.00)</t>
  </si>
  <si>
    <t xml:space="preserve"> c(0.00,  0.50,  0.75,  1.00)              </t>
  </si>
  <si>
    <t xml:space="preserve"> c(0.00,  0.00,  0.00,  0.00)</t>
  </si>
  <si>
    <t xml:space="preserve"> c(0.00, 3.00, 6.00, 30.00)</t>
  </si>
  <si>
    <t xml:space="preserve"> c(2.50, 2.50, 2.60, 2.60)</t>
  </si>
  <si>
    <t>NON</t>
  </si>
  <si>
    <t>INL</t>
  </si>
  <si>
    <t>value</t>
  </si>
  <si>
    <t>process</t>
  </si>
  <si>
    <t>parameter</t>
  </si>
  <si>
    <t>equivalente ao 'soybean1' no padrão ECOSMOS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</si>
</sst>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4.4" x14ac:dyDescent="0.3"/>
  <cols>
    <col min="2" max="2" width="14.6640625" bestFit="1" customWidth="1"/>
    <col min="4" max="21" width="8.88671875" style="3"/>
    <col min="22" max="22" width="18.77734375" style="3" bestFit="1" customWidth="1"/>
    <col min="23" max="40" width="8.88671875" style="3"/>
  </cols>
  <sheetData>
    <row r="1" spans="1:40" s="1" customFormat="1" x14ac:dyDescent="0.3">
      <c r="A1" s="1" t="s">
        <v>178</v>
      </c>
      <c r="B1" s="1" t="s">
        <v>177</v>
      </c>
      <c r="C1" s="14" t="s">
        <v>63</v>
      </c>
      <c r="D1" s="10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10" t="s">
        <v>74</v>
      </c>
      <c r="O1" s="2" t="s">
        <v>75</v>
      </c>
      <c r="P1" s="2" t="s">
        <v>76</v>
      </c>
      <c r="Q1" s="2" t="s">
        <v>77</v>
      </c>
      <c r="R1" s="2" t="s">
        <v>78</v>
      </c>
      <c r="S1" s="2" t="s">
        <v>79</v>
      </c>
      <c r="T1" s="2" t="s">
        <v>80</v>
      </c>
      <c r="U1" s="2" t="s">
        <v>81</v>
      </c>
      <c r="V1" s="11" t="s">
        <v>176</v>
      </c>
      <c r="W1" s="11" t="s">
        <v>0</v>
      </c>
      <c r="X1" s="11" t="s">
        <v>1</v>
      </c>
      <c r="Y1" s="11" t="s">
        <v>2</v>
      </c>
      <c r="Z1" s="11" t="s">
        <v>3</v>
      </c>
      <c r="AA1" s="11" t="s">
        <v>4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9</v>
      </c>
      <c r="AG1" s="11" t="s">
        <v>10</v>
      </c>
      <c r="AH1" s="11" t="s">
        <v>11</v>
      </c>
      <c r="AI1" s="11" t="s">
        <v>12</v>
      </c>
      <c r="AJ1" s="11" t="s">
        <v>13</v>
      </c>
      <c r="AK1" s="11" t="s">
        <v>14</v>
      </c>
      <c r="AL1" s="11" t="s">
        <v>15</v>
      </c>
      <c r="AM1" s="11" t="s">
        <v>16</v>
      </c>
      <c r="AN1" s="11" t="s">
        <v>17</v>
      </c>
    </row>
    <row r="2" spans="1:40" x14ac:dyDescent="0.3">
      <c r="A2" t="s">
        <v>82</v>
      </c>
      <c r="B2" t="s">
        <v>83</v>
      </c>
      <c r="C2" t="s">
        <v>36</v>
      </c>
      <c r="D2" s="3">
        <v>13</v>
      </c>
      <c r="E2" s="3">
        <v>0.29399999999999998</v>
      </c>
      <c r="F2" s="3">
        <v>14.8</v>
      </c>
      <c r="G2" s="3">
        <v>9</v>
      </c>
      <c r="H2" s="3">
        <v>15.5</v>
      </c>
      <c r="I2" s="3">
        <v>41.5</v>
      </c>
      <c r="J2" s="3">
        <v>26</v>
      </c>
      <c r="K2" s="3">
        <v>1.2</v>
      </c>
      <c r="L2" s="3">
        <v>355</v>
      </c>
      <c r="M2" s="3">
        <v>180</v>
      </c>
      <c r="N2" s="3">
        <v>1</v>
      </c>
      <c r="O2" s="3">
        <v>0.21</v>
      </c>
      <c r="P2" s="3">
        <v>23</v>
      </c>
      <c r="Q2" s="3">
        <v>2.2000000000000002</v>
      </c>
      <c r="R2" s="3">
        <v>16.5</v>
      </c>
      <c r="S2" s="3">
        <v>77</v>
      </c>
      <c r="T2" s="3">
        <v>0.40500000000000003</v>
      </c>
      <c r="U2" s="3">
        <v>0.20499999999999999</v>
      </c>
      <c r="V2" s="3" t="str">
        <f>VLOOKUP($C2,SBGRO047.ECO!$A$1:$T$50,MATCH(SBGRO047.CUL!V$1,SBGRO047.ECO!$A$1:$T$1,0),FALSE)</f>
        <v xml:space="preserve">MATURITY GROUP 4  </v>
      </c>
      <c r="W2" s="3">
        <f>VLOOKUP($C2,SBGRO047.ECO!$A$1:$T$50,MATCH(SBGRO047.CUL!W$1,SBGRO047.ECO!$A$1:$T$1,0),FALSE)</f>
        <v>4</v>
      </c>
      <c r="X2" s="3">
        <f>VLOOKUP($C2,SBGRO047.ECO!$A$1:$T$50,MATCH(SBGRO047.CUL!X$1,SBGRO047.ECO!$A$1:$T$1,0),FALSE)</f>
        <v>1</v>
      </c>
      <c r="Y2" s="3">
        <f>VLOOKUP($C2,SBGRO047.ECO!$A$1:$T$50,MATCH(SBGRO047.CUL!Y$1,SBGRO047.ECO!$A$1:$T$1,0),FALSE)</f>
        <v>0</v>
      </c>
      <c r="Z2" s="3">
        <f>VLOOKUP($C2,SBGRO047.ECO!$A$1:$T$50,MATCH(SBGRO047.CUL!Z$1,SBGRO047.ECO!$A$1:$T$1,0),FALSE)</f>
        <v>3.6</v>
      </c>
      <c r="AA2" s="3">
        <f>VLOOKUP($C2,SBGRO047.ECO!$A$1:$T$50,MATCH(SBGRO047.CUL!AA$1,SBGRO047.ECO!$A$1:$T$1,0),FALSE)</f>
        <v>6</v>
      </c>
      <c r="AB2" s="3">
        <f>VLOOKUP($C2,SBGRO047.ECO!$A$1:$T$50,MATCH(SBGRO047.CUL!AB$1,SBGRO047.ECO!$A$1:$T$1,0),FALSE)</f>
        <v>0</v>
      </c>
      <c r="AC2" s="3">
        <f>VLOOKUP($C2,SBGRO047.ECO!$A$1:$T$50,MATCH(SBGRO047.CUL!AC$1,SBGRO047.ECO!$A$1:$T$1,0),FALSE)</f>
        <v>5</v>
      </c>
      <c r="AD2" s="3">
        <f>VLOOKUP($C2,SBGRO047.ECO!$A$1:$T$50,MATCH(SBGRO047.CUL!AD$1,SBGRO047.ECO!$A$1:$T$1,0),FALSE)</f>
        <v>0</v>
      </c>
      <c r="AE2" s="3">
        <f>VLOOKUP($C2,SBGRO047.ECO!$A$1:$T$50,MATCH(SBGRO047.CUL!AE$1,SBGRO047.ECO!$A$1:$T$1,0),FALSE)</f>
        <v>0.35</v>
      </c>
      <c r="AF2" s="3">
        <f>VLOOKUP($C2,SBGRO047.ECO!$A$1:$T$50,MATCH(SBGRO047.CUL!AF$1,SBGRO047.ECO!$A$1:$T$1,0),FALSE)</f>
        <v>10</v>
      </c>
      <c r="AG2" s="3">
        <f>VLOOKUP($C2,SBGRO047.ECO!$A$1:$T$50,MATCH(SBGRO047.CUL!AG$1,SBGRO047.ECO!$A$1:$T$1,0),FALSE)</f>
        <v>12</v>
      </c>
      <c r="AH2" s="3">
        <f>VLOOKUP($C2,SBGRO047.ECO!$A$1:$T$50,MATCH(SBGRO047.CUL!AH$1,SBGRO047.ECO!$A$1:$T$1,0),FALSE)</f>
        <v>26</v>
      </c>
      <c r="AI2" s="3">
        <f>VLOOKUP($C2,SBGRO047.ECO!$A$1:$T$50,MATCH(SBGRO047.CUL!AI$1,SBGRO047.ECO!$A$1:$T$1,0),FALSE)</f>
        <v>0.32</v>
      </c>
      <c r="AJ2" s="3">
        <f>VLOOKUP($C2,SBGRO047.ECO!$A$1:$T$50,MATCH(SBGRO047.CUL!AJ$1,SBGRO047.ECO!$A$1:$T$1,0),FALSE)</f>
        <v>1</v>
      </c>
      <c r="AK2" s="3">
        <f>VLOOKUP($C2,SBGRO047.ECO!$A$1:$T$50,MATCH(SBGRO047.CUL!AK$1,SBGRO047.ECO!$A$1:$T$1,0),FALSE)</f>
        <v>1</v>
      </c>
      <c r="AL2" s="3">
        <f>VLOOKUP($C2,SBGRO047.ECO!$A$1:$T$50,MATCH(SBGRO047.CUL!AL$1,SBGRO047.ECO!$A$1:$T$1,0),FALSE)</f>
        <v>0.36899999999999999</v>
      </c>
      <c r="AM2" s="3">
        <f>VLOOKUP($C2,SBGRO047.ECO!$A$1:$T$50,MATCH(SBGRO047.CUL!AM$1,SBGRO047.ECO!$A$1:$T$1,0),FALSE)</f>
        <v>20</v>
      </c>
      <c r="AN2" s="3">
        <f>VLOOKUP($C2,SBGRO047.ECO!$A$1:$T$50,MATCH(SBGRO047.CUL!AN$1,SBGRO047.ECO!$A$1:$T$1,0),FALSE)</f>
        <v>3.5000000000000003E-2</v>
      </c>
    </row>
    <row r="3" spans="1:40" x14ac:dyDescent="0.3">
      <c r="A3" t="s">
        <v>85</v>
      </c>
      <c r="B3" t="s">
        <v>84</v>
      </c>
      <c r="C3" t="s">
        <v>37</v>
      </c>
      <c r="D3" s="3">
        <v>12.83</v>
      </c>
      <c r="E3" s="3">
        <v>0.29399999999999998</v>
      </c>
      <c r="F3" s="3">
        <v>14.4</v>
      </c>
      <c r="G3" s="3">
        <v>6</v>
      </c>
      <c r="H3" s="3">
        <v>14.5</v>
      </c>
      <c r="I3" s="3">
        <v>39.5</v>
      </c>
      <c r="J3" s="3">
        <v>26</v>
      </c>
      <c r="K3" s="3">
        <v>0.89</v>
      </c>
      <c r="L3" s="3">
        <v>375</v>
      </c>
      <c r="M3" s="3">
        <v>180</v>
      </c>
      <c r="N3" s="3">
        <v>1</v>
      </c>
      <c r="O3" s="3">
        <v>0.19</v>
      </c>
      <c r="P3" s="3">
        <v>22</v>
      </c>
      <c r="Q3" s="3">
        <v>2.2000000000000002</v>
      </c>
      <c r="R3" s="3">
        <v>10</v>
      </c>
      <c r="S3" s="3">
        <v>78</v>
      </c>
      <c r="T3" s="3">
        <v>0.378</v>
      </c>
      <c r="U3" s="3">
        <v>0.20499999999999999</v>
      </c>
      <c r="V3" s="3" t="str">
        <f>VLOOKUP($C3,SBGRO047.ECO!$A$1:$T$50,MATCH(SBGRO047.CUL!V$1,SBGRO047.ECO!$A$1:$T$1,0),FALSE)</f>
        <v xml:space="preserve">MATURITY GROUP 4  </v>
      </c>
      <c r="W3" s="3">
        <f>VLOOKUP($C3,SBGRO047.ECO!$A$1:$T$50,MATCH(SBGRO047.CUL!W$1,SBGRO047.ECO!$A$1:$T$1,0),FALSE)</f>
        <v>4</v>
      </c>
      <c r="X3" s="3">
        <f>VLOOKUP($C3,SBGRO047.ECO!$A$1:$T$50,MATCH(SBGRO047.CUL!X$1,SBGRO047.ECO!$A$1:$T$1,0),FALSE)</f>
        <v>1</v>
      </c>
      <c r="Y3" s="3">
        <f>VLOOKUP($C3,SBGRO047.ECO!$A$1:$T$50,MATCH(SBGRO047.CUL!Y$1,SBGRO047.ECO!$A$1:$T$1,0),FALSE)</f>
        <v>0</v>
      </c>
      <c r="Z3" s="3">
        <f>VLOOKUP($C3,SBGRO047.ECO!$A$1:$T$50,MATCH(SBGRO047.CUL!Z$1,SBGRO047.ECO!$A$1:$T$1,0),FALSE)</f>
        <v>3.6</v>
      </c>
      <c r="AA3" s="3">
        <f>VLOOKUP($C3,SBGRO047.ECO!$A$1:$T$50,MATCH(SBGRO047.CUL!AA$1,SBGRO047.ECO!$A$1:$T$1,0),FALSE)</f>
        <v>6</v>
      </c>
      <c r="AB3" s="3">
        <f>VLOOKUP($C3,SBGRO047.ECO!$A$1:$T$50,MATCH(SBGRO047.CUL!AB$1,SBGRO047.ECO!$A$1:$T$1,0),FALSE)</f>
        <v>0</v>
      </c>
      <c r="AC3" s="3">
        <f>VLOOKUP($C3,SBGRO047.ECO!$A$1:$T$50,MATCH(SBGRO047.CUL!AC$1,SBGRO047.ECO!$A$1:$T$1,0),FALSE)</f>
        <v>5</v>
      </c>
      <c r="AD3" s="3">
        <f>VLOOKUP($C3,SBGRO047.ECO!$A$1:$T$50,MATCH(SBGRO047.CUL!AD$1,SBGRO047.ECO!$A$1:$T$1,0),FALSE)</f>
        <v>0</v>
      </c>
      <c r="AE3" s="3">
        <f>VLOOKUP($C3,SBGRO047.ECO!$A$1:$T$50,MATCH(SBGRO047.CUL!AE$1,SBGRO047.ECO!$A$1:$T$1,0),FALSE)</f>
        <v>0.35</v>
      </c>
      <c r="AF3" s="3">
        <f>VLOOKUP($C3,SBGRO047.ECO!$A$1:$T$50,MATCH(SBGRO047.CUL!AF$1,SBGRO047.ECO!$A$1:$T$1,0),FALSE)</f>
        <v>10</v>
      </c>
      <c r="AG3" s="3">
        <f>VLOOKUP($C3,SBGRO047.ECO!$A$1:$T$50,MATCH(SBGRO047.CUL!AG$1,SBGRO047.ECO!$A$1:$T$1,0),FALSE)</f>
        <v>12</v>
      </c>
      <c r="AH3" s="3">
        <f>VLOOKUP($C3,SBGRO047.ECO!$A$1:$T$50,MATCH(SBGRO047.CUL!AH$1,SBGRO047.ECO!$A$1:$T$1,0),FALSE)</f>
        <v>23.5</v>
      </c>
      <c r="AI3" s="3">
        <f>VLOOKUP($C3,SBGRO047.ECO!$A$1:$T$50,MATCH(SBGRO047.CUL!AI$1,SBGRO047.ECO!$A$1:$T$1,0),FALSE)</f>
        <v>0.32</v>
      </c>
      <c r="AJ3" s="3">
        <f>VLOOKUP($C3,SBGRO047.ECO!$A$1:$T$50,MATCH(SBGRO047.CUL!AJ$1,SBGRO047.ECO!$A$1:$T$1,0),FALSE)</f>
        <v>1</v>
      </c>
      <c r="AK3" s="3">
        <f>VLOOKUP($C3,SBGRO047.ECO!$A$1:$T$50,MATCH(SBGRO047.CUL!AK$1,SBGRO047.ECO!$A$1:$T$1,0),FALSE)</f>
        <v>1</v>
      </c>
      <c r="AL3" s="3">
        <f>VLOOKUP($C3,SBGRO047.ECO!$A$1:$T$50,MATCH(SBGRO047.CUL!AL$1,SBGRO047.ECO!$A$1:$T$1,0),FALSE)</f>
        <v>0.36899999999999999</v>
      </c>
      <c r="AM3" s="3">
        <f>VLOOKUP($C3,SBGRO047.ECO!$A$1:$T$50,MATCH(SBGRO047.CUL!AM$1,SBGRO047.ECO!$A$1:$T$1,0),FALSE)</f>
        <v>20</v>
      </c>
      <c r="AN3" s="3">
        <f>VLOOKUP($C3,SBGRO047.ECO!$A$1:$T$50,MATCH(SBGRO047.CUL!AN$1,SBGRO047.ECO!$A$1:$T$1,0),FALSE)</f>
        <v>3.5000000000000003E-2</v>
      </c>
    </row>
    <row r="4" spans="1:40" x14ac:dyDescent="0.3">
      <c r="A4" s="9" t="s">
        <v>87</v>
      </c>
      <c r="B4" t="s">
        <v>86</v>
      </c>
      <c r="C4" t="s">
        <v>40</v>
      </c>
      <c r="D4" s="3">
        <v>12.58</v>
      </c>
      <c r="E4" s="3">
        <v>0.311</v>
      </c>
      <c r="F4" s="3">
        <v>23.1</v>
      </c>
      <c r="G4" s="3">
        <v>7</v>
      </c>
      <c r="H4" s="3">
        <v>16</v>
      </c>
      <c r="I4" s="3">
        <v>27</v>
      </c>
      <c r="J4" s="3">
        <v>18</v>
      </c>
      <c r="K4" s="3">
        <v>1.25</v>
      </c>
      <c r="L4" s="3">
        <v>370</v>
      </c>
      <c r="M4" s="3">
        <v>200</v>
      </c>
      <c r="N4" s="3">
        <v>1</v>
      </c>
      <c r="O4" s="3">
        <v>0.19</v>
      </c>
      <c r="P4" s="3">
        <v>21</v>
      </c>
      <c r="Q4" s="3">
        <v>2.0499999999999998</v>
      </c>
      <c r="R4" s="3">
        <v>10</v>
      </c>
      <c r="S4" s="3">
        <v>78</v>
      </c>
      <c r="T4" s="3">
        <v>0.4</v>
      </c>
      <c r="U4" s="3">
        <v>0.2</v>
      </c>
      <c r="V4" s="3" t="str">
        <f>VLOOKUP($C4,SBGRO047.ECO!$A$1:$T$50,MATCH(SBGRO047.CUL!V$1,SBGRO047.ECO!$A$1:$T$1,0),FALSE)</f>
        <v xml:space="preserve">MATURITY GROUP 6  </v>
      </c>
      <c r="W4" s="3">
        <f>VLOOKUP($C4,SBGRO047.ECO!$A$1:$T$50,MATCH(SBGRO047.CUL!W$1,SBGRO047.ECO!$A$1:$T$1,0),FALSE)</f>
        <v>6</v>
      </c>
      <c r="X4" s="3">
        <f>VLOOKUP($C4,SBGRO047.ECO!$A$1:$T$50,MATCH(SBGRO047.CUL!X$1,SBGRO047.ECO!$A$1:$T$1,0),FALSE)</f>
        <v>1</v>
      </c>
      <c r="Y4" s="3">
        <f>VLOOKUP($C4,SBGRO047.ECO!$A$1:$T$50,MATCH(SBGRO047.CUL!Y$1,SBGRO047.ECO!$A$1:$T$1,0),FALSE)</f>
        <v>0</v>
      </c>
      <c r="Z4" s="3">
        <f>VLOOKUP($C4,SBGRO047.ECO!$A$1:$T$50,MATCH(SBGRO047.CUL!Z$1,SBGRO047.ECO!$A$1:$T$1,0),FALSE)</f>
        <v>3.6</v>
      </c>
      <c r="AA4" s="3">
        <f>VLOOKUP($C4,SBGRO047.ECO!$A$1:$T$50,MATCH(SBGRO047.CUL!AA$1,SBGRO047.ECO!$A$1:$T$1,0),FALSE)</f>
        <v>6</v>
      </c>
      <c r="AB4" s="3">
        <f>VLOOKUP($C4,SBGRO047.ECO!$A$1:$T$50,MATCH(SBGRO047.CUL!AB$1,SBGRO047.ECO!$A$1:$T$1,0),FALSE)</f>
        <v>0</v>
      </c>
      <c r="AC4" s="3">
        <f>VLOOKUP($C4,SBGRO047.ECO!$A$1:$T$50,MATCH(SBGRO047.CUL!AC$1,SBGRO047.ECO!$A$1:$T$1,0),FALSE)</f>
        <v>5</v>
      </c>
      <c r="AD4" s="3">
        <f>VLOOKUP($C4,SBGRO047.ECO!$A$1:$T$50,MATCH(SBGRO047.CUL!AD$1,SBGRO047.ECO!$A$1:$T$1,0),FALSE)</f>
        <v>0</v>
      </c>
      <c r="AE4" s="3">
        <f>VLOOKUP($C4,SBGRO047.ECO!$A$1:$T$50,MATCH(SBGRO047.CUL!AE$1,SBGRO047.ECO!$A$1:$T$1,0),FALSE)</f>
        <v>0.35</v>
      </c>
      <c r="AF4" s="3">
        <f>VLOOKUP($C4,SBGRO047.ECO!$A$1:$T$50,MATCH(SBGRO047.CUL!AF$1,SBGRO047.ECO!$A$1:$T$1,0),FALSE)</f>
        <v>10</v>
      </c>
      <c r="AG4" s="3">
        <f>VLOOKUP($C4,SBGRO047.ECO!$A$1:$T$50,MATCH(SBGRO047.CUL!AG$1,SBGRO047.ECO!$A$1:$T$1,0),FALSE)</f>
        <v>12</v>
      </c>
      <c r="AH4" s="3">
        <f>VLOOKUP($C4,SBGRO047.ECO!$A$1:$T$50,MATCH(SBGRO047.CUL!AH$1,SBGRO047.ECO!$A$1:$T$1,0),FALSE)</f>
        <v>12</v>
      </c>
      <c r="AI4" s="3">
        <f>VLOOKUP($C4,SBGRO047.ECO!$A$1:$T$50,MATCH(SBGRO047.CUL!AI$1,SBGRO047.ECO!$A$1:$T$1,0),FALSE)</f>
        <v>0.32</v>
      </c>
      <c r="AJ4" s="3">
        <f>VLOOKUP($C4,SBGRO047.ECO!$A$1:$T$50,MATCH(SBGRO047.CUL!AJ$1,SBGRO047.ECO!$A$1:$T$1,0),FALSE)</f>
        <v>1</v>
      </c>
      <c r="AK4" s="3">
        <f>VLOOKUP($C4,SBGRO047.ECO!$A$1:$T$50,MATCH(SBGRO047.CUL!AK$1,SBGRO047.ECO!$A$1:$T$1,0),FALSE)</f>
        <v>0.9</v>
      </c>
      <c r="AL4" s="3">
        <f>VLOOKUP($C4,SBGRO047.ECO!$A$1:$T$50,MATCH(SBGRO047.CUL!AL$1,SBGRO047.ECO!$A$1:$T$1,0),FALSE)</f>
        <v>0.45900000000000002</v>
      </c>
      <c r="AM4" s="3">
        <f>VLOOKUP($C4,SBGRO047.ECO!$A$1:$T$50,MATCH(SBGRO047.CUL!AM$1,SBGRO047.ECO!$A$1:$T$1,0),FALSE)</f>
        <v>20</v>
      </c>
      <c r="AN4" s="3">
        <f>VLOOKUP($C4,SBGRO047.ECO!$A$1:$T$50,MATCH(SBGRO047.CUL!AN$1,SBGRO047.ECO!$A$1:$T$1,0),FALSE)</f>
        <v>3.5000000000000003E-2</v>
      </c>
    </row>
    <row r="5" spans="1:40" x14ac:dyDescent="0.3">
      <c r="A5" t="s">
        <v>89</v>
      </c>
      <c r="B5" t="s">
        <v>88</v>
      </c>
      <c r="C5" t="s">
        <v>29</v>
      </c>
      <c r="D5" s="3">
        <v>13.59</v>
      </c>
      <c r="E5" s="3">
        <v>0.249</v>
      </c>
      <c r="F5" s="3">
        <v>17.399999999999999</v>
      </c>
      <c r="G5" s="3">
        <v>5</v>
      </c>
      <c r="H5" s="3">
        <v>13</v>
      </c>
      <c r="I5" s="3">
        <v>32</v>
      </c>
      <c r="J5" s="3">
        <v>26</v>
      </c>
      <c r="K5" s="3">
        <v>1.0900000000000001</v>
      </c>
      <c r="L5" s="3">
        <v>375</v>
      </c>
      <c r="M5" s="3">
        <v>180</v>
      </c>
      <c r="N5" s="3">
        <v>1</v>
      </c>
      <c r="O5" s="3">
        <v>0.24</v>
      </c>
      <c r="P5" s="3">
        <v>20</v>
      </c>
      <c r="Q5" s="3">
        <v>2.2000000000000002</v>
      </c>
      <c r="R5" s="3">
        <v>10</v>
      </c>
      <c r="S5" s="3">
        <v>78</v>
      </c>
      <c r="T5" s="3">
        <v>0.45500000000000002</v>
      </c>
      <c r="U5" s="3">
        <v>0.20499999999999999</v>
      </c>
      <c r="V5" s="3" t="str">
        <f>VLOOKUP($C5,SBGRO047.ECO!$A$1:$T$50,MATCH(SBGRO047.CUL!V$1,SBGRO047.ECO!$A$1:$T$1,0),FALSE)</f>
        <v xml:space="preserve">MATURITY GROUP 2  </v>
      </c>
      <c r="W5" s="3">
        <f>VLOOKUP($C5,SBGRO047.ECO!$A$1:$T$50,MATCH(SBGRO047.CUL!W$1,SBGRO047.ECO!$A$1:$T$1,0),FALSE)</f>
        <v>2</v>
      </c>
      <c r="X5" s="3">
        <f>VLOOKUP($C5,SBGRO047.ECO!$A$1:$T$50,MATCH(SBGRO047.CUL!X$1,SBGRO047.ECO!$A$1:$T$1,0),FALSE)</f>
        <v>1</v>
      </c>
      <c r="Y5" s="3">
        <f>VLOOKUP($C5,SBGRO047.ECO!$A$1:$T$50,MATCH(SBGRO047.CUL!Y$1,SBGRO047.ECO!$A$1:$T$1,0),FALSE)</f>
        <v>0</v>
      </c>
      <c r="Z5" s="3">
        <f>VLOOKUP($C5,SBGRO047.ECO!$A$1:$T$50,MATCH(SBGRO047.CUL!Z$1,SBGRO047.ECO!$A$1:$T$1,0),FALSE)</f>
        <v>3.6</v>
      </c>
      <c r="AA5" s="3">
        <f>VLOOKUP($C5,SBGRO047.ECO!$A$1:$T$50,MATCH(SBGRO047.CUL!AA$1,SBGRO047.ECO!$A$1:$T$1,0),FALSE)</f>
        <v>6</v>
      </c>
      <c r="AB5" s="3">
        <f>VLOOKUP($C5,SBGRO047.ECO!$A$1:$T$50,MATCH(SBGRO047.CUL!AB$1,SBGRO047.ECO!$A$1:$T$1,0),FALSE)</f>
        <v>0</v>
      </c>
      <c r="AC5" s="3">
        <f>VLOOKUP($C5,SBGRO047.ECO!$A$1:$T$50,MATCH(SBGRO047.CUL!AC$1,SBGRO047.ECO!$A$1:$T$1,0),FALSE)</f>
        <v>5</v>
      </c>
      <c r="AD5" s="3">
        <f>VLOOKUP($C5,SBGRO047.ECO!$A$1:$T$50,MATCH(SBGRO047.CUL!AD$1,SBGRO047.ECO!$A$1:$T$1,0),FALSE)</f>
        <v>0</v>
      </c>
      <c r="AE5" s="3">
        <f>VLOOKUP($C5,SBGRO047.ECO!$A$1:$T$50,MATCH(SBGRO047.CUL!AE$1,SBGRO047.ECO!$A$1:$T$1,0),FALSE)</f>
        <v>0.35</v>
      </c>
      <c r="AF5" s="3">
        <f>VLOOKUP($C5,SBGRO047.ECO!$A$1:$T$50,MATCH(SBGRO047.CUL!AF$1,SBGRO047.ECO!$A$1:$T$1,0),FALSE)</f>
        <v>10</v>
      </c>
      <c r="AG5" s="3">
        <f>VLOOKUP($C5,SBGRO047.ECO!$A$1:$T$50,MATCH(SBGRO047.CUL!AG$1,SBGRO047.ECO!$A$1:$T$1,0),FALSE)</f>
        <v>12</v>
      </c>
      <c r="AH5" s="3">
        <f>VLOOKUP($C5,SBGRO047.ECO!$A$1:$T$50,MATCH(SBGRO047.CUL!AH$1,SBGRO047.ECO!$A$1:$T$1,0),FALSE)</f>
        <v>22.5</v>
      </c>
      <c r="AI5" s="3">
        <f>VLOOKUP($C5,SBGRO047.ECO!$A$1:$T$50,MATCH(SBGRO047.CUL!AI$1,SBGRO047.ECO!$A$1:$T$1,0),FALSE)</f>
        <v>0.32</v>
      </c>
      <c r="AJ5" s="3">
        <f>VLOOKUP($C5,SBGRO047.ECO!$A$1:$T$50,MATCH(SBGRO047.CUL!AJ$1,SBGRO047.ECO!$A$1:$T$1,0),FALSE)</f>
        <v>1</v>
      </c>
      <c r="AK5" s="3">
        <f>VLOOKUP($C5,SBGRO047.ECO!$A$1:$T$50,MATCH(SBGRO047.CUL!AK$1,SBGRO047.ECO!$A$1:$T$1,0),FALSE)</f>
        <v>1</v>
      </c>
      <c r="AL5" s="3">
        <f>VLOOKUP($C5,SBGRO047.ECO!$A$1:$T$50,MATCH(SBGRO047.CUL!AL$1,SBGRO047.ECO!$A$1:$T$1,0),FALSE)</f>
        <v>0.27900000000000003</v>
      </c>
      <c r="AM5" s="3">
        <f>VLOOKUP($C5,SBGRO047.ECO!$A$1:$T$50,MATCH(SBGRO047.CUL!AM$1,SBGRO047.ECO!$A$1:$T$1,0),FALSE)</f>
        <v>18</v>
      </c>
      <c r="AN5" s="3">
        <f>VLOOKUP($C5,SBGRO047.ECO!$A$1:$T$50,MATCH(SBGRO047.CUL!AN$1,SBGRO047.ECO!$A$1:$T$1,0),FALSE)</f>
        <v>2.8000000000000001E-2</v>
      </c>
    </row>
    <row r="7" spans="1:40" x14ac:dyDescent="0.3">
      <c r="A7" s="9" t="s">
        <v>416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SBGRO047.ECO!$A$2:$A$31</xm:f>
          </x14:formula1>
          <xm:sqref>C2:C5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2" max="2" width="19.33203125" bestFit="1" customWidth="1"/>
    <col min="3" max="20" width="8.88671875" style="3"/>
  </cols>
  <sheetData>
    <row r="1" spans="1:20" s="1" customFormat="1" x14ac:dyDescent="0.3">
      <c r="A1" s="1" t="s">
        <v>63</v>
      </c>
      <c r="B1" s="1" t="s">
        <v>176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pans="1:20" x14ac:dyDescent="0.3">
      <c r="A2" t="s">
        <v>18</v>
      </c>
      <c r="B2" t="s">
        <v>48</v>
      </c>
      <c r="C2" s="3">
        <v>7</v>
      </c>
      <c r="D2" s="3">
        <v>1</v>
      </c>
      <c r="E2" s="3">
        <v>0</v>
      </c>
      <c r="F2" s="3">
        <v>3.6</v>
      </c>
      <c r="G2" s="3">
        <v>6</v>
      </c>
      <c r="H2" s="3">
        <v>0</v>
      </c>
      <c r="I2" s="3">
        <v>5</v>
      </c>
      <c r="J2" s="3">
        <v>0</v>
      </c>
      <c r="K2" s="3">
        <v>0.35</v>
      </c>
      <c r="L2" s="3">
        <v>10</v>
      </c>
      <c r="M2" s="3">
        <v>12</v>
      </c>
      <c r="N2" s="3">
        <v>9</v>
      </c>
      <c r="O2" s="3">
        <v>0.32</v>
      </c>
      <c r="P2" s="3">
        <v>1</v>
      </c>
      <c r="Q2" s="3">
        <v>0.9</v>
      </c>
      <c r="R2" s="3">
        <v>0.504</v>
      </c>
      <c r="S2" s="3">
        <v>20</v>
      </c>
      <c r="T2" s="3">
        <v>3.5000000000000003E-2</v>
      </c>
    </row>
    <row r="3" spans="1:20" x14ac:dyDescent="0.3">
      <c r="A3" t="s">
        <v>19</v>
      </c>
      <c r="B3" t="s">
        <v>49</v>
      </c>
      <c r="C3" s="3">
        <v>3</v>
      </c>
      <c r="D3" s="3">
        <v>1</v>
      </c>
      <c r="E3" s="3">
        <v>0</v>
      </c>
      <c r="F3" s="3">
        <v>3.6</v>
      </c>
      <c r="G3" s="3">
        <v>6</v>
      </c>
      <c r="H3" s="3">
        <v>0</v>
      </c>
      <c r="I3" s="3">
        <v>5</v>
      </c>
      <c r="J3" s="3">
        <v>0</v>
      </c>
      <c r="K3" s="3">
        <v>0.35</v>
      </c>
      <c r="L3" s="3">
        <v>10</v>
      </c>
      <c r="M3" s="3">
        <v>12</v>
      </c>
      <c r="N3" s="3">
        <v>26</v>
      </c>
      <c r="O3" s="3">
        <v>0.32</v>
      </c>
      <c r="P3" s="3">
        <v>1</v>
      </c>
      <c r="Q3" s="3">
        <v>1</v>
      </c>
      <c r="R3" s="3">
        <v>0.32400000000000001</v>
      </c>
      <c r="S3" s="3">
        <v>18</v>
      </c>
      <c r="T3" s="3">
        <v>2.8000000000000001E-2</v>
      </c>
    </row>
    <row r="4" spans="1:20" x14ac:dyDescent="0.3">
      <c r="A4" t="s">
        <v>20</v>
      </c>
      <c r="B4" t="s">
        <v>50</v>
      </c>
      <c r="C4" s="3">
        <v>0</v>
      </c>
      <c r="D4" s="3">
        <v>1</v>
      </c>
      <c r="E4" s="3">
        <v>0</v>
      </c>
      <c r="F4" s="3">
        <v>3.6</v>
      </c>
      <c r="G4" s="3">
        <v>6</v>
      </c>
      <c r="H4" s="3">
        <v>0</v>
      </c>
      <c r="I4" s="3">
        <v>5</v>
      </c>
      <c r="J4" s="3">
        <v>0</v>
      </c>
      <c r="K4" s="3">
        <v>0.35</v>
      </c>
      <c r="L4" s="3">
        <v>10</v>
      </c>
      <c r="M4" s="3">
        <v>12</v>
      </c>
      <c r="N4" s="3">
        <v>25</v>
      </c>
      <c r="O4" s="3">
        <v>0.32</v>
      </c>
      <c r="P4" s="3">
        <v>1</v>
      </c>
      <c r="Q4" s="3">
        <v>1</v>
      </c>
      <c r="R4" s="3">
        <v>0.189</v>
      </c>
      <c r="S4" s="3">
        <v>18</v>
      </c>
      <c r="T4" s="3">
        <v>2.8000000000000001E-2</v>
      </c>
    </row>
    <row r="5" spans="1:20" x14ac:dyDescent="0.3">
      <c r="A5" t="s">
        <v>21</v>
      </c>
      <c r="B5" t="s">
        <v>51</v>
      </c>
      <c r="C5" s="3">
        <v>0</v>
      </c>
      <c r="D5" s="3">
        <v>2</v>
      </c>
      <c r="E5" s="3">
        <v>0</v>
      </c>
      <c r="F5" s="3">
        <v>3.6</v>
      </c>
      <c r="G5" s="3">
        <v>6</v>
      </c>
      <c r="H5" s="3">
        <v>0</v>
      </c>
      <c r="I5" s="3">
        <v>5</v>
      </c>
      <c r="J5" s="3">
        <v>0</v>
      </c>
      <c r="K5" s="3">
        <v>0.35</v>
      </c>
      <c r="L5" s="3">
        <v>10</v>
      </c>
      <c r="M5" s="3">
        <v>12</v>
      </c>
      <c r="N5" s="3">
        <v>29</v>
      </c>
      <c r="O5" s="3">
        <v>0.32</v>
      </c>
      <c r="P5" s="3">
        <v>1</v>
      </c>
      <c r="Q5" s="3">
        <v>1</v>
      </c>
      <c r="R5" s="3">
        <v>0.189</v>
      </c>
      <c r="S5" s="3">
        <v>18</v>
      </c>
      <c r="T5" s="3">
        <v>2.8000000000000001E-2</v>
      </c>
    </row>
    <row r="6" spans="1:20" x14ac:dyDescent="0.3">
      <c r="A6" t="s">
        <v>22</v>
      </c>
      <c r="B6" t="s">
        <v>52</v>
      </c>
      <c r="C6" s="3">
        <v>0</v>
      </c>
      <c r="D6" s="3">
        <v>3</v>
      </c>
      <c r="E6" s="3">
        <v>0</v>
      </c>
      <c r="F6" s="3">
        <v>3.6</v>
      </c>
      <c r="G6" s="3">
        <v>6</v>
      </c>
      <c r="H6" s="3">
        <v>0</v>
      </c>
      <c r="I6" s="3">
        <v>5</v>
      </c>
      <c r="J6" s="3">
        <v>0</v>
      </c>
      <c r="K6" s="3">
        <v>0.35</v>
      </c>
      <c r="L6" s="3">
        <v>10</v>
      </c>
      <c r="M6" s="3">
        <v>12</v>
      </c>
      <c r="N6" s="3">
        <v>29</v>
      </c>
      <c r="O6" s="3">
        <v>0.32</v>
      </c>
      <c r="P6" s="3">
        <v>1</v>
      </c>
      <c r="Q6" s="3">
        <v>1</v>
      </c>
      <c r="R6" s="3">
        <v>0.189</v>
      </c>
      <c r="S6" s="3">
        <v>18</v>
      </c>
      <c r="T6" s="3">
        <v>2.8000000000000001E-2</v>
      </c>
    </row>
    <row r="7" spans="1:20" x14ac:dyDescent="0.3">
      <c r="A7" t="s">
        <v>23</v>
      </c>
      <c r="B7" t="s">
        <v>52</v>
      </c>
      <c r="C7" s="3">
        <v>0</v>
      </c>
      <c r="D7" s="3">
        <v>1</v>
      </c>
      <c r="E7" s="3">
        <v>0</v>
      </c>
      <c r="F7" s="3">
        <v>3.6</v>
      </c>
      <c r="G7" s="3">
        <v>6</v>
      </c>
      <c r="H7" s="3">
        <v>0</v>
      </c>
      <c r="I7" s="3">
        <v>5</v>
      </c>
      <c r="J7" s="3">
        <v>0</v>
      </c>
      <c r="K7" s="3">
        <v>0.35</v>
      </c>
      <c r="L7" s="3">
        <v>10</v>
      </c>
      <c r="M7" s="3">
        <v>12</v>
      </c>
      <c r="N7" s="3">
        <v>26</v>
      </c>
      <c r="O7" s="3">
        <v>0.32</v>
      </c>
      <c r="P7" s="3">
        <v>1</v>
      </c>
      <c r="Q7" s="3">
        <v>1</v>
      </c>
      <c r="R7" s="3">
        <v>0.189</v>
      </c>
      <c r="S7" s="3">
        <v>18</v>
      </c>
      <c r="T7" s="3">
        <v>2.8000000000000001E-2</v>
      </c>
    </row>
    <row r="8" spans="1:20" x14ac:dyDescent="0.3">
      <c r="A8" t="s">
        <v>24</v>
      </c>
      <c r="B8" t="s">
        <v>53</v>
      </c>
      <c r="C8" s="3">
        <v>1</v>
      </c>
      <c r="D8" s="3">
        <v>1</v>
      </c>
      <c r="E8" s="3">
        <v>0</v>
      </c>
      <c r="F8" s="3">
        <v>3.6</v>
      </c>
      <c r="G8" s="3">
        <v>6</v>
      </c>
      <c r="H8" s="3">
        <v>0</v>
      </c>
      <c r="I8" s="3">
        <v>5</v>
      </c>
      <c r="J8" s="3">
        <v>0</v>
      </c>
      <c r="K8" s="3">
        <v>0.35</v>
      </c>
      <c r="L8" s="3">
        <v>10</v>
      </c>
      <c r="M8" s="3">
        <v>12</v>
      </c>
      <c r="N8" s="3">
        <v>26</v>
      </c>
      <c r="O8" s="3">
        <v>0.32</v>
      </c>
      <c r="P8" s="3">
        <v>1</v>
      </c>
      <c r="Q8" s="3">
        <v>1</v>
      </c>
      <c r="R8" s="3">
        <v>0.23400000000000001</v>
      </c>
      <c r="S8" s="3">
        <v>18</v>
      </c>
      <c r="T8" s="3">
        <v>2.8000000000000001E-2</v>
      </c>
    </row>
    <row r="9" spans="1:20" x14ac:dyDescent="0.3">
      <c r="A9" t="s">
        <v>25</v>
      </c>
      <c r="B9" t="s">
        <v>53</v>
      </c>
      <c r="C9" s="3">
        <v>1</v>
      </c>
      <c r="D9" s="3">
        <v>1</v>
      </c>
      <c r="E9" s="3">
        <v>0</v>
      </c>
      <c r="F9" s="3">
        <v>3.6</v>
      </c>
      <c r="G9" s="3">
        <v>6</v>
      </c>
      <c r="H9" s="3">
        <v>0</v>
      </c>
      <c r="I9" s="3">
        <v>5</v>
      </c>
      <c r="J9" s="3">
        <v>0</v>
      </c>
      <c r="K9" s="3">
        <v>0.35</v>
      </c>
      <c r="L9" s="3">
        <v>10</v>
      </c>
      <c r="M9" s="3">
        <v>12</v>
      </c>
      <c r="N9" s="3">
        <v>26</v>
      </c>
      <c r="O9" s="3">
        <v>0.32</v>
      </c>
      <c r="P9" s="3">
        <v>1</v>
      </c>
      <c r="Q9" s="3">
        <v>1</v>
      </c>
      <c r="R9" s="3">
        <v>0.23400000000000001</v>
      </c>
      <c r="S9" s="3">
        <v>18</v>
      </c>
      <c r="T9" s="3">
        <v>2.8000000000000001E-2</v>
      </c>
    </row>
    <row r="10" spans="1:20" x14ac:dyDescent="0.3">
      <c r="A10" t="s">
        <v>26</v>
      </c>
      <c r="B10" t="s">
        <v>53</v>
      </c>
      <c r="C10" s="3">
        <v>1</v>
      </c>
      <c r="D10" s="3">
        <v>1</v>
      </c>
      <c r="E10" s="3">
        <v>0</v>
      </c>
      <c r="F10" s="3">
        <v>3.6</v>
      </c>
      <c r="G10" s="3">
        <v>6</v>
      </c>
      <c r="H10" s="3">
        <v>0</v>
      </c>
      <c r="I10" s="3">
        <v>5</v>
      </c>
      <c r="J10" s="3">
        <v>0</v>
      </c>
      <c r="K10" s="3">
        <v>0.35</v>
      </c>
      <c r="L10" s="3">
        <v>10</v>
      </c>
      <c r="M10" s="3">
        <v>12</v>
      </c>
      <c r="N10" s="3">
        <v>26</v>
      </c>
      <c r="O10" s="3">
        <v>0.32</v>
      </c>
      <c r="P10" s="3">
        <v>1</v>
      </c>
      <c r="Q10" s="3">
        <v>1</v>
      </c>
      <c r="R10" s="3">
        <v>0.23400000000000001</v>
      </c>
      <c r="S10" s="3">
        <v>18</v>
      </c>
      <c r="T10" s="3">
        <v>2.8000000000000001E-2</v>
      </c>
    </row>
    <row r="11" spans="1:20" x14ac:dyDescent="0.3">
      <c r="A11" t="s">
        <v>27</v>
      </c>
      <c r="B11" t="s">
        <v>53</v>
      </c>
      <c r="C11" s="3">
        <v>1</v>
      </c>
      <c r="D11" s="3">
        <v>1</v>
      </c>
      <c r="E11" s="3">
        <v>0</v>
      </c>
      <c r="F11" s="3">
        <v>3.6</v>
      </c>
      <c r="G11" s="3">
        <v>6</v>
      </c>
      <c r="H11" s="3">
        <v>0</v>
      </c>
      <c r="I11" s="3">
        <v>5</v>
      </c>
      <c r="J11" s="3">
        <v>0</v>
      </c>
      <c r="K11" s="3">
        <v>0.35</v>
      </c>
      <c r="L11" s="3">
        <v>10</v>
      </c>
      <c r="M11" s="3">
        <v>12</v>
      </c>
      <c r="N11" s="3">
        <v>26</v>
      </c>
      <c r="O11" s="3">
        <v>0.32</v>
      </c>
      <c r="P11" s="3">
        <v>1</v>
      </c>
      <c r="Q11" s="3">
        <v>1</v>
      </c>
      <c r="R11" s="3">
        <v>0.23400000000000001</v>
      </c>
      <c r="S11" s="3">
        <v>18</v>
      </c>
      <c r="T11" s="3">
        <v>2.8000000000000001E-2</v>
      </c>
    </row>
    <row r="12" spans="1:20" x14ac:dyDescent="0.3">
      <c r="A12" t="s">
        <v>28</v>
      </c>
      <c r="B12" t="s">
        <v>54</v>
      </c>
      <c r="C12" s="3">
        <v>2</v>
      </c>
      <c r="D12" s="3">
        <v>1</v>
      </c>
      <c r="E12" s="3">
        <v>0</v>
      </c>
      <c r="F12" s="3">
        <v>3.6</v>
      </c>
      <c r="G12" s="3">
        <v>6</v>
      </c>
      <c r="H12" s="3">
        <v>0</v>
      </c>
      <c r="I12" s="3">
        <v>5</v>
      </c>
      <c r="J12" s="3">
        <v>0</v>
      </c>
      <c r="K12" s="3">
        <v>0.35</v>
      </c>
      <c r="L12" s="3">
        <v>10</v>
      </c>
      <c r="M12" s="3">
        <v>12</v>
      </c>
      <c r="N12" s="3">
        <v>26</v>
      </c>
      <c r="O12" s="3">
        <v>0.32</v>
      </c>
      <c r="P12" s="3">
        <v>1</v>
      </c>
      <c r="Q12" s="3">
        <v>1</v>
      </c>
      <c r="R12" s="3">
        <v>0.27900000000000003</v>
      </c>
      <c r="S12" s="3">
        <v>18</v>
      </c>
      <c r="T12" s="3">
        <v>2.8000000000000001E-2</v>
      </c>
    </row>
    <row r="13" spans="1:20" x14ac:dyDescent="0.3">
      <c r="A13" t="s">
        <v>29</v>
      </c>
      <c r="B13" t="s">
        <v>54</v>
      </c>
      <c r="C13" s="3">
        <v>2</v>
      </c>
      <c r="D13" s="3">
        <v>1</v>
      </c>
      <c r="E13" s="3">
        <v>0</v>
      </c>
      <c r="F13" s="3">
        <v>3.6</v>
      </c>
      <c r="G13" s="3">
        <v>6</v>
      </c>
      <c r="H13" s="3">
        <v>0</v>
      </c>
      <c r="I13" s="3">
        <v>5</v>
      </c>
      <c r="J13" s="3">
        <v>0</v>
      </c>
      <c r="K13" s="3">
        <v>0.35</v>
      </c>
      <c r="L13" s="3">
        <v>10</v>
      </c>
      <c r="M13" s="3">
        <v>12</v>
      </c>
      <c r="N13" s="3">
        <v>22.5</v>
      </c>
      <c r="O13" s="3">
        <v>0.32</v>
      </c>
      <c r="P13" s="3">
        <v>1</v>
      </c>
      <c r="Q13" s="3">
        <v>1</v>
      </c>
      <c r="R13" s="3">
        <v>0.27900000000000003</v>
      </c>
      <c r="S13" s="3">
        <v>18</v>
      </c>
      <c r="T13" s="3">
        <v>2.8000000000000001E-2</v>
      </c>
    </row>
    <row r="14" spans="1:20" x14ac:dyDescent="0.3">
      <c r="A14" t="s">
        <v>30</v>
      </c>
      <c r="B14" t="s">
        <v>54</v>
      </c>
      <c r="C14" s="3">
        <v>2</v>
      </c>
      <c r="D14" s="3">
        <v>1</v>
      </c>
      <c r="E14" s="3">
        <v>0</v>
      </c>
      <c r="F14" s="3">
        <v>3.6</v>
      </c>
      <c r="G14" s="3">
        <v>6</v>
      </c>
      <c r="H14" s="3">
        <v>0</v>
      </c>
      <c r="I14" s="3">
        <v>5</v>
      </c>
      <c r="J14" s="3">
        <v>0</v>
      </c>
      <c r="K14" s="3">
        <v>0.35</v>
      </c>
      <c r="L14" s="3">
        <v>10</v>
      </c>
      <c r="M14" s="3">
        <v>12</v>
      </c>
      <c r="N14" s="3">
        <v>26</v>
      </c>
      <c r="O14" s="3">
        <v>0.32</v>
      </c>
      <c r="P14" s="3">
        <v>1</v>
      </c>
      <c r="Q14" s="3">
        <v>1</v>
      </c>
      <c r="R14" s="3">
        <v>0.27900000000000003</v>
      </c>
      <c r="S14" s="3">
        <v>18</v>
      </c>
      <c r="T14" s="3">
        <v>2.8000000000000001E-2</v>
      </c>
    </row>
    <row r="15" spans="1:20" x14ac:dyDescent="0.3">
      <c r="A15" t="s">
        <v>31</v>
      </c>
      <c r="B15" t="s">
        <v>54</v>
      </c>
      <c r="C15" s="3">
        <v>2</v>
      </c>
      <c r="D15" s="3">
        <v>1</v>
      </c>
      <c r="E15" s="3">
        <v>0</v>
      </c>
      <c r="F15" s="3">
        <v>3.6</v>
      </c>
      <c r="G15" s="3">
        <v>6</v>
      </c>
      <c r="H15" s="3">
        <v>0</v>
      </c>
      <c r="I15" s="3">
        <v>5</v>
      </c>
      <c r="J15" s="3">
        <v>0</v>
      </c>
      <c r="K15" s="3">
        <v>0.35</v>
      </c>
      <c r="L15" s="3">
        <v>10</v>
      </c>
      <c r="M15" s="3">
        <v>12</v>
      </c>
      <c r="N15" s="3">
        <v>26</v>
      </c>
      <c r="O15" s="3">
        <v>0.32</v>
      </c>
      <c r="P15" s="3">
        <v>1</v>
      </c>
      <c r="Q15" s="3">
        <v>1</v>
      </c>
      <c r="R15" s="3">
        <v>0.27900000000000003</v>
      </c>
      <c r="S15" s="3">
        <v>18</v>
      </c>
      <c r="T15" s="3">
        <v>2.8000000000000001E-2</v>
      </c>
    </row>
    <row r="16" spans="1:20" x14ac:dyDescent="0.3">
      <c r="A16" t="s">
        <v>32</v>
      </c>
      <c r="B16" t="s">
        <v>54</v>
      </c>
      <c r="C16" s="3">
        <v>2</v>
      </c>
      <c r="D16" s="3">
        <v>1</v>
      </c>
      <c r="E16" s="3">
        <v>0</v>
      </c>
      <c r="F16" s="3">
        <v>3.6</v>
      </c>
      <c r="G16" s="3">
        <v>6</v>
      </c>
      <c r="H16" s="3">
        <v>0</v>
      </c>
      <c r="I16" s="3">
        <v>5</v>
      </c>
      <c r="J16" s="3">
        <v>0</v>
      </c>
      <c r="K16" s="3">
        <v>0.35</v>
      </c>
      <c r="L16" s="3">
        <v>10</v>
      </c>
      <c r="M16" s="3">
        <v>12</v>
      </c>
      <c r="N16" s="3">
        <v>26</v>
      </c>
      <c r="O16" s="3">
        <v>0.32</v>
      </c>
      <c r="P16" s="3">
        <v>1</v>
      </c>
      <c r="Q16" s="3">
        <v>1</v>
      </c>
      <c r="R16" s="3">
        <v>0.27900000000000003</v>
      </c>
      <c r="S16" s="3">
        <v>18</v>
      </c>
      <c r="T16" s="3">
        <v>2.8000000000000001E-2</v>
      </c>
    </row>
    <row r="17" spans="1:20" x14ac:dyDescent="0.3">
      <c r="A17" t="s">
        <v>33</v>
      </c>
      <c r="B17" t="s">
        <v>55</v>
      </c>
      <c r="C17" s="3">
        <v>3</v>
      </c>
      <c r="D17" s="3">
        <v>1</v>
      </c>
      <c r="E17" s="3">
        <v>0</v>
      </c>
      <c r="F17" s="3">
        <v>3.6</v>
      </c>
      <c r="G17" s="3">
        <v>6</v>
      </c>
      <c r="H17" s="3">
        <v>0</v>
      </c>
      <c r="I17" s="3">
        <v>5</v>
      </c>
      <c r="J17" s="3">
        <v>0</v>
      </c>
      <c r="K17" s="3">
        <v>0.35</v>
      </c>
      <c r="L17" s="3">
        <v>10</v>
      </c>
      <c r="M17" s="3">
        <v>12</v>
      </c>
      <c r="N17" s="3">
        <v>26</v>
      </c>
      <c r="O17" s="3">
        <v>0.32</v>
      </c>
      <c r="P17" s="3">
        <v>1</v>
      </c>
      <c r="Q17" s="3">
        <v>1</v>
      </c>
      <c r="R17" s="3">
        <v>0.32400000000000001</v>
      </c>
      <c r="S17" s="3">
        <v>18</v>
      </c>
      <c r="T17" s="3">
        <v>2.8000000000000001E-2</v>
      </c>
    </row>
    <row r="18" spans="1:20" x14ac:dyDescent="0.3">
      <c r="A18" t="s">
        <v>34</v>
      </c>
      <c r="B18" t="s">
        <v>55</v>
      </c>
      <c r="C18" s="3">
        <v>3</v>
      </c>
      <c r="D18" s="3">
        <v>1</v>
      </c>
      <c r="E18" s="3">
        <v>0</v>
      </c>
      <c r="F18" s="3">
        <v>3.6</v>
      </c>
      <c r="G18" s="3">
        <v>6</v>
      </c>
      <c r="H18" s="3">
        <v>0</v>
      </c>
      <c r="I18" s="3">
        <v>5</v>
      </c>
      <c r="J18" s="3">
        <v>0</v>
      </c>
      <c r="K18" s="3">
        <v>0.35</v>
      </c>
      <c r="L18" s="3">
        <v>10</v>
      </c>
      <c r="M18" s="3">
        <v>12</v>
      </c>
      <c r="N18" s="3">
        <v>24</v>
      </c>
      <c r="O18" s="3">
        <v>0.33</v>
      </c>
      <c r="P18" s="3">
        <v>1</v>
      </c>
      <c r="Q18" s="3">
        <v>1</v>
      </c>
      <c r="R18" s="3">
        <v>0.32400000000000001</v>
      </c>
      <c r="S18" s="3">
        <v>18</v>
      </c>
      <c r="T18" s="3">
        <v>2.8000000000000001E-2</v>
      </c>
    </row>
    <row r="19" spans="1:20" x14ac:dyDescent="0.3">
      <c r="A19" t="s">
        <v>35</v>
      </c>
      <c r="B19" t="s">
        <v>55</v>
      </c>
      <c r="C19" s="3">
        <v>3</v>
      </c>
      <c r="D19" s="3">
        <v>1</v>
      </c>
      <c r="E19" s="3">
        <v>0</v>
      </c>
      <c r="F19" s="3">
        <v>3.6</v>
      </c>
      <c r="G19" s="3">
        <v>6</v>
      </c>
      <c r="H19" s="3">
        <v>0</v>
      </c>
      <c r="I19" s="3">
        <v>5</v>
      </c>
      <c r="J19" s="3">
        <v>0</v>
      </c>
      <c r="K19" s="3">
        <v>0.35</v>
      </c>
      <c r="L19" s="3">
        <v>10</v>
      </c>
      <c r="M19" s="3">
        <v>12</v>
      </c>
      <c r="N19" s="3">
        <v>26</v>
      </c>
      <c r="O19" s="3">
        <v>0.33</v>
      </c>
      <c r="P19" s="3">
        <v>1</v>
      </c>
      <c r="Q19" s="3">
        <v>1</v>
      </c>
      <c r="R19" s="3">
        <v>0.32400000000000001</v>
      </c>
      <c r="S19" s="3">
        <v>18</v>
      </c>
      <c r="T19" s="3">
        <v>2.8000000000000001E-2</v>
      </c>
    </row>
    <row r="20" spans="1:20" x14ac:dyDescent="0.3">
      <c r="A20" t="s">
        <v>36</v>
      </c>
      <c r="B20" t="s">
        <v>56</v>
      </c>
      <c r="C20" s="3">
        <v>4</v>
      </c>
      <c r="D20" s="3">
        <v>1</v>
      </c>
      <c r="E20" s="3">
        <v>0</v>
      </c>
      <c r="F20" s="3">
        <v>3.6</v>
      </c>
      <c r="G20" s="3">
        <v>6</v>
      </c>
      <c r="H20" s="3">
        <v>0</v>
      </c>
      <c r="I20" s="3">
        <v>5</v>
      </c>
      <c r="J20" s="3">
        <v>0</v>
      </c>
      <c r="K20" s="3">
        <v>0.35</v>
      </c>
      <c r="L20" s="3">
        <v>10</v>
      </c>
      <c r="M20" s="3">
        <v>12</v>
      </c>
      <c r="N20" s="3">
        <v>26</v>
      </c>
      <c r="O20" s="3">
        <v>0.32</v>
      </c>
      <c r="P20" s="3">
        <v>1</v>
      </c>
      <c r="Q20" s="3">
        <v>1</v>
      </c>
      <c r="R20" s="3">
        <v>0.36899999999999999</v>
      </c>
      <c r="S20" s="3">
        <v>20</v>
      </c>
      <c r="T20" s="3">
        <v>3.5000000000000003E-2</v>
      </c>
    </row>
    <row r="21" spans="1:20" x14ac:dyDescent="0.3">
      <c r="A21" t="s">
        <v>37</v>
      </c>
      <c r="B21" t="s">
        <v>56</v>
      </c>
      <c r="C21" s="3">
        <v>4</v>
      </c>
      <c r="D21" s="3">
        <v>1</v>
      </c>
      <c r="E21" s="3">
        <v>0</v>
      </c>
      <c r="F21" s="3">
        <v>3.6</v>
      </c>
      <c r="G21" s="3">
        <v>6</v>
      </c>
      <c r="H21" s="3">
        <v>0</v>
      </c>
      <c r="I21" s="3">
        <v>5</v>
      </c>
      <c r="J21" s="3">
        <v>0</v>
      </c>
      <c r="K21" s="3">
        <v>0.35</v>
      </c>
      <c r="L21" s="3">
        <v>10</v>
      </c>
      <c r="M21" s="3">
        <v>12</v>
      </c>
      <c r="N21" s="3">
        <v>23.5</v>
      </c>
      <c r="O21" s="3">
        <v>0.32</v>
      </c>
      <c r="P21" s="3">
        <v>1</v>
      </c>
      <c r="Q21" s="3">
        <v>1</v>
      </c>
      <c r="R21" s="3">
        <v>0.36899999999999999</v>
      </c>
      <c r="S21" s="3">
        <v>20</v>
      </c>
      <c r="T21" s="3">
        <v>3.5000000000000003E-2</v>
      </c>
    </row>
    <row r="22" spans="1:20" x14ac:dyDescent="0.3">
      <c r="A22" t="s">
        <v>38</v>
      </c>
      <c r="B22" t="s">
        <v>57</v>
      </c>
      <c r="C22" s="3">
        <v>5</v>
      </c>
      <c r="D22" s="3">
        <v>1</v>
      </c>
      <c r="E22" s="3">
        <v>0</v>
      </c>
      <c r="F22" s="3">
        <v>3.6</v>
      </c>
      <c r="G22" s="3">
        <v>6</v>
      </c>
      <c r="H22" s="3">
        <v>0</v>
      </c>
      <c r="I22" s="3">
        <v>5</v>
      </c>
      <c r="J22" s="3">
        <v>0</v>
      </c>
      <c r="K22" s="3">
        <v>0.35</v>
      </c>
      <c r="L22" s="3">
        <v>10</v>
      </c>
      <c r="M22" s="3">
        <v>12</v>
      </c>
      <c r="N22" s="3">
        <v>9</v>
      </c>
      <c r="O22" s="3">
        <v>0.32</v>
      </c>
      <c r="P22" s="3">
        <v>1</v>
      </c>
      <c r="Q22" s="3">
        <v>0.9</v>
      </c>
      <c r="R22" s="3">
        <v>0.41399999999999998</v>
      </c>
      <c r="S22" s="3">
        <v>20</v>
      </c>
      <c r="T22" s="3">
        <v>3.5000000000000003E-2</v>
      </c>
    </row>
    <row r="23" spans="1:20" x14ac:dyDescent="0.3">
      <c r="A23" t="s">
        <v>39</v>
      </c>
      <c r="B23" t="s">
        <v>58</v>
      </c>
      <c r="C23" s="3">
        <v>6</v>
      </c>
      <c r="D23" s="3">
        <v>1</v>
      </c>
      <c r="E23" s="3">
        <v>0</v>
      </c>
      <c r="F23" s="3">
        <v>3.6</v>
      </c>
      <c r="G23" s="3">
        <v>6</v>
      </c>
      <c r="H23" s="3">
        <v>0</v>
      </c>
      <c r="I23" s="3">
        <v>5</v>
      </c>
      <c r="J23" s="3">
        <v>0</v>
      </c>
      <c r="K23" s="3">
        <v>0.35</v>
      </c>
      <c r="L23" s="3">
        <v>10</v>
      </c>
      <c r="M23" s="3">
        <v>12</v>
      </c>
      <c r="N23" s="3">
        <v>9</v>
      </c>
      <c r="O23" s="3">
        <v>0.32</v>
      </c>
      <c r="P23" s="3">
        <v>1</v>
      </c>
      <c r="Q23" s="3">
        <v>0.9</v>
      </c>
      <c r="R23" s="3">
        <v>0.45900000000000002</v>
      </c>
      <c r="S23" s="3">
        <v>20</v>
      </c>
      <c r="T23" s="3">
        <v>3.5000000000000003E-2</v>
      </c>
    </row>
    <row r="24" spans="1:20" x14ac:dyDescent="0.3">
      <c r="A24" s="9" t="s">
        <v>40</v>
      </c>
      <c r="B24" t="s">
        <v>58</v>
      </c>
      <c r="C24" s="3">
        <v>6</v>
      </c>
      <c r="D24" s="3">
        <v>1</v>
      </c>
      <c r="E24" s="3">
        <v>0</v>
      </c>
      <c r="F24" s="3">
        <v>3.6</v>
      </c>
      <c r="G24" s="3">
        <v>6</v>
      </c>
      <c r="H24" s="3">
        <v>0</v>
      </c>
      <c r="I24" s="3">
        <v>5</v>
      </c>
      <c r="J24" s="3">
        <v>0</v>
      </c>
      <c r="K24" s="3">
        <v>0.35</v>
      </c>
      <c r="L24" s="3">
        <v>10</v>
      </c>
      <c r="M24" s="3">
        <v>12</v>
      </c>
      <c r="N24" s="3">
        <v>12</v>
      </c>
      <c r="O24" s="3">
        <v>0.32</v>
      </c>
      <c r="P24" s="3">
        <v>1</v>
      </c>
      <c r="Q24" s="3">
        <v>0.9</v>
      </c>
      <c r="R24" s="3">
        <v>0.45900000000000002</v>
      </c>
      <c r="S24" s="3">
        <v>20</v>
      </c>
      <c r="T24" s="3">
        <v>3.5000000000000003E-2</v>
      </c>
    </row>
    <row r="25" spans="1:20" x14ac:dyDescent="0.3">
      <c r="A25" t="s">
        <v>41</v>
      </c>
      <c r="B25" t="s">
        <v>59</v>
      </c>
      <c r="C25" s="3">
        <v>7</v>
      </c>
      <c r="D25" s="3">
        <v>1</v>
      </c>
      <c r="E25" s="3">
        <v>0</v>
      </c>
      <c r="F25" s="3">
        <v>3.6</v>
      </c>
      <c r="G25" s="3">
        <v>6</v>
      </c>
      <c r="H25" s="3">
        <v>0</v>
      </c>
      <c r="I25" s="3">
        <v>5</v>
      </c>
      <c r="J25" s="3">
        <v>0</v>
      </c>
      <c r="K25" s="3">
        <v>0.35</v>
      </c>
      <c r="L25" s="3">
        <v>10</v>
      </c>
      <c r="M25" s="3">
        <v>12</v>
      </c>
      <c r="N25" s="3">
        <v>9</v>
      </c>
      <c r="O25" s="3">
        <v>0.32</v>
      </c>
      <c r="P25" s="3">
        <v>1</v>
      </c>
      <c r="Q25" s="3">
        <v>0.9</v>
      </c>
      <c r="R25" s="3">
        <v>0.504</v>
      </c>
      <c r="S25" s="3">
        <v>20</v>
      </c>
      <c r="T25" s="3">
        <v>3.5000000000000003E-2</v>
      </c>
    </row>
    <row r="26" spans="1:20" x14ac:dyDescent="0.3">
      <c r="A26" t="s">
        <v>42</v>
      </c>
      <c r="B26" t="s">
        <v>59</v>
      </c>
      <c r="C26" s="3">
        <v>7</v>
      </c>
      <c r="D26" s="3">
        <v>1</v>
      </c>
      <c r="E26" s="3">
        <v>0</v>
      </c>
      <c r="F26" s="3">
        <v>3.6</v>
      </c>
      <c r="G26" s="3">
        <v>6</v>
      </c>
      <c r="H26" s="3">
        <v>0</v>
      </c>
      <c r="I26" s="3">
        <v>5</v>
      </c>
      <c r="J26" s="3">
        <v>0</v>
      </c>
      <c r="K26" s="3">
        <v>0.35</v>
      </c>
      <c r="L26" s="3">
        <v>10</v>
      </c>
      <c r="M26" s="3">
        <v>12</v>
      </c>
      <c r="N26" s="3">
        <v>9</v>
      </c>
      <c r="O26" s="3">
        <v>0.32</v>
      </c>
      <c r="P26" s="3">
        <v>1</v>
      </c>
      <c r="Q26" s="3">
        <v>0.9</v>
      </c>
      <c r="R26" s="3">
        <v>0.504</v>
      </c>
      <c r="S26" s="3">
        <v>20</v>
      </c>
      <c r="T26" s="3">
        <v>3.5000000000000003E-2</v>
      </c>
    </row>
    <row r="27" spans="1:20" x14ac:dyDescent="0.3">
      <c r="A27" t="s">
        <v>43</v>
      </c>
      <c r="B27" t="s">
        <v>60</v>
      </c>
      <c r="C27" s="3">
        <v>8</v>
      </c>
      <c r="D27" s="3">
        <v>1</v>
      </c>
      <c r="E27" s="3">
        <v>0</v>
      </c>
      <c r="F27" s="3">
        <v>3.6</v>
      </c>
      <c r="G27" s="3">
        <v>6</v>
      </c>
      <c r="H27" s="3">
        <v>0</v>
      </c>
      <c r="I27" s="3">
        <v>5</v>
      </c>
      <c r="J27" s="3">
        <v>0</v>
      </c>
      <c r="K27" s="3">
        <v>0.35</v>
      </c>
      <c r="L27" s="3">
        <v>10</v>
      </c>
      <c r="M27" s="3">
        <v>12</v>
      </c>
      <c r="N27" s="3">
        <v>9</v>
      </c>
      <c r="O27" s="3">
        <v>0.32</v>
      </c>
      <c r="P27" s="3">
        <v>1</v>
      </c>
      <c r="Q27" s="3">
        <v>0.9</v>
      </c>
      <c r="R27" s="3">
        <v>0.54900000000000004</v>
      </c>
      <c r="S27" s="3">
        <v>20</v>
      </c>
      <c r="T27" s="3">
        <v>3.5000000000000003E-2</v>
      </c>
    </row>
    <row r="28" spans="1:20" x14ac:dyDescent="0.3">
      <c r="A28" t="s">
        <v>44</v>
      </c>
      <c r="B28" t="s">
        <v>61</v>
      </c>
      <c r="C28" s="3">
        <v>9</v>
      </c>
      <c r="D28" s="3">
        <v>1</v>
      </c>
      <c r="E28" s="3">
        <v>0</v>
      </c>
      <c r="F28" s="3">
        <v>3.6</v>
      </c>
      <c r="G28" s="3">
        <v>6</v>
      </c>
      <c r="H28" s="3">
        <v>0</v>
      </c>
      <c r="I28" s="3">
        <v>5</v>
      </c>
      <c r="J28" s="3">
        <v>0</v>
      </c>
      <c r="K28" s="3">
        <v>0.35</v>
      </c>
      <c r="L28" s="3">
        <v>10</v>
      </c>
      <c r="M28" s="3">
        <v>12</v>
      </c>
      <c r="N28" s="3">
        <v>9</v>
      </c>
      <c r="O28" s="3">
        <v>0.32</v>
      </c>
      <c r="P28" s="3">
        <v>1</v>
      </c>
      <c r="Q28" s="3">
        <v>0.9</v>
      </c>
      <c r="R28" s="3">
        <v>0.54900000000000004</v>
      </c>
      <c r="S28" s="3">
        <v>20</v>
      </c>
      <c r="T28" s="3">
        <v>3.5000000000000003E-2</v>
      </c>
    </row>
    <row r="29" spans="1:20" x14ac:dyDescent="0.3">
      <c r="A29" t="s">
        <v>45</v>
      </c>
      <c r="B29" t="s">
        <v>62</v>
      </c>
      <c r="C29" s="3">
        <v>10</v>
      </c>
      <c r="D29" s="3">
        <v>1</v>
      </c>
      <c r="E29" s="3">
        <v>0</v>
      </c>
      <c r="F29" s="3">
        <v>3.6</v>
      </c>
      <c r="G29" s="3">
        <v>6</v>
      </c>
      <c r="H29" s="3">
        <v>0</v>
      </c>
      <c r="I29" s="3">
        <v>5</v>
      </c>
      <c r="J29" s="3">
        <v>0</v>
      </c>
      <c r="K29" s="3">
        <v>0.35</v>
      </c>
      <c r="L29" s="3">
        <v>10</v>
      </c>
      <c r="M29" s="3">
        <v>12</v>
      </c>
      <c r="N29" s="3">
        <v>9</v>
      </c>
      <c r="O29" s="3">
        <v>0.32</v>
      </c>
      <c r="P29" s="3">
        <v>1</v>
      </c>
      <c r="Q29" s="3">
        <v>0.9</v>
      </c>
      <c r="R29" s="3">
        <v>0.54900000000000004</v>
      </c>
      <c r="S29" s="3">
        <v>20</v>
      </c>
      <c r="T29" s="3">
        <v>3.5000000000000003E-2</v>
      </c>
    </row>
    <row r="30" spans="1:20" x14ac:dyDescent="0.3">
      <c r="A30" t="s">
        <v>46</v>
      </c>
      <c r="B30" t="s">
        <v>55</v>
      </c>
      <c r="C30" s="3">
        <v>3</v>
      </c>
      <c r="D30" s="3">
        <v>1</v>
      </c>
      <c r="E30" s="3">
        <v>0</v>
      </c>
      <c r="F30" s="3">
        <v>3.6</v>
      </c>
      <c r="G30" s="3">
        <v>6</v>
      </c>
      <c r="H30" s="3">
        <v>0</v>
      </c>
      <c r="I30" s="3">
        <v>5</v>
      </c>
      <c r="J30" s="3">
        <v>0</v>
      </c>
      <c r="K30" s="3">
        <v>0.35</v>
      </c>
      <c r="L30" s="3">
        <v>10</v>
      </c>
      <c r="M30" s="3">
        <v>12</v>
      </c>
      <c r="N30" s="3">
        <v>26</v>
      </c>
      <c r="O30" s="3">
        <v>0.32</v>
      </c>
      <c r="P30" s="3">
        <v>1</v>
      </c>
      <c r="Q30" s="3">
        <v>1</v>
      </c>
      <c r="R30" s="3">
        <v>0.1</v>
      </c>
      <c r="S30" s="3">
        <v>18</v>
      </c>
      <c r="T30" s="3">
        <v>2.8000000000000001E-2</v>
      </c>
    </row>
    <row r="31" spans="1:20" x14ac:dyDescent="0.3">
      <c r="A31" t="s">
        <v>47</v>
      </c>
      <c r="B31" t="s">
        <v>55</v>
      </c>
      <c r="C31" s="3">
        <v>3</v>
      </c>
      <c r="D31" s="3">
        <v>1</v>
      </c>
      <c r="E31" s="3">
        <v>0</v>
      </c>
      <c r="F31" s="3">
        <v>3.6</v>
      </c>
      <c r="G31" s="3">
        <v>6</v>
      </c>
      <c r="H31" s="3">
        <v>0</v>
      </c>
      <c r="I31" s="3">
        <v>5</v>
      </c>
      <c r="J31" s="3">
        <v>0</v>
      </c>
      <c r="K31" s="3">
        <v>0.35</v>
      </c>
      <c r="L31" s="3">
        <v>10</v>
      </c>
      <c r="M31" s="3">
        <v>12</v>
      </c>
      <c r="N31" s="3">
        <v>26</v>
      </c>
      <c r="O31" s="3">
        <v>0.32</v>
      </c>
      <c r="P31" s="3">
        <v>1</v>
      </c>
      <c r="Q31" s="3">
        <v>1</v>
      </c>
      <c r="R31" s="3">
        <v>0.16600000000000001</v>
      </c>
      <c r="S31" s="3">
        <v>18</v>
      </c>
      <c r="T31" s="3">
        <v>2.8000000000000001E-2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zoomScale="115" zoomScaleNormal="115" workbookViewId="0">
      <pane ySplit="1" topLeftCell="A2" activePane="bottomLeft" state="frozen"/>
      <selection pane="bottomLeft" activeCell="C413" sqref="C413"/>
    </sheetView>
  </sheetViews>
  <sheetFormatPr defaultRowHeight="14.4" x14ac:dyDescent="0.3"/>
  <cols>
    <col min="1" max="1" width="47.21875" bestFit="1" customWidth="1"/>
    <col min="2" max="2" width="37.77734375" customWidth="1"/>
    <col min="3" max="3" width="8.88671875" style="3"/>
  </cols>
  <sheetData>
    <row r="1" spans="1:4" x14ac:dyDescent="0.3">
      <c r="A1" s="2" t="s">
        <v>414</v>
      </c>
      <c r="B1" s="2" t="s">
        <v>415</v>
      </c>
      <c r="C1" s="2" t="s">
        <v>413</v>
      </c>
    </row>
    <row r="2" spans="1:4" x14ac:dyDescent="0.3">
      <c r="A2" s="5" t="s">
        <v>94</v>
      </c>
      <c r="B2" t="s">
        <v>90</v>
      </c>
      <c r="C2" s="3">
        <v>40</v>
      </c>
    </row>
    <row r="3" spans="1:4" x14ac:dyDescent="0.3">
      <c r="A3" s="5" t="s">
        <v>94</v>
      </c>
      <c r="B3" t="s">
        <v>91</v>
      </c>
      <c r="C3" s="3">
        <v>61</v>
      </c>
    </row>
    <row r="4" spans="1:4" x14ac:dyDescent="0.3">
      <c r="A4" s="5" t="s">
        <v>94</v>
      </c>
      <c r="B4" t="s">
        <v>92</v>
      </c>
      <c r="C4" s="3">
        <v>0.67</v>
      </c>
    </row>
    <row r="5" spans="1:4" x14ac:dyDescent="0.3">
      <c r="A5" s="5" t="s">
        <v>94</v>
      </c>
      <c r="B5" t="s">
        <v>93</v>
      </c>
      <c r="C5" s="3">
        <v>0.1</v>
      </c>
    </row>
    <row r="6" spans="1:4" x14ac:dyDescent="0.3">
      <c r="A6" s="5" t="s">
        <v>94</v>
      </c>
      <c r="B6" t="s">
        <v>95</v>
      </c>
      <c r="C6" s="3">
        <v>79</v>
      </c>
    </row>
    <row r="7" spans="1:4" x14ac:dyDescent="0.3">
      <c r="A7" s="5" t="s">
        <v>94</v>
      </c>
      <c r="B7" t="s">
        <v>96</v>
      </c>
      <c r="C7" s="3">
        <v>2.08</v>
      </c>
    </row>
    <row r="8" spans="1:4" x14ac:dyDescent="0.3">
      <c r="A8" s="5" t="s">
        <v>94</v>
      </c>
      <c r="B8" t="s">
        <v>140</v>
      </c>
      <c r="C8" s="3">
        <v>1.06E-2</v>
      </c>
    </row>
    <row r="9" spans="1:4" x14ac:dyDescent="0.3">
      <c r="A9" s="5" t="s">
        <v>94</v>
      </c>
      <c r="B9" s="6" t="s">
        <v>104</v>
      </c>
      <c r="C9" s="3">
        <v>1.9</v>
      </c>
      <c r="D9" s="4" t="s">
        <v>98</v>
      </c>
    </row>
    <row r="10" spans="1:4" x14ac:dyDescent="0.3">
      <c r="A10" s="5" t="s">
        <v>94</v>
      </c>
      <c r="B10" s="6" t="s">
        <v>105</v>
      </c>
      <c r="C10" s="3">
        <v>5.5</v>
      </c>
    </row>
    <row r="11" spans="1:4" x14ac:dyDescent="0.3">
      <c r="A11" s="5" t="s">
        <v>94</v>
      </c>
      <c r="B11" s="6" t="s">
        <v>106</v>
      </c>
      <c r="C11" s="3">
        <v>20</v>
      </c>
    </row>
    <row r="12" spans="1:4" x14ac:dyDescent="0.3">
      <c r="A12" s="5" t="s">
        <v>94</v>
      </c>
      <c r="B12" s="6" t="s">
        <v>107</v>
      </c>
      <c r="C12" s="3">
        <v>20</v>
      </c>
    </row>
    <row r="13" spans="1:4" x14ac:dyDescent="0.3">
      <c r="A13" s="5" t="s">
        <v>94</v>
      </c>
      <c r="B13" s="6" t="s">
        <v>128</v>
      </c>
      <c r="C13" s="3" t="s">
        <v>97</v>
      </c>
    </row>
    <row r="14" spans="1:4" x14ac:dyDescent="0.3">
      <c r="A14" s="5" t="s">
        <v>94</v>
      </c>
      <c r="B14" s="6" t="s">
        <v>103</v>
      </c>
      <c r="C14" s="3">
        <v>6</v>
      </c>
      <c r="D14" s="4" t="s">
        <v>99</v>
      </c>
    </row>
    <row r="15" spans="1:4" x14ac:dyDescent="0.3">
      <c r="A15" s="5" t="s">
        <v>94</v>
      </c>
      <c r="B15" s="6" t="s">
        <v>108</v>
      </c>
      <c r="C15" s="3">
        <v>22</v>
      </c>
    </row>
    <row r="16" spans="1:4" x14ac:dyDescent="0.3">
      <c r="A16" s="5" t="s">
        <v>94</v>
      </c>
      <c r="B16" s="6" t="s">
        <v>109</v>
      </c>
      <c r="C16" s="3">
        <v>34</v>
      </c>
    </row>
    <row r="17" spans="1:4" x14ac:dyDescent="0.3">
      <c r="A17" s="5" t="s">
        <v>94</v>
      </c>
      <c r="B17" s="6" t="s">
        <v>110</v>
      </c>
      <c r="C17" s="3">
        <v>45</v>
      </c>
    </row>
    <row r="18" spans="1:4" x14ac:dyDescent="0.3">
      <c r="A18" s="5" t="s">
        <v>94</v>
      </c>
      <c r="B18" s="6" t="s">
        <v>129</v>
      </c>
      <c r="C18" s="3" t="s">
        <v>100</v>
      </c>
    </row>
    <row r="19" spans="1:4" x14ac:dyDescent="0.3">
      <c r="A19" s="5" t="s">
        <v>94</v>
      </c>
      <c r="B19" s="6" t="s">
        <v>102</v>
      </c>
      <c r="C19" s="3">
        <v>0</v>
      </c>
      <c r="D19" s="4" t="s">
        <v>101</v>
      </c>
    </row>
    <row r="20" spans="1:4" x14ac:dyDescent="0.3">
      <c r="A20" s="5" t="s">
        <v>94</v>
      </c>
      <c r="B20" s="6" t="s">
        <v>111</v>
      </c>
      <c r="C20" s="3">
        <v>8</v>
      </c>
    </row>
    <row r="21" spans="1:4" x14ac:dyDescent="0.3">
      <c r="A21" s="5" t="s">
        <v>94</v>
      </c>
      <c r="B21" s="6" t="s">
        <v>112</v>
      </c>
      <c r="C21" s="3">
        <v>40</v>
      </c>
    </row>
    <row r="22" spans="1:4" x14ac:dyDescent="0.3">
      <c r="A22" s="5" t="s">
        <v>94</v>
      </c>
      <c r="B22" s="6" t="s">
        <v>113</v>
      </c>
      <c r="C22" s="3">
        <v>44</v>
      </c>
    </row>
    <row r="23" spans="1:4" x14ac:dyDescent="0.3">
      <c r="A23" s="5" t="s">
        <v>94</v>
      </c>
      <c r="B23" s="6" t="s">
        <v>114</v>
      </c>
      <c r="C23" s="3">
        <v>48</v>
      </c>
    </row>
    <row r="24" spans="1:4" x14ac:dyDescent="0.3">
      <c r="A24" s="5" t="s">
        <v>94</v>
      </c>
      <c r="B24" s="6" t="s">
        <v>115</v>
      </c>
      <c r="C24" s="3">
        <v>55</v>
      </c>
    </row>
    <row r="25" spans="1:4" x14ac:dyDescent="0.3">
      <c r="A25" s="5" t="s">
        <v>94</v>
      </c>
      <c r="B25" s="6" t="s">
        <v>117</v>
      </c>
      <c r="C25" s="3">
        <v>0</v>
      </c>
      <c r="D25" s="4" t="s">
        <v>116</v>
      </c>
    </row>
    <row r="26" spans="1:4" x14ac:dyDescent="0.3">
      <c r="A26" s="5" t="s">
        <v>94</v>
      </c>
      <c r="B26" s="6" t="s">
        <v>118</v>
      </c>
      <c r="C26" s="3">
        <v>0</v>
      </c>
    </row>
    <row r="27" spans="1:4" x14ac:dyDescent="0.3">
      <c r="A27" s="5" t="s">
        <v>94</v>
      </c>
      <c r="B27" s="6" t="s">
        <v>119</v>
      </c>
      <c r="C27" s="3">
        <v>1</v>
      </c>
    </row>
    <row r="28" spans="1:4" x14ac:dyDescent="0.3">
      <c r="A28" s="5" t="s">
        <v>94</v>
      </c>
      <c r="B28" s="6" t="s">
        <v>120</v>
      </c>
      <c r="C28" s="3">
        <v>0.8</v>
      </c>
    </row>
    <row r="29" spans="1:4" x14ac:dyDescent="0.3">
      <c r="A29" s="5" t="s">
        <v>94</v>
      </c>
      <c r="B29" s="6" t="s">
        <v>121</v>
      </c>
      <c r="C29" s="3">
        <v>0</v>
      </c>
    </row>
    <row r="30" spans="1:4" x14ac:dyDescent="0.3">
      <c r="A30" s="5" t="s">
        <v>94</v>
      </c>
      <c r="B30" s="6" t="s">
        <v>122</v>
      </c>
      <c r="C30" s="3">
        <v>0</v>
      </c>
    </row>
    <row r="31" spans="1:4" x14ac:dyDescent="0.3">
      <c r="A31" s="5" t="s">
        <v>94</v>
      </c>
      <c r="B31" s="6" t="s">
        <v>124</v>
      </c>
      <c r="C31" s="3">
        <v>0</v>
      </c>
      <c r="D31" s="4" t="s">
        <v>123</v>
      </c>
    </row>
    <row r="32" spans="1:4" x14ac:dyDescent="0.3">
      <c r="A32" s="5" t="s">
        <v>94</v>
      </c>
      <c r="B32" s="6" t="s">
        <v>125</v>
      </c>
      <c r="C32" s="3">
        <v>19</v>
      </c>
    </row>
    <row r="33" spans="1:4" x14ac:dyDescent="0.3">
      <c r="A33" s="5" t="s">
        <v>94</v>
      </c>
      <c r="B33" s="6" t="s">
        <v>126</v>
      </c>
      <c r="C33" s="3">
        <v>50</v>
      </c>
    </row>
    <row r="34" spans="1:4" x14ac:dyDescent="0.3">
      <c r="A34" s="5" t="s">
        <v>94</v>
      </c>
      <c r="B34" s="6" t="s">
        <v>127</v>
      </c>
      <c r="C34" s="3">
        <v>60</v>
      </c>
    </row>
    <row r="35" spans="1:4" x14ac:dyDescent="0.3">
      <c r="A35" s="5" t="s">
        <v>94</v>
      </c>
      <c r="B35" s="6" t="s">
        <v>130</v>
      </c>
      <c r="C35" s="3" t="s">
        <v>97</v>
      </c>
    </row>
    <row r="36" spans="1:4" x14ac:dyDescent="0.3">
      <c r="A36" s="5" t="s">
        <v>94</v>
      </c>
      <c r="B36" s="6" t="s">
        <v>131</v>
      </c>
      <c r="C36" s="3">
        <v>541</v>
      </c>
    </row>
    <row r="37" spans="1:4" x14ac:dyDescent="0.3">
      <c r="A37" s="5" t="s">
        <v>94</v>
      </c>
      <c r="B37" s="6" t="s">
        <v>132</v>
      </c>
      <c r="C37" s="3">
        <v>0.2</v>
      </c>
    </row>
    <row r="38" spans="1:4" x14ac:dyDescent="0.3">
      <c r="A38" s="5" t="s">
        <v>94</v>
      </c>
      <c r="B38" s="6" t="s">
        <v>133</v>
      </c>
      <c r="C38" s="3">
        <v>0.8</v>
      </c>
    </row>
    <row r="39" spans="1:4" x14ac:dyDescent="0.3">
      <c r="A39" s="5" t="s">
        <v>94</v>
      </c>
      <c r="B39" s="6" t="s">
        <v>134</v>
      </c>
      <c r="C39" s="3">
        <v>2</v>
      </c>
    </row>
    <row r="40" spans="1:4" x14ac:dyDescent="0.3">
      <c r="A40" s="5" t="s">
        <v>94</v>
      </c>
      <c r="B40" s="6" t="s">
        <v>135</v>
      </c>
      <c r="C40" s="3">
        <v>3.5999999999999999E-3</v>
      </c>
    </row>
    <row r="41" spans="1:4" x14ac:dyDescent="0.3">
      <c r="A41" s="5" t="s">
        <v>94</v>
      </c>
      <c r="B41" s="6" t="s">
        <v>136</v>
      </c>
      <c r="C41" s="3">
        <v>4.0000000000000002E-4</v>
      </c>
    </row>
    <row r="42" spans="1:4" x14ac:dyDescent="0.3">
      <c r="A42" s="5" t="s">
        <v>94</v>
      </c>
      <c r="B42" s="6" t="s">
        <v>137</v>
      </c>
      <c r="C42" s="3">
        <v>0.3</v>
      </c>
    </row>
    <row r="43" spans="1:4" x14ac:dyDescent="0.3">
      <c r="A43" s="5" t="s">
        <v>94</v>
      </c>
      <c r="B43" s="6" t="s">
        <v>138</v>
      </c>
      <c r="C43" s="3">
        <v>4.9000000000000004</v>
      </c>
    </row>
    <row r="44" spans="1:4" x14ac:dyDescent="0.3">
      <c r="A44" s="5" t="s">
        <v>94</v>
      </c>
      <c r="B44" s="6" t="s">
        <v>139</v>
      </c>
      <c r="C44" s="3">
        <v>1.03</v>
      </c>
    </row>
    <row r="45" spans="1:4" x14ac:dyDescent="0.3">
      <c r="A45" s="5" t="s">
        <v>94</v>
      </c>
      <c r="B45" t="s">
        <v>143</v>
      </c>
      <c r="C45" s="3">
        <v>0</v>
      </c>
      <c r="D45" s="4" t="s">
        <v>141</v>
      </c>
    </row>
    <row r="46" spans="1:4" x14ac:dyDescent="0.3">
      <c r="A46" s="5" t="s">
        <v>94</v>
      </c>
      <c r="B46" t="s">
        <v>144</v>
      </c>
      <c r="C46" s="3">
        <v>1E-3</v>
      </c>
    </row>
    <row r="47" spans="1:4" x14ac:dyDescent="0.3">
      <c r="A47" s="5" t="s">
        <v>94</v>
      </c>
      <c r="B47" t="s">
        <v>145</v>
      </c>
      <c r="C47" s="3">
        <v>2E-3</v>
      </c>
    </row>
    <row r="48" spans="1:4" x14ac:dyDescent="0.3">
      <c r="A48" s="5" t="s">
        <v>94</v>
      </c>
      <c r="B48" t="s">
        <v>146</v>
      </c>
      <c r="C48" s="3">
        <v>3.0000000000000001E-3</v>
      </c>
    </row>
    <row r="49" spans="1:4" x14ac:dyDescent="0.3">
      <c r="A49" s="5" t="s">
        <v>94</v>
      </c>
      <c r="B49" t="s">
        <v>147</v>
      </c>
      <c r="C49" s="3">
        <v>3.5000000000000001E-3</v>
      </c>
    </row>
    <row r="50" spans="1:4" x14ac:dyDescent="0.3">
      <c r="A50" s="5" t="s">
        <v>94</v>
      </c>
      <c r="B50" t="s">
        <v>148</v>
      </c>
      <c r="C50" s="3">
        <v>4.0000000000000001E-3</v>
      </c>
    </row>
    <row r="51" spans="1:4" x14ac:dyDescent="0.3">
      <c r="A51" s="5" t="s">
        <v>94</v>
      </c>
      <c r="B51" t="s">
        <v>149</v>
      </c>
      <c r="C51" s="3">
        <v>5.0000000000000001E-3</v>
      </c>
    </row>
    <row r="52" spans="1:4" x14ac:dyDescent="0.3">
      <c r="A52" s="5" t="s">
        <v>94</v>
      </c>
      <c r="B52" t="s">
        <v>150</v>
      </c>
      <c r="C52" s="3">
        <v>6.0000000000000001E-3</v>
      </c>
    </row>
    <row r="53" spans="1:4" x14ac:dyDescent="0.3">
      <c r="A53" s="5" t="s">
        <v>94</v>
      </c>
      <c r="B53" t="s">
        <v>151</v>
      </c>
      <c r="C53" s="3">
        <v>8.0000000000000002E-3</v>
      </c>
    </row>
    <row r="54" spans="1:4" x14ac:dyDescent="0.3">
      <c r="A54" s="5" t="s">
        <v>94</v>
      </c>
      <c r="B54" t="s">
        <v>152</v>
      </c>
      <c r="C54" s="3">
        <v>0.01</v>
      </c>
    </row>
    <row r="55" spans="1:4" x14ac:dyDescent="0.3">
      <c r="A55" s="5" t="s">
        <v>94</v>
      </c>
      <c r="B55" t="s">
        <v>153</v>
      </c>
      <c r="C55" s="3">
        <v>0.16200000000000001</v>
      </c>
      <c r="D55" s="4" t="s">
        <v>142</v>
      </c>
    </row>
    <row r="56" spans="1:4" x14ac:dyDescent="0.3">
      <c r="A56" s="5" t="s">
        <v>94</v>
      </c>
      <c r="B56" t="s">
        <v>154</v>
      </c>
      <c r="C56" s="3">
        <v>0.67900000000000005</v>
      </c>
    </row>
    <row r="57" spans="1:4" x14ac:dyDescent="0.3">
      <c r="A57" s="5" t="s">
        <v>94</v>
      </c>
      <c r="B57" t="s">
        <v>155</v>
      </c>
      <c r="C57" s="3">
        <v>0.86699999999999999</v>
      </c>
    </row>
    <row r="58" spans="1:4" x14ac:dyDescent="0.3">
      <c r="A58" s="5" t="s">
        <v>94</v>
      </c>
      <c r="B58" t="s">
        <v>156</v>
      </c>
      <c r="C58" s="3">
        <v>0.96599999999999997</v>
      </c>
    </row>
    <row r="59" spans="1:4" x14ac:dyDescent="0.3">
      <c r="A59" s="5" t="s">
        <v>94</v>
      </c>
      <c r="B59" t="s">
        <v>157</v>
      </c>
      <c r="C59" s="3">
        <v>1</v>
      </c>
    </row>
    <row r="60" spans="1:4" x14ac:dyDescent="0.3">
      <c r="A60" s="5" t="s">
        <v>94</v>
      </c>
      <c r="B60" t="s">
        <v>158</v>
      </c>
      <c r="C60" s="3">
        <v>1.0269999999999999</v>
      </c>
    </row>
    <row r="61" spans="1:4" x14ac:dyDescent="0.3">
      <c r="A61" s="5" t="s">
        <v>94</v>
      </c>
      <c r="B61" t="s">
        <v>159</v>
      </c>
      <c r="C61" s="3">
        <v>1.069</v>
      </c>
    </row>
    <row r="62" spans="1:4" x14ac:dyDescent="0.3">
      <c r="A62" s="5" t="s">
        <v>94</v>
      </c>
      <c r="B62" t="s">
        <v>160</v>
      </c>
      <c r="C62" s="3">
        <v>1.1000000000000001</v>
      </c>
    </row>
    <row r="63" spans="1:4" x14ac:dyDescent="0.3">
      <c r="A63" s="5" t="s">
        <v>94</v>
      </c>
      <c r="B63" t="s">
        <v>161</v>
      </c>
      <c r="C63" s="3">
        <v>1.141</v>
      </c>
    </row>
    <row r="64" spans="1:4" x14ac:dyDescent="0.3">
      <c r="A64" s="5" t="s">
        <v>94</v>
      </c>
      <c r="B64" t="s">
        <v>162</v>
      </c>
      <c r="C64" s="3">
        <v>1.167</v>
      </c>
    </row>
    <row r="65" spans="1:3" x14ac:dyDescent="0.3">
      <c r="A65" s="5" t="s">
        <v>206</v>
      </c>
      <c r="B65" t="s">
        <v>183</v>
      </c>
      <c r="C65" s="3">
        <v>1.1000000000000001</v>
      </c>
    </row>
    <row r="66" spans="1:3" x14ac:dyDescent="0.3">
      <c r="A66" s="5" t="s">
        <v>206</v>
      </c>
      <c r="B66" t="s">
        <v>184</v>
      </c>
      <c r="C66" s="3">
        <v>0.68</v>
      </c>
    </row>
    <row r="67" spans="1:3" x14ac:dyDescent="0.3">
      <c r="A67" s="5" t="s">
        <v>163</v>
      </c>
      <c r="B67" t="s">
        <v>164</v>
      </c>
      <c r="C67" s="3">
        <v>3.5E-4</v>
      </c>
    </row>
    <row r="68" spans="1:3" x14ac:dyDescent="0.3">
      <c r="A68" s="5" t="s">
        <v>163</v>
      </c>
      <c r="B68" t="s">
        <v>165</v>
      </c>
      <c r="C68" s="3">
        <v>4.0000000000000001E-3</v>
      </c>
    </row>
    <row r="69" spans="1:3" x14ac:dyDescent="0.3">
      <c r="A69" s="5" t="s">
        <v>163</v>
      </c>
      <c r="B69" t="s">
        <v>166</v>
      </c>
      <c r="C69" s="3">
        <v>2.556</v>
      </c>
    </row>
    <row r="70" spans="1:3" x14ac:dyDescent="0.3">
      <c r="A70" s="5" t="s">
        <v>163</v>
      </c>
      <c r="B70" t="s">
        <v>167</v>
      </c>
      <c r="C70" s="3">
        <v>2.556</v>
      </c>
    </row>
    <row r="71" spans="1:3" x14ac:dyDescent="0.3">
      <c r="A71" s="5" t="s">
        <v>163</v>
      </c>
      <c r="B71" t="s">
        <v>168</v>
      </c>
      <c r="C71" s="3">
        <v>0.36</v>
      </c>
    </row>
    <row r="72" spans="1:3" x14ac:dyDescent="0.3">
      <c r="A72" s="5" t="s">
        <v>163</v>
      </c>
      <c r="B72" t="s">
        <v>169</v>
      </c>
      <c r="C72" s="3">
        <v>2.83</v>
      </c>
    </row>
    <row r="73" spans="1:3" x14ac:dyDescent="0.3">
      <c r="A73" s="5" t="s">
        <v>163</v>
      </c>
      <c r="B73" t="s">
        <v>170</v>
      </c>
      <c r="C73" s="3">
        <v>1.242</v>
      </c>
    </row>
    <row r="74" spans="1:3" x14ac:dyDescent="0.3">
      <c r="A74" s="5" t="s">
        <v>163</v>
      </c>
      <c r="B74" t="s">
        <v>171</v>
      </c>
      <c r="C74" s="3">
        <v>3.1059999999999999</v>
      </c>
    </row>
    <row r="75" spans="1:3" x14ac:dyDescent="0.3">
      <c r="A75" s="5" t="s">
        <v>163</v>
      </c>
      <c r="B75" t="s">
        <v>172</v>
      </c>
      <c r="C75" s="3">
        <v>2.1739999999999999</v>
      </c>
    </row>
    <row r="76" spans="1:3" x14ac:dyDescent="0.3">
      <c r="A76" s="5" t="s">
        <v>163</v>
      </c>
      <c r="B76" t="s">
        <v>173</v>
      </c>
      <c r="C76" s="3">
        <v>0.92900000000000005</v>
      </c>
    </row>
    <row r="77" spans="1:3" x14ac:dyDescent="0.3">
      <c r="A77" s="5" t="s">
        <v>163</v>
      </c>
      <c r="B77" t="s">
        <v>174</v>
      </c>
      <c r="C77" s="3">
        <v>0.05</v>
      </c>
    </row>
    <row r="78" spans="1:3" x14ac:dyDescent="0.3">
      <c r="A78" s="5" t="s">
        <v>163</v>
      </c>
      <c r="B78" t="s">
        <v>175</v>
      </c>
      <c r="C78" s="3">
        <v>1.1299999999999999</v>
      </c>
    </row>
    <row r="79" spans="1:3" x14ac:dyDescent="0.3">
      <c r="A79" s="5" t="s">
        <v>163</v>
      </c>
      <c r="B79" t="s">
        <v>225</v>
      </c>
      <c r="C79" s="3">
        <v>0.28499999999999998</v>
      </c>
    </row>
    <row r="80" spans="1:3" x14ac:dyDescent="0.3">
      <c r="A80" s="5" t="s">
        <v>163</v>
      </c>
      <c r="B80" t="s">
        <v>253</v>
      </c>
      <c r="C80" s="3">
        <v>6.4000000000000001E-2</v>
      </c>
    </row>
    <row r="81" spans="1:4" x14ac:dyDescent="0.3">
      <c r="A81" s="5" t="s">
        <v>163</v>
      </c>
      <c r="B81" t="s">
        <v>254</v>
      </c>
      <c r="C81" s="3">
        <v>0.1</v>
      </c>
    </row>
    <row r="82" spans="1:4" x14ac:dyDescent="0.3">
      <c r="A82" s="5" t="s">
        <v>341</v>
      </c>
      <c r="B82" t="s">
        <v>337</v>
      </c>
      <c r="C82" s="3">
        <v>7</v>
      </c>
      <c r="D82" s="8" t="s">
        <v>342</v>
      </c>
    </row>
    <row r="83" spans="1:4" x14ac:dyDescent="0.3">
      <c r="A83" s="5" t="s">
        <v>341</v>
      </c>
      <c r="C83" s="3">
        <v>6</v>
      </c>
    </row>
    <row r="84" spans="1:4" x14ac:dyDescent="0.3">
      <c r="A84" s="5" t="s">
        <v>341</v>
      </c>
      <c r="C84" s="3">
        <v>15</v>
      </c>
    </row>
    <row r="85" spans="1:4" x14ac:dyDescent="0.3">
      <c r="A85" s="5" t="s">
        <v>341</v>
      </c>
      <c r="C85" s="3">
        <v>0</v>
      </c>
    </row>
    <row r="86" spans="1:4" x14ac:dyDescent="0.3">
      <c r="A86" s="5" t="s">
        <v>341</v>
      </c>
      <c r="C86" s="3">
        <v>0</v>
      </c>
    </row>
    <row r="87" spans="1:4" x14ac:dyDescent="0.3">
      <c r="A87" s="5" t="s">
        <v>341</v>
      </c>
      <c r="B87" t="s">
        <v>338</v>
      </c>
      <c r="C87" s="3">
        <v>28</v>
      </c>
      <c r="D87" s="8" t="s">
        <v>343</v>
      </c>
    </row>
    <row r="88" spans="1:4" x14ac:dyDescent="0.3">
      <c r="A88" s="5" t="s">
        <v>341</v>
      </c>
      <c r="C88" s="3">
        <v>26</v>
      </c>
    </row>
    <row r="89" spans="1:4" x14ac:dyDescent="0.3">
      <c r="A89" s="5" t="s">
        <v>341</v>
      </c>
      <c r="C89" s="3">
        <v>26</v>
      </c>
    </row>
    <row r="90" spans="1:4" x14ac:dyDescent="0.3">
      <c r="A90" s="5" t="s">
        <v>341</v>
      </c>
      <c r="C90" s="3">
        <v>0</v>
      </c>
    </row>
    <row r="91" spans="1:4" x14ac:dyDescent="0.3">
      <c r="A91" s="5" t="s">
        <v>341</v>
      </c>
      <c r="C91" s="3">
        <v>0</v>
      </c>
    </row>
    <row r="92" spans="1:4" x14ac:dyDescent="0.3">
      <c r="A92" s="5" t="s">
        <v>341</v>
      </c>
      <c r="B92" t="s">
        <v>339</v>
      </c>
      <c r="C92" s="3">
        <v>35</v>
      </c>
      <c r="D92" s="8" t="s">
        <v>344</v>
      </c>
    </row>
    <row r="93" spans="1:4" x14ac:dyDescent="0.3">
      <c r="A93" s="5" t="s">
        <v>341</v>
      </c>
      <c r="C93" s="3">
        <v>30</v>
      </c>
    </row>
    <row r="94" spans="1:4" x14ac:dyDescent="0.3">
      <c r="A94" s="5" t="s">
        <v>341</v>
      </c>
      <c r="C94" s="3">
        <v>34</v>
      </c>
    </row>
    <row r="95" spans="1:4" x14ac:dyDescent="0.3">
      <c r="A95" s="5" t="s">
        <v>341</v>
      </c>
      <c r="C95" s="3">
        <v>0</v>
      </c>
    </row>
    <row r="96" spans="1:4" x14ac:dyDescent="0.3">
      <c r="A96" s="5" t="s">
        <v>341</v>
      </c>
      <c r="C96" s="3">
        <v>0</v>
      </c>
    </row>
    <row r="97" spans="1:4" x14ac:dyDescent="0.3">
      <c r="A97" s="5" t="s">
        <v>341</v>
      </c>
      <c r="B97" t="s">
        <v>340</v>
      </c>
      <c r="C97" s="3">
        <v>45</v>
      </c>
      <c r="D97" s="8" t="s">
        <v>345</v>
      </c>
    </row>
    <row r="98" spans="1:4" x14ac:dyDescent="0.3">
      <c r="A98" s="5" t="s">
        <v>341</v>
      </c>
      <c r="C98" s="3">
        <v>45</v>
      </c>
    </row>
    <row r="99" spans="1:4" x14ac:dyDescent="0.3">
      <c r="A99" s="5" t="s">
        <v>341</v>
      </c>
      <c r="C99" s="3">
        <v>45</v>
      </c>
    </row>
    <row r="100" spans="1:4" x14ac:dyDescent="0.3">
      <c r="A100" s="5" t="s">
        <v>341</v>
      </c>
      <c r="C100" s="3">
        <v>0</v>
      </c>
    </row>
    <row r="101" spans="1:4" x14ac:dyDescent="0.3">
      <c r="A101" s="5" t="s">
        <v>341</v>
      </c>
      <c r="C101" s="3">
        <v>0</v>
      </c>
    </row>
    <row r="102" spans="1:4" x14ac:dyDescent="0.3">
      <c r="A102" s="5" t="s">
        <v>341</v>
      </c>
      <c r="B102" t="s">
        <v>388</v>
      </c>
      <c r="C102" s="3">
        <v>1</v>
      </c>
      <c r="D102" s="8" t="s">
        <v>397</v>
      </c>
    </row>
    <row r="103" spans="1:4" x14ac:dyDescent="0.3">
      <c r="A103" s="5" t="s">
        <v>341</v>
      </c>
      <c r="C103" s="3">
        <v>2</v>
      </c>
    </row>
    <row r="104" spans="1:4" x14ac:dyDescent="0.3">
      <c r="A104" s="5" t="s">
        <v>341</v>
      </c>
      <c r="C104" s="3">
        <v>2</v>
      </c>
    </row>
    <row r="105" spans="1:4" x14ac:dyDescent="0.3">
      <c r="A105" s="5" t="s">
        <v>341</v>
      </c>
      <c r="C105" s="3">
        <v>4</v>
      </c>
    </row>
    <row r="106" spans="1:4" x14ac:dyDescent="0.3">
      <c r="A106" s="5" t="s">
        <v>341</v>
      </c>
      <c r="C106" s="3">
        <v>5</v>
      </c>
    </row>
    <row r="107" spans="1:4" x14ac:dyDescent="0.3">
      <c r="A107" s="5" t="s">
        <v>341</v>
      </c>
      <c r="C107" s="3">
        <v>6</v>
      </c>
    </row>
    <row r="108" spans="1:4" x14ac:dyDescent="0.3">
      <c r="A108" s="5" t="s">
        <v>341</v>
      </c>
      <c r="C108" s="3">
        <v>6</v>
      </c>
    </row>
    <row r="109" spans="1:4" x14ac:dyDescent="0.3">
      <c r="A109" s="5" t="s">
        <v>341</v>
      </c>
      <c r="C109" s="3">
        <v>6</v>
      </c>
    </row>
    <row r="110" spans="1:4" x14ac:dyDescent="0.3">
      <c r="A110" s="5" t="s">
        <v>341</v>
      </c>
      <c r="C110" s="3">
        <v>9</v>
      </c>
    </row>
    <row r="111" spans="1:4" x14ac:dyDescent="0.3">
      <c r="A111" s="5" t="s">
        <v>341</v>
      </c>
      <c r="C111" s="3">
        <v>9</v>
      </c>
    </row>
    <row r="112" spans="1:4" x14ac:dyDescent="0.3">
      <c r="A112" s="5" t="s">
        <v>341</v>
      </c>
      <c r="C112" s="3">
        <v>11</v>
      </c>
    </row>
    <row r="113" spans="1:4" x14ac:dyDescent="0.3">
      <c r="A113" s="5" t="s">
        <v>341</v>
      </c>
      <c r="C113" s="3">
        <v>6</v>
      </c>
    </row>
    <row r="114" spans="1:4" x14ac:dyDescent="0.3">
      <c r="A114" s="5" t="s">
        <v>341</v>
      </c>
      <c r="C114" s="3">
        <v>6</v>
      </c>
    </row>
    <row r="115" spans="1:4" x14ac:dyDescent="0.3">
      <c r="A115" s="5" t="s">
        <v>341</v>
      </c>
      <c r="B115" t="s">
        <v>389</v>
      </c>
      <c r="C115" s="3" t="s">
        <v>411</v>
      </c>
      <c r="D115" s="8" t="s">
        <v>395</v>
      </c>
    </row>
    <row r="116" spans="1:4" x14ac:dyDescent="0.3">
      <c r="A116" s="5" t="s">
        <v>341</v>
      </c>
      <c r="C116" s="3" t="s">
        <v>411</v>
      </c>
    </row>
    <row r="117" spans="1:4" x14ac:dyDescent="0.3">
      <c r="A117" s="5" t="s">
        <v>341</v>
      </c>
      <c r="C117" s="3" t="s">
        <v>411</v>
      </c>
    </row>
    <row r="118" spans="1:4" x14ac:dyDescent="0.3">
      <c r="A118" s="5" t="s">
        <v>341</v>
      </c>
      <c r="C118" s="3" t="s">
        <v>412</v>
      </c>
    </row>
    <row r="119" spans="1:4" x14ac:dyDescent="0.3">
      <c r="A119" s="5" t="s">
        <v>341</v>
      </c>
      <c r="C119" s="3" t="s">
        <v>412</v>
      </c>
    </row>
    <row r="120" spans="1:4" x14ac:dyDescent="0.3">
      <c r="A120" s="5" t="s">
        <v>341</v>
      </c>
      <c r="C120" s="3" t="s">
        <v>412</v>
      </c>
    </row>
    <row r="121" spans="1:4" x14ac:dyDescent="0.3">
      <c r="A121" s="5" t="s">
        <v>341</v>
      </c>
      <c r="C121" s="3" t="s">
        <v>412</v>
      </c>
    </row>
    <row r="122" spans="1:4" x14ac:dyDescent="0.3">
      <c r="A122" s="5" t="s">
        <v>341</v>
      </c>
      <c r="C122" s="3" t="s">
        <v>412</v>
      </c>
    </row>
    <row r="123" spans="1:4" x14ac:dyDescent="0.3">
      <c r="A123" s="5" t="s">
        <v>341</v>
      </c>
      <c r="C123" s="3" t="s">
        <v>412</v>
      </c>
    </row>
    <row r="124" spans="1:4" x14ac:dyDescent="0.3">
      <c r="A124" s="5" t="s">
        <v>341</v>
      </c>
      <c r="C124" s="3" t="s">
        <v>412</v>
      </c>
    </row>
    <row r="125" spans="1:4" x14ac:dyDescent="0.3">
      <c r="A125" s="5" t="s">
        <v>341</v>
      </c>
      <c r="C125" s="3" t="s">
        <v>411</v>
      </c>
    </row>
    <row r="126" spans="1:4" x14ac:dyDescent="0.3">
      <c r="A126" s="5" t="s">
        <v>341</v>
      </c>
      <c r="C126" s="3" t="s">
        <v>412</v>
      </c>
    </row>
    <row r="127" spans="1:4" x14ac:dyDescent="0.3">
      <c r="A127" s="5" t="s">
        <v>341</v>
      </c>
      <c r="C127" s="3" t="s">
        <v>412</v>
      </c>
    </row>
    <row r="128" spans="1:4" x14ac:dyDescent="0.3">
      <c r="A128" s="5" t="s">
        <v>341</v>
      </c>
      <c r="B128" t="s">
        <v>390</v>
      </c>
      <c r="C128" s="3" t="s">
        <v>100</v>
      </c>
      <c r="D128" s="8" t="s">
        <v>396</v>
      </c>
    </row>
    <row r="129" spans="1:4" x14ac:dyDescent="0.3">
      <c r="A129" s="5" t="s">
        <v>341</v>
      </c>
      <c r="C129" s="3" t="s">
        <v>100</v>
      </c>
    </row>
    <row r="130" spans="1:4" x14ac:dyDescent="0.3">
      <c r="A130" s="5" t="s">
        <v>341</v>
      </c>
      <c r="C130" s="3" t="s">
        <v>100</v>
      </c>
    </row>
    <row r="131" spans="1:4" x14ac:dyDescent="0.3">
      <c r="A131" s="5" t="s">
        <v>341</v>
      </c>
      <c r="C131" s="3" t="s">
        <v>100</v>
      </c>
    </row>
    <row r="132" spans="1:4" x14ac:dyDescent="0.3">
      <c r="A132" s="5" t="s">
        <v>341</v>
      </c>
      <c r="C132" s="3" t="s">
        <v>100</v>
      </c>
    </row>
    <row r="133" spans="1:4" x14ac:dyDescent="0.3">
      <c r="A133" s="5" t="s">
        <v>341</v>
      </c>
      <c r="C133" s="3" t="s">
        <v>100</v>
      </c>
    </row>
    <row r="134" spans="1:4" x14ac:dyDescent="0.3">
      <c r="A134" s="5" t="s">
        <v>341</v>
      </c>
      <c r="C134" s="3" t="s">
        <v>100</v>
      </c>
    </row>
    <row r="135" spans="1:4" x14ac:dyDescent="0.3">
      <c r="A135" s="5" t="s">
        <v>341</v>
      </c>
      <c r="C135" s="3" t="s">
        <v>100</v>
      </c>
    </row>
    <row r="136" spans="1:4" x14ac:dyDescent="0.3">
      <c r="A136" s="5" t="s">
        <v>341</v>
      </c>
      <c r="C136" s="3" t="s">
        <v>100</v>
      </c>
    </row>
    <row r="137" spans="1:4" x14ac:dyDescent="0.3">
      <c r="A137" s="5" t="s">
        <v>341</v>
      </c>
      <c r="C137" s="3" t="s">
        <v>100</v>
      </c>
    </row>
    <row r="138" spans="1:4" x14ac:dyDescent="0.3">
      <c r="A138" s="5" t="s">
        <v>341</v>
      </c>
      <c r="C138" s="3" t="s">
        <v>411</v>
      </c>
    </row>
    <row r="139" spans="1:4" x14ac:dyDescent="0.3">
      <c r="A139" s="5" t="s">
        <v>341</v>
      </c>
      <c r="C139" s="3" t="s">
        <v>100</v>
      </c>
    </row>
    <row r="140" spans="1:4" x14ac:dyDescent="0.3">
      <c r="A140" s="5" t="s">
        <v>341</v>
      </c>
      <c r="C140" s="3" t="s">
        <v>100</v>
      </c>
    </row>
    <row r="141" spans="1:4" x14ac:dyDescent="0.3">
      <c r="A141" s="5" t="s">
        <v>341</v>
      </c>
      <c r="B141" t="s">
        <v>391</v>
      </c>
      <c r="C141" s="3">
        <v>1</v>
      </c>
      <c r="D141" s="8" t="s">
        <v>398</v>
      </c>
    </row>
    <row r="142" spans="1:4" x14ac:dyDescent="0.3">
      <c r="A142" s="5" t="s">
        <v>341</v>
      </c>
      <c r="C142" s="3">
        <v>1</v>
      </c>
    </row>
    <row r="143" spans="1:4" x14ac:dyDescent="0.3">
      <c r="A143" s="5" t="s">
        <v>341</v>
      </c>
      <c r="C143" s="3">
        <v>1</v>
      </c>
    </row>
    <row r="144" spans="1:4" x14ac:dyDescent="0.3">
      <c r="A144" s="5" t="s">
        <v>341</v>
      </c>
      <c r="C144" s="3">
        <v>2</v>
      </c>
    </row>
    <row r="145" spans="1:4" x14ac:dyDescent="0.3">
      <c r="A145" s="5" t="s">
        <v>341</v>
      </c>
      <c r="C145" s="3">
        <v>2</v>
      </c>
    </row>
    <row r="146" spans="1:4" x14ac:dyDescent="0.3">
      <c r="A146" s="5" t="s">
        <v>341</v>
      </c>
      <c r="C146" s="3">
        <v>2</v>
      </c>
    </row>
    <row r="147" spans="1:4" x14ac:dyDescent="0.3">
      <c r="A147" s="5" t="s">
        <v>341</v>
      </c>
      <c r="C147" s="3">
        <v>2</v>
      </c>
    </row>
    <row r="148" spans="1:4" x14ac:dyDescent="0.3">
      <c r="A148" s="5" t="s">
        <v>341</v>
      </c>
      <c r="C148" s="3">
        <v>2</v>
      </c>
    </row>
    <row r="149" spans="1:4" x14ac:dyDescent="0.3">
      <c r="A149" s="5" t="s">
        <v>341</v>
      </c>
      <c r="C149" s="3">
        <v>3</v>
      </c>
    </row>
    <row r="150" spans="1:4" x14ac:dyDescent="0.3">
      <c r="A150" s="5" t="s">
        <v>341</v>
      </c>
      <c r="C150" s="3">
        <v>3</v>
      </c>
    </row>
    <row r="151" spans="1:4" x14ac:dyDescent="0.3">
      <c r="A151" s="5" t="s">
        <v>341</v>
      </c>
      <c r="C151" s="3">
        <v>1</v>
      </c>
    </row>
    <row r="152" spans="1:4" x14ac:dyDescent="0.3">
      <c r="A152" s="5" t="s">
        <v>341</v>
      </c>
      <c r="C152" s="3">
        <v>2</v>
      </c>
    </row>
    <row r="153" spans="1:4" x14ac:dyDescent="0.3">
      <c r="A153" s="5" t="s">
        <v>341</v>
      </c>
      <c r="C153" s="3">
        <v>2</v>
      </c>
    </row>
    <row r="154" spans="1:4" x14ac:dyDescent="0.3">
      <c r="A154" s="5" t="s">
        <v>341</v>
      </c>
      <c r="B154" t="s">
        <v>392</v>
      </c>
      <c r="C154" s="3">
        <v>-0.2</v>
      </c>
      <c r="D154" s="8" t="s">
        <v>401</v>
      </c>
    </row>
    <row r="155" spans="1:4" x14ac:dyDescent="0.3">
      <c r="A155" s="5" t="s">
        <v>341</v>
      </c>
      <c r="C155" s="3">
        <v>-0.2</v>
      </c>
    </row>
    <row r="156" spans="1:4" x14ac:dyDescent="0.3">
      <c r="A156" s="5" t="s">
        <v>341</v>
      </c>
      <c r="C156" s="3">
        <v>-0.4</v>
      </c>
    </row>
    <row r="157" spans="1:4" x14ac:dyDescent="0.3">
      <c r="A157" s="5" t="s">
        <v>341</v>
      </c>
      <c r="C157" s="3">
        <v>-0.4</v>
      </c>
    </row>
    <row r="158" spans="1:4" x14ac:dyDescent="0.3">
      <c r="A158" s="5" t="s">
        <v>341</v>
      </c>
      <c r="C158" s="3">
        <v>-0.4</v>
      </c>
    </row>
    <row r="159" spans="1:4" x14ac:dyDescent="0.3">
      <c r="A159" s="5" t="s">
        <v>341</v>
      </c>
      <c r="C159" s="3">
        <v>-0.4</v>
      </c>
    </row>
    <row r="160" spans="1:4" x14ac:dyDescent="0.3">
      <c r="A160" s="5" t="s">
        <v>341</v>
      </c>
      <c r="C160" s="3">
        <v>-0.4</v>
      </c>
    </row>
    <row r="161" spans="1:4" x14ac:dyDescent="0.3">
      <c r="A161" s="5" t="s">
        <v>341</v>
      </c>
      <c r="C161" s="3">
        <v>-0.4</v>
      </c>
    </row>
    <row r="162" spans="1:4" x14ac:dyDescent="0.3">
      <c r="A162" s="5" t="s">
        <v>341</v>
      </c>
      <c r="C162" s="3">
        <v>0.7</v>
      </c>
    </row>
    <row r="163" spans="1:4" x14ac:dyDescent="0.3">
      <c r="A163" s="5" t="s">
        <v>341</v>
      </c>
      <c r="C163" s="3">
        <v>0.7</v>
      </c>
    </row>
    <row r="164" spans="1:4" x14ac:dyDescent="0.3">
      <c r="A164" s="5" t="s">
        <v>341</v>
      </c>
      <c r="C164" s="3">
        <v>0</v>
      </c>
    </row>
    <row r="165" spans="1:4" x14ac:dyDescent="0.3">
      <c r="A165" s="5" t="s">
        <v>341</v>
      </c>
      <c r="C165" s="3">
        <v>-0.6</v>
      </c>
    </row>
    <row r="166" spans="1:4" x14ac:dyDescent="0.3">
      <c r="A166" s="5" t="s">
        <v>341</v>
      </c>
      <c r="C166" s="3">
        <v>-0.9</v>
      </c>
    </row>
    <row r="167" spans="1:4" x14ac:dyDescent="0.3">
      <c r="A167" s="5" t="s">
        <v>341</v>
      </c>
      <c r="B167" t="s">
        <v>393</v>
      </c>
      <c r="C167" s="3">
        <v>0</v>
      </c>
      <c r="D167" s="8" t="s">
        <v>399</v>
      </c>
    </row>
    <row r="168" spans="1:4" x14ac:dyDescent="0.3">
      <c r="A168" s="5" t="s">
        <v>341</v>
      </c>
      <c r="C168" s="3">
        <v>0</v>
      </c>
    </row>
    <row r="169" spans="1:4" x14ac:dyDescent="0.3">
      <c r="A169" s="5" t="s">
        <v>341</v>
      </c>
      <c r="C169" s="3">
        <v>0</v>
      </c>
    </row>
    <row r="170" spans="1:4" x14ac:dyDescent="0.3">
      <c r="A170" s="5" t="s">
        <v>341</v>
      </c>
      <c r="C170" s="3">
        <v>0</v>
      </c>
    </row>
    <row r="171" spans="1:4" x14ac:dyDescent="0.3">
      <c r="A171" s="5" t="s">
        <v>341</v>
      </c>
      <c r="C171" s="3">
        <v>0</v>
      </c>
    </row>
    <row r="172" spans="1:4" x14ac:dyDescent="0.3">
      <c r="A172" s="5" t="s">
        <v>341</v>
      </c>
      <c r="C172" s="3">
        <v>0</v>
      </c>
    </row>
    <row r="173" spans="1:4" x14ac:dyDescent="0.3">
      <c r="A173" s="5" t="s">
        <v>341</v>
      </c>
      <c r="C173" s="3">
        <v>0</v>
      </c>
    </row>
    <row r="174" spans="1:4" x14ac:dyDescent="0.3">
      <c r="A174" s="5" t="s">
        <v>341</v>
      </c>
      <c r="C174" s="3">
        <v>0</v>
      </c>
    </row>
    <row r="175" spans="1:4" x14ac:dyDescent="0.3">
      <c r="A175" s="5" t="s">
        <v>341</v>
      </c>
      <c r="C175" s="3">
        <v>0.4</v>
      </c>
    </row>
    <row r="176" spans="1:4" x14ac:dyDescent="0.3">
      <c r="A176" s="5" t="s">
        <v>341</v>
      </c>
      <c r="C176" s="3">
        <v>0.4</v>
      </c>
    </row>
    <row r="177" spans="1:4" x14ac:dyDescent="0.3">
      <c r="A177" s="5" t="s">
        <v>341</v>
      </c>
      <c r="C177" s="3">
        <v>0</v>
      </c>
    </row>
    <row r="178" spans="1:4" x14ac:dyDescent="0.3">
      <c r="A178" s="5" t="s">
        <v>341</v>
      </c>
      <c r="C178" s="3">
        <v>0</v>
      </c>
    </row>
    <row r="179" spans="1:4" x14ac:dyDescent="0.3">
      <c r="A179" s="5" t="s">
        <v>341</v>
      </c>
      <c r="C179" s="3">
        <v>0</v>
      </c>
    </row>
    <row r="180" spans="1:4" x14ac:dyDescent="0.3">
      <c r="A180" s="5" t="s">
        <v>341</v>
      </c>
      <c r="B180" t="s">
        <v>394</v>
      </c>
      <c r="C180" s="3">
        <v>0</v>
      </c>
      <c r="D180" s="8" t="s">
        <v>400</v>
      </c>
    </row>
    <row r="181" spans="1:4" x14ac:dyDescent="0.3">
      <c r="A181" s="5" t="s">
        <v>341</v>
      </c>
      <c r="C181" s="3">
        <v>0</v>
      </c>
    </row>
    <row r="182" spans="1:4" x14ac:dyDescent="0.3">
      <c r="A182" s="5" t="s">
        <v>341</v>
      </c>
      <c r="C182" s="3">
        <v>0</v>
      </c>
    </row>
    <row r="183" spans="1:4" x14ac:dyDescent="0.3">
      <c r="A183" s="5" t="s">
        <v>341</v>
      </c>
      <c r="C183" s="3">
        <v>0</v>
      </c>
    </row>
    <row r="184" spans="1:4" x14ac:dyDescent="0.3">
      <c r="A184" s="5" t="s">
        <v>341</v>
      </c>
      <c r="C184" s="3">
        <v>0</v>
      </c>
    </row>
    <row r="185" spans="1:4" x14ac:dyDescent="0.3">
      <c r="A185" s="5" t="s">
        <v>341</v>
      </c>
      <c r="C185" s="3">
        <v>0</v>
      </c>
    </row>
    <row r="186" spans="1:4" x14ac:dyDescent="0.3">
      <c r="A186" s="5" t="s">
        <v>341</v>
      </c>
      <c r="C186" s="3">
        <v>0</v>
      </c>
    </row>
    <row r="187" spans="1:4" x14ac:dyDescent="0.3">
      <c r="A187" s="5" t="s">
        <v>341</v>
      </c>
      <c r="C187" s="3">
        <v>0</v>
      </c>
    </row>
    <row r="188" spans="1:4" x14ac:dyDescent="0.3">
      <c r="A188" s="5" t="s">
        <v>341</v>
      </c>
      <c r="C188" s="3">
        <v>0</v>
      </c>
    </row>
    <row r="189" spans="1:4" x14ac:dyDescent="0.3">
      <c r="A189" s="5" t="s">
        <v>341</v>
      </c>
      <c r="C189" s="3">
        <v>0</v>
      </c>
    </row>
    <row r="190" spans="1:4" x14ac:dyDescent="0.3">
      <c r="A190" s="5" t="s">
        <v>341</v>
      </c>
      <c r="C190" s="3">
        <v>0</v>
      </c>
    </row>
    <row r="191" spans="1:4" x14ac:dyDescent="0.3">
      <c r="A191" s="5" t="s">
        <v>341</v>
      </c>
      <c r="C191" s="3">
        <v>0</v>
      </c>
    </row>
    <row r="192" spans="1:4" x14ac:dyDescent="0.3">
      <c r="A192" s="5" t="s">
        <v>341</v>
      </c>
      <c r="C192" s="3">
        <v>0</v>
      </c>
    </row>
    <row r="193" spans="1:4" x14ac:dyDescent="0.3">
      <c r="A193" s="5" t="s">
        <v>207</v>
      </c>
      <c r="B193" t="s">
        <v>255</v>
      </c>
      <c r="C193" s="3">
        <v>1</v>
      </c>
    </row>
    <row r="194" spans="1:4" x14ac:dyDescent="0.3">
      <c r="A194" s="5" t="s">
        <v>215</v>
      </c>
      <c r="B194" t="s">
        <v>336</v>
      </c>
      <c r="C194" s="3">
        <v>0</v>
      </c>
    </row>
    <row r="195" spans="1:4" x14ac:dyDescent="0.3">
      <c r="A195" s="5" t="s">
        <v>215</v>
      </c>
      <c r="B195" t="s">
        <v>256</v>
      </c>
      <c r="C195" s="3">
        <v>180</v>
      </c>
    </row>
    <row r="196" spans="1:4" x14ac:dyDescent="0.3">
      <c r="A196" s="5" t="s">
        <v>215</v>
      </c>
      <c r="B196" t="s">
        <v>257</v>
      </c>
      <c r="C196" s="3">
        <v>350</v>
      </c>
    </row>
    <row r="197" spans="1:4" x14ac:dyDescent="0.3">
      <c r="A197" s="5" t="s">
        <v>215</v>
      </c>
      <c r="B197" t="s">
        <v>258</v>
      </c>
      <c r="C197" s="3">
        <v>171.4</v>
      </c>
    </row>
    <row r="198" spans="1:4" x14ac:dyDescent="0.3">
      <c r="A198" s="5" t="s">
        <v>215</v>
      </c>
      <c r="B198" t="s">
        <v>259</v>
      </c>
      <c r="C198" s="3">
        <v>5</v>
      </c>
    </row>
    <row r="199" spans="1:4" x14ac:dyDescent="0.3">
      <c r="A199" s="5" t="s">
        <v>215</v>
      </c>
      <c r="B199" t="s">
        <v>260</v>
      </c>
      <c r="C199" s="3">
        <v>950</v>
      </c>
    </row>
    <row r="200" spans="1:4" x14ac:dyDescent="0.3">
      <c r="A200" s="5" t="s">
        <v>215</v>
      </c>
      <c r="B200" t="s">
        <v>261</v>
      </c>
      <c r="C200" s="3">
        <v>250</v>
      </c>
    </row>
    <row r="201" spans="1:4" x14ac:dyDescent="0.3">
      <c r="A201" s="5" t="s">
        <v>215</v>
      </c>
      <c r="B201" t="s">
        <v>262</v>
      </c>
      <c r="C201" s="3">
        <v>-4.8000000000000001E-2</v>
      </c>
    </row>
    <row r="202" spans="1:4" x14ac:dyDescent="0.3">
      <c r="A202" s="5" t="s">
        <v>215</v>
      </c>
      <c r="B202" t="s">
        <v>263</v>
      </c>
      <c r="C202" s="3">
        <v>1.5</v>
      </c>
    </row>
    <row r="203" spans="1:4" x14ac:dyDescent="0.3">
      <c r="A203" s="5" t="s">
        <v>215</v>
      </c>
      <c r="B203" t="s">
        <v>264</v>
      </c>
      <c r="C203" s="3">
        <v>0</v>
      </c>
      <c r="D203" s="8" t="s">
        <v>240</v>
      </c>
    </row>
    <row r="204" spans="1:4" x14ac:dyDescent="0.3">
      <c r="A204" s="5" t="s">
        <v>215</v>
      </c>
      <c r="C204" s="3">
        <v>1</v>
      </c>
    </row>
    <row r="205" spans="1:4" x14ac:dyDescent="0.3">
      <c r="A205" s="5" t="s">
        <v>215</v>
      </c>
      <c r="C205" s="3">
        <v>2</v>
      </c>
    </row>
    <row r="206" spans="1:4" x14ac:dyDescent="0.3">
      <c r="A206" s="5" t="s">
        <v>215</v>
      </c>
      <c r="C206" s="3">
        <v>3</v>
      </c>
    </row>
    <row r="207" spans="1:4" x14ac:dyDescent="0.3">
      <c r="A207" s="5" t="s">
        <v>215</v>
      </c>
      <c r="C207" s="3">
        <v>4</v>
      </c>
    </row>
    <row r="208" spans="1:4" x14ac:dyDescent="0.3">
      <c r="A208" s="5" t="s">
        <v>215</v>
      </c>
      <c r="C208" s="3">
        <v>5</v>
      </c>
    </row>
    <row r="209" spans="1:4" x14ac:dyDescent="0.3">
      <c r="A209" s="5" t="s">
        <v>215</v>
      </c>
      <c r="B209" t="s">
        <v>265</v>
      </c>
      <c r="C209" s="3">
        <v>0</v>
      </c>
      <c r="D209" s="8" t="s">
        <v>241</v>
      </c>
    </row>
    <row r="210" spans="1:4" x14ac:dyDescent="0.3">
      <c r="A210" s="5" t="s">
        <v>215</v>
      </c>
      <c r="C210" s="3">
        <v>20</v>
      </c>
    </row>
    <row r="211" spans="1:4" x14ac:dyDescent="0.3">
      <c r="A211" s="5" t="s">
        <v>215</v>
      </c>
      <c r="C211" s="3">
        <v>55</v>
      </c>
    </row>
    <row r="212" spans="1:4" x14ac:dyDescent="0.3">
      <c r="A212" s="5" t="s">
        <v>215</v>
      </c>
      <c r="C212" s="3">
        <v>110</v>
      </c>
    </row>
    <row r="213" spans="1:4" x14ac:dyDescent="0.3">
      <c r="A213" s="5" t="s">
        <v>215</v>
      </c>
      <c r="C213" s="3">
        <v>200</v>
      </c>
    </row>
    <row r="214" spans="1:4" x14ac:dyDescent="0.3">
      <c r="A214" s="5" t="s">
        <v>215</v>
      </c>
      <c r="C214" s="3">
        <v>320</v>
      </c>
    </row>
    <row r="215" spans="1:4" x14ac:dyDescent="0.3">
      <c r="A215" s="5" t="s">
        <v>215</v>
      </c>
      <c r="B215" t="s">
        <v>266</v>
      </c>
      <c r="C215" s="3">
        <v>-50</v>
      </c>
      <c r="D215" s="8" t="s">
        <v>402</v>
      </c>
    </row>
    <row r="216" spans="1:4" x14ac:dyDescent="0.3">
      <c r="A216" s="5" t="s">
        <v>215</v>
      </c>
      <c r="C216" s="3">
        <v>0</v>
      </c>
    </row>
    <row r="217" spans="1:4" x14ac:dyDescent="0.3">
      <c r="A217" s="5" t="s">
        <v>215</v>
      </c>
      <c r="C217" s="3">
        <v>12</v>
      </c>
    </row>
    <row r="218" spans="1:4" x14ac:dyDescent="0.3">
      <c r="A218" s="5" t="s">
        <v>215</v>
      </c>
      <c r="C218" s="3">
        <v>22</v>
      </c>
    </row>
    <row r="219" spans="1:4" x14ac:dyDescent="0.3">
      <c r="A219" s="5" t="s">
        <v>215</v>
      </c>
      <c r="C219" s="3">
        <v>60</v>
      </c>
    </row>
    <row r="220" spans="1:4" x14ac:dyDescent="0.3">
      <c r="A220" s="5" t="s">
        <v>215</v>
      </c>
      <c r="B220" t="s">
        <v>267</v>
      </c>
      <c r="C220" s="3">
        <v>0.25</v>
      </c>
      <c r="D220" s="8" t="s">
        <v>242</v>
      </c>
    </row>
    <row r="221" spans="1:4" x14ac:dyDescent="0.3">
      <c r="A221" s="5" t="s">
        <v>215</v>
      </c>
      <c r="C221" s="3">
        <v>0.25</v>
      </c>
    </row>
    <row r="222" spans="1:4" x14ac:dyDescent="0.3">
      <c r="A222" s="5" t="s">
        <v>215</v>
      </c>
      <c r="C222" s="3">
        <v>0.25</v>
      </c>
    </row>
    <row r="223" spans="1:4" x14ac:dyDescent="0.3">
      <c r="A223" s="5" t="s">
        <v>215</v>
      </c>
      <c r="C223" s="3">
        <v>1</v>
      </c>
    </row>
    <row r="224" spans="1:4" x14ac:dyDescent="0.3">
      <c r="A224" s="5" t="s">
        <v>215</v>
      </c>
      <c r="C224" s="3">
        <v>1</v>
      </c>
    </row>
    <row r="225" spans="1:4" x14ac:dyDescent="0.3">
      <c r="A225" s="5" t="s">
        <v>207</v>
      </c>
      <c r="B225" t="s">
        <v>185</v>
      </c>
      <c r="C225" s="3">
        <v>0.05</v>
      </c>
    </row>
    <row r="226" spans="1:4" x14ac:dyDescent="0.3">
      <c r="A226" s="5" t="s">
        <v>207</v>
      </c>
      <c r="B226" t="s">
        <v>268</v>
      </c>
      <c r="C226" s="3">
        <v>0.24</v>
      </c>
    </row>
    <row r="227" spans="1:4" x14ac:dyDescent="0.3">
      <c r="A227" s="5" t="s">
        <v>207</v>
      </c>
      <c r="B227" t="s">
        <v>269</v>
      </c>
      <c r="C227" s="3">
        <v>0.55000000000000004</v>
      </c>
    </row>
    <row r="228" spans="1:4" x14ac:dyDescent="0.3">
      <c r="A228" s="5" t="s">
        <v>207</v>
      </c>
      <c r="B228" t="s">
        <v>270</v>
      </c>
      <c r="C228" s="3">
        <v>0.7</v>
      </c>
    </row>
    <row r="229" spans="1:4" x14ac:dyDescent="0.3">
      <c r="A229" s="5" t="s">
        <v>207</v>
      </c>
      <c r="B229" t="s">
        <v>271</v>
      </c>
      <c r="C229" s="3">
        <v>0</v>
      </c>
      <c r="D229" s="8" t="s">
        <v>243</v>
      </c>
    </row>
    <row r="230" spans="1:4" x14ac:dyDescent="0.3">
      <c r="A230" s="5" t="s">
        <v>207</v>
      </c>
      <c r="C230" s="3">
        <v>1.5</v>
      </c>
    </row>
    <row r="231" spans="1:4" x14ac:dyDescent="0.3">
      <c r="A231" s="5" t="s">
        <v>207</v>
      </c>
      <c r="C231" s="3">
        <v>3.3</v>
      </c>
    </row>
    <row r="232" spans="1:4" x14ac:dyDescent="0.3">
      <c r="A232" s="5" t="s">
        <v>207</v>
      </c>
      <c r="C232" s="3">
        <v>5</v>
      </c>
    </row>
    <row r="233" spans="1:4" x14ac:dyDescent="0.3">
      <c r="A233" s="5" t="s">
        <v>207</v>
      </c>
      <c r="C233" s="3">
        <v>7.8</v>
      </c>
    </row>
    <row r="234" spans="1:4" x14ac:dyDescent="0.3">
      <c r="A234" s="5" t="s">
        <v>207</v>
      </c>
      <c r="C234" s="3">
        <v>10.5</v>
      </c>
    </row>
    <row r="235" spans="1:4" x14ac:dyDescent="0.3">
      <c r="A235" s="5" t="s">
        <v>207</v>
      </c>
      <c r="C235" s="3">
        <v>30</v>
      </c>
    </row>
    <row r="236" spans="1:4" x14ac:dyDescent="0.3">
      <c r="A236" s="5" t="s">
        <v>207</v>
      </c>
      <c r="C236" s="3">
        <v>40</v>
      </c>
    </row>
    <row r="237" spans="1:4" x14ac:dyDescent="0.3">
      <c r="A237" s="5" t="s">
        <v>207</v>
      </c>
      <c r="B237" t="s">
        <v>272</v>
      </c>
      <c r="C237" s="3">
        <v>0.41</v>
      </c>
      <c r="D237" s="8" t="s">
        <v>244</v>
      </c>
    </row>
    <row r="238" spans="1:4" x14ac:dyDescent="0.3">
      <c r="A238" s="5" t="s">
        <v>207</v>
      </c>
      <c r="C238" s="3">
        <v>0.42</v>
      </c>
    </row>
    <row r="239" spans="1:4" x14ac:dyDescent="0.3">
      <c r="A239" s="5" t="s">
        <v>207</v>
      </c>
      <c r="C239" s="3">
        <v>0.42</v>
      </c>
    </row>
    <row r="240" spans="1:4" x14ac:dyDescent="0.3">
      <c r="A240" s="5" t="s">
        <v>207</v>
      </c>
      <c r="C240" s="3">
        <v>0.41</v>
      </c>
    </row>
    <row r="241" spans="1:4" x14ac:dyDescent="0.3">
      <c r="A241" s="5" t="s">
        <v>207</v>
      </c>
      <c r="C241" s="3">
        <v>0.36</v>
      </c>
    </row>
    <row r="242" spans="1:4" x14ac:dyDescent="0.3">
      <c r="A242" s="5" t="s">
        <v>207</v>
      </c>
      <c r="C242" s="3">
        <v>0.32</v>
      </c>
    </row>
    <row r="243" spans="1:4" x14ac:dyDescent="0.3">
      <c r="A243" s="5" t="s">
        <v>207</v>
      </c>
      <c r="C243" s="3">
        <v>0.31</v>
      </c>
    </row>
    <row r="244" spans="1:4" x14ac:dyDescent="0.3">
      <c r="A244" s="5" t="s">
        <v>207</v>
      </c>
      <c r="C244" s="3">
        <v>0.31</v>
      </c>
    </row>
    <row r="245" spans="1:4" x14ac:dyDescent="0.3">
      <c r="A245" s="5" t="s">
        <v>207</v>
      </c>
      <c r="B245" t="s">
        <v>273</v>
      </c>
      <c r="C245" s="3">
        <v>0.09</v>
      </c>
      <c r="D245" s="8" t="s">
        <v>245</v>
      </c>
    </row>
    <row r="246" spans="1:4" x14ac:dyDescent="0.3">
      <c r="A246" s="5" t="s">
        <v>207</v>
      </c>
      <c r="C246" s="3">
        <v>0.13</v>
      </c>
    </row>
    <row r="247" spans="1:4" x14ac:dyDescent="0.3">
      <c r="A247" s="5" t="s">
        <v>207</v>
      </c>
      <c r="C247" s="3">
        <v>0.21</v>
      </c>
    </row>
    <row r="248" spans="1:4" x14ac:dyDescent="0.3">
      <c r="A248" s="5" t="s">
        <v>207</v>
      </c>
      <c r="C248" s="3">
        <v>0.28999999999999998</v>
      </c>
    </row>
    <row r="249" spans="1:4" x14ac:dyDescent="0.3">
      <c r="A249" s="5" t="s">
        <v>207</v>
      </c>
      <c r="C249" s="3">
        <v>0.37</v>
      </c>
    </row>
    <row r="250" spans="1:4" x14ac:dyDescent="0.3">
      <c r="A250" s="5" t="s">
        <v>207</v>
      </c>
      <c r="C250" s="3">
        <v>0.49</v>
      </c>
    </row>
    <row r="251" spans="1:4" x14ac:dyDescent="0.3">
      <c r="A251" s="5" t="s">
        <v>207</v>
      </c>
      <c r="C251" s="3">
        <v>0.49</v>
      </c>
    </row>
    <row r="252" spans="1:4" x14ac:dyDescent="0.3">
      <c r="A252" s="5" t="s">
        <v>207</v>
      </c>
      <c r="C252" s="3">
        <v>0.49</v>
      </c>
    </row>
    <row r="253" spans="1:4" x14ac:dyDescent="0.3">
      <c r="A253" s="5" t="s">
        <v>207</v>
      </c>
      <c r="B253" t="s">
        <v>274</v>
      </c>
      <c r="C253" s="3">
        <v>0.57999999999999996</v>
      </c>
    </row>
    <row r="254" spans="1:4" x14ac:dyDescent="0.3">
      <c r="A254" s="5" t="s">
        <v>207</v>
      </c>
      <c r="B254" t="s">
        <v>346</v>
      </c>
      <c r="C254" s="3">
        <v>0.55000000000000004</v>
      </c>
    </row>
    <row r="255" spans="1:4" x14ac:dyDescent="0.3">
      <c r="A255" s="5" t="s">
        <v>209</v>
      </c>
      <c r="B255" t="s">
        <v>352</v>
      </c>
      <c r="C255" s="3">
        <v>0.40500000000000003</v>
      </c>
    </row>
    <row r="256" spans="1:4" x14ac:dyDescent="0.3">
      <c r="A256" s="5" t="s">
        <v>209</v>
      </c>
      <c r="B256" t="s">
        <v>353</v>
      </c>
      <c r="C256" s="3">
        <v>0.48</v>
      </c>
    </row>
    <row r="257" spans="1:3" x14ac:dyDescent="0.3">
      <c r="A257" s="5" t="s">
        <v>209</v>
      </c>
      <c r="B257" t="s">
        <v>354</v>
      </c>
      <c r="C257" s="3">
        <v>0.71099999999999997</v>
      </c>
    </row>
    <row r="258" spans="1:3" x14ac:dyDescent="0.3">
      <c r="A258" s="5" t="s">
        <v>209</v>
      </c>
      <c r="B258" t="s">
        <v>355</v>
      </c>
      <c r="C258" s="3">
        <v>0.315</v>
      </c>
    </row>
    <row r="259" spans="1:3" x14ac:dyDescent="0.3">
      <c r="A259" s="5" t="s">
        <v>209</v>
      </c>
      <c r="B259" t="s">
        <v>188</v>
      </c>
      <c r="C259" s="3">
        <v>0.38</v>
      </c>
    </row>
    <row r="260" spans="1:3" x14ac:dyDescent="0.3">
      <c r="A260" s="5" t="s">
        <v>209</v>
      </c>
      <c r="B260" t="s">
        <v>356</v>
      </c>
      <c r="C260" s="3">
        <v>0.66400000000000003</v>
      </c>
    </row>
    <row r="261" spans="1:3" x14ac:dyDescent="0.3">
      <c r="A261" s="5" t="s">
        <v>209</v>
      </c>
      <c r="B261" t="s">
        <v>357</v>
      </c>
      <c r="C261" s="3">
        <v>7.0000000000000007E-2</v>
      </c>
    </row>
    <row r="262" spans="1:3" x14ac:dyDescent="0.3">
      <c r="A262" s="5" t="s">
        <v>209</v>
      </c>
      <c r="B262" t="s">
        <v>358</v>
      </c>
      <c r="C262" s="3">
        <v>7.0000000000000007E-2</v>
      </c>
    </row>
    <row r="263" spans="1:3" x14ac:dyDescent="0.3">
      <c r="A263" s="5" t="s">
        <v>209</v>
      </c>
      <c r="B263" t="s">
        <v>359</v>
      </c>
      <c r="C263" s="3">
        <v>7.0000000000000007E-2</v>
      </c>
    </row>
    <row r="264" spans="1:3" x14ac:dyDescent="0.3">
      <c r="A264" s="5" t="s">
        <v>209</v>
      </c>
      <c r="B264" t="s">
        <v>190</v>
      </c>
      <c r="C264" s="3">
        <v>0.02</v>
      </c>
    </row>
    <row r="265" spans="1:3" x14ac:dyDescent="0.3">
      <c r="A265" s="5" t="s">
        <v>209</v>
      </c>
      <c r="B265" t="s">
        <v>191</v>
      </c>
      <c r="C265" s="3">
        <v>0.28000000000000003</v>
      </c>
    </row>
    <row r="266" spans="1:3" x14ac:dyDescent="0.3">
      <c r="A266" s="5" t="s">
        <v>209</v>
      </c>
      <c r="B266" t="s">
        <v>360</v>
      </c>
      <c r="C266" s="3">
        <v>7.0000000000000007E-2</v>
      </c>
    </row>
    <row r="267" spans="1:3" x14ac:dyDescent="0.3">
      <c r="A267" s="5" t="s">
        <v>209</v>
      </c>
      <c r="B267" t="s">
        <v>361</v>
      </c>
      <c r="C267" s="3">
        <v>2.5000000000000001E-2</v>
      </c>
    </row>
    <row r="268" spans="1:3" x14ac:dyDescent="0.3">
      <c r="A268" s="5" t="s">
        <v>209</v>
      </c>
      <c r="B268" t="s">
        <v>362</v>
      </c>
      <c r="C268" s="3">
        <v>0.05</v>
      </c>
    </row>
    <row r="269" spans="1:3" x14ac:dyDescent="0.3">
      <c r="A269" s="5" t="s">
        <v>209</v>
      </c>
      <c r="B269" t="s">
        <v>363</v>
      </c>
      <c r="C269" s="3">
        <v>0.02</v>
      </c>
    </row>
    <row r="270" spans="1:3" x14ac:dyDescent="0.3">
      <c r="A270" s="5" t="s">
        <v>209</v>
      </c>
      <c r="B270" t="s">
        <v>189</v>
      </c>
      <c r="C270" s="3">
        <v>0.02</v>
      </c>
    </row>
    <row r="271" spans="1:3" x14ac:dyDescent="0.3">
      <c r="A271" s="5" t="s">
        <v>209</v>
      </c>
      <c r="B271" t="s">
        <v>364</v>
      </c>
      <c r="C271" s="3">
        <v>0.02</v>
      </c>
    </row>
    <row r="272" spans="1:3" x14ac:dyDescent="0.3">
      <c r="A272" s="5" t="s">
        <v>209</v>
      </c>
      <c r="B272" t="s">
        <v>365</v>
      </c>
      <c r="C272" s="3">
        <v>9.4E-2</v>
      </c>
    </row>
    <row r="273" spans="1:3" x14ac:dyDescent="0.3">
      <c r="A273" s="5" t="s">
        <v>209</v>
      </c>
      <c r="B273" t="s">
        <v>366</v>
      </c>
      <c r="C273" s="3">
        <v>0.05</v>
      </c>
    </row>
    <row r="274" spans="1:3" x14ac:dyDescent="0.3">
      <c r="A274" s="5" t="s">
        <v>209</v>
      </c>
      <c r="B274" t="s">
        <v>367</v>
      </c>
      <c r="C274" s="3">
        <v>5.7000000000000002E-2</v>
      </c>
    </row>
    <row r="275" spans="1:3" x14ac:dyDescent="0.3">
      <c r="A275" s="5" t="s">
        <v>209</v>
      </c>
      <c r="B275" t="s">
        <v>192</v>
      </c>
      <c r="C275" s="3">
        <v>2.5000000000000001E-2</v>
      </c>
    </row>
    <row r="276" spans="1:3" x14ac:dyDescent="0.3">
      <c r="A276" s="5" t="s">
        <v>209</v>
      </c>
      <c r="B276" t="s">
        <v>193</v>
      </c>
      <c r="C276" s="3">
        <v>0.03</v>
      </c>
    </row>
    <row r="277" spans="1:3" x14ac:dyDescent="0.3">
      <c r="A277" s="5" t="s">
        <v>209</v>
      </c>
      <c r="B277" t="s">
        <v>368</v>
      </c>
      <c r="C277" s="3">
        <v>4.5999999999999999E-2</v>
      </c>
    </row>
    <row r="278" spans="1:3" x14ac:dyDescent="0.3">
      <c r="A278" s="5" t="s">
        <v>209</v>
      </c>
      <c r="B278" t="s">
        <v>369</v>
      </c>
      <c r="C278" s="3">
        <v>0.05</v>
      </c>
    </row>
    <row r="279" spans="1:3" x14ac:dyDescent="0.3">
      <c r="A279" s="5" t="s">
        <v>209</v>
      </c>
      <c r="B279" t="s">
        <v>370</v>
      </c>
      <c r="C279" s="3">
        <v>0.05</v>
      </c>
    </row>
    <row r="280" spans="1:3" x14ac:dyDescent="0.3">
      <c r="A280" s="5" t="s">
        <v>209</v>
      </c>
      <c r="B280" t="s">
        <v>371</v>
      </c>
      <c r="C280" s="3">
        <v>0.05</v>
      </c>
    </row>
    <row r="281" spans="1:3" x14ac:dyDescent="0.3">
      <c r="A281" s="5" t="s">
        <v>209</v>
      </c>
      <c r="B281" t="s">
        <v>194</v>
      </c>
      <c r="C281" s="3">
        <v>0.04</v>
      </c>
    </row>
    <row r="282" spans="1:3" x14ac:dyDescent="0.3">
      <c r="A282" s="5" t="s">
        <v>209</v>
      </c>
      <c r="B282" t="s">
        <v>194</v>
      </c>
      <c r="C282" s="3">
        <v>0.04</v>
      </c>
    </row>
    <row r="283" spans="1:3" x14ac:dyDescent="0.3">
      <c r="A283" s="5" t="s">
        <v>209</v>
      </c>
      <c r="B283" t="s">
        <v>195</v>
      </c>
      <c r="C283" s="3">
        <v>0.04</v>
      </c>
    </row>
    <row r="284" spans="1:3" x14ac:dyDescent="0.3">
      <c r="A284" s="5" t="s">
        <v>209</v>
      </c>
      <c r="B284" t="s">
        <v>372</v>
      </c>
      <c r="C284" s="3">
        <v>0.05</v>
      </c>
    </row>
    <row r="285" spans="1:3" x14ac:dyDescent="0.3">
      <c r="A285" s="5" t="s">
        <v>209</v>
      </c>
      <c r="B285" t="s">
        <v>348</v>
      </c>
      <c r="C285" s="3">
        <v>0.112</v>
      </c>
    </row>
    <row r="286" spans="1:3" x14ac:dyDescent="0.3">
      <c r="A286" s="5" t="s">
        <v>209</v>
      </c>
      <c r="B286" t="s">
        <v>196</v>
      </c>
      <c r="C286" s="3">
        <v>0.35599999999999998</v>
      </c>
    </row>
    <row r="287" spans="1:3" x14ac:dyDescent="0.3">
      <c r="A287" s="5" t="s">
        <v>209</v>
      </c>
      <c r="B287" t="s">
        <v>224</v>
      </c>
      <c r="C287" s="3">
        <v>0.08</v>
      </c>
    </row>
    <row r="288" spans="1:3" x14ac:dyDescent="0.3">
      <c r="A288" s="5" t="s">
        <v>209</v>
      </c>
      <c r="B288" t="s">
        <v>275</v>
      </c>
      <c r="C288" s="3">
        <v>0.03</v>
      </c>
    </row>
    <row r="289" spans="1:4" x14ac:dyDescent="0.3">
      <c r="A289" s="5" t="s">
        <v>209</v>
      </c>
      <c r="B289" t="s">
        <v>373</v>
      </c>
      <c r="C289" s="3">
        <v>0.3</v>
      </c>
    </row>
    <row r="290" spans="1:4" x14ac:dyDescent="0.3">
      <c r="A290" s="5" t="s">
        <v>209</v>
      </c>
      <c r="B290" t="s">
        <v>350</v>
      </c>
      <c r="C290" s="3">
        <v>5.6000000000000001E-2</v>
      </c>
    </row>
    <row r="291" spans="1:4" x14ac:dyDescent="0.3">
      <c r="A291" s="5" t="s">
        <v>209</v>
      </c>
      <c r="B291" t="s">
        <v>197</v>
      </c>
      <c r="C291" s="3">
        <v>9.1999999999999998E-2</v>
      </c>
    </row>
    <row r="292" spans="1:4" x14ac:dyDescent="0.3">
      <c r="A292" s="5" t="s">
        <v>209</v>
      </c>
      <c r="B292" t="s">
        <v>351</v>
      </c>
      <c r="C292" s="3">
        <v>0.05</v>
      </c>
    </row>
    <row r="293" spans="1:4" x14ac:dyDescent="0.3">
      <c r="A293" s="5" t="s">
        <v>209</v>
      </c>
      <c r="B293" t="s">
        <v>198</v>
      </c>
      <c r="C293" s="3">
        <v>0.25</v>
      </c>
    </row>
    <row r="294" spans="1:4" x14ac:dyDescent="0.3">
      <c r="A294" s="5" t="s">
        <v>209</v>
      </c>
      <c r="B294" t="s">
        <v>349</v>
      </c>
      <c r="C294" s="3">
        <v>3.5000000000000003E-2</v>
      </c>
    </row>
    <row r="295" spans="1:4" x14ac:dyDescent="0.3">
      <c r="A295" s="5" t="s">
        <v>209</v>
      </c>
      <c r="B295" t="s">
        <v>199</v>
      </c>
      <c r="C295" s="3">
        <v>0.15</v>
      </c>
    </row>
    <row r="296" spans="1:4" x14ac:dyDescent="0.3">
      <c r="A296" s="5" t="s">
        <v>209</v>
      </c>
      <c r="B296" t="s">
        <v>347</v>
      </c>
      <c r="C296" s="3">
        <v>0.4</v>
      </c>
    </row>
    <row r="297" spans="1:4" x14ac:dyDescent="0.3">
      <c r="A297" s="5" t="s">
        <v>209</v>
      </c>
      <c r="B297" t="s">
        <v>276</v>
      </c>
      <c r="C297" s="3">
        <v>0.8</v>
      </c>
    </row>
    <row r="298" spans="1:4" x14ac:dyDescent="0.3">
      <c r="A298" s="5" t="s">
        <v>216</v>
      </c>
      <c r="B298" t="s">
        <v>277</v>
      </c>
      <c r="C298" s="3">
        <v>0.18</v>
      </c>
    </row>
    <row r="299" spans="1:4" x14ac:dyDescent="0.3">
      <c r="A299" s="5" t="s">
        <v>216</v>
      </c>
      <c r="B299" t="s">
        <v>278</v>
      </c>
      <c r="C299" s="3">
        <v>23.65</v>
      </c>
    </row>
    <row r="300" spans="1:4" x14ac:dyDescent="0.3">
      <c r="A300" s="5" t="s">
        <v>216</v>
      </c>
      <c r="B300" t="s">
        <v>279</v>
      </c>
      <c r="C300" s="3">
        <v>7.16</v>
      </c>
    </row>
    <row r="301" spans="1:4" x14ac:dyDescent="0.3">
      <c r="A301" s="5" t="s">
        <v>216</v>
      </c>
      <c r="B301" t="s">
        <v>280</v>
      </c>
      <c r="C301" s="7">
        <v>9.0800002200000004E-3</v>
      </c>
    </row>
    <row r="302" spans="1:4" x14ac:dyDescent="0.3">
      <c r="A302" s="5" t="s">
        <v>217</v>
      </c>
      <c r="B302" s="6" t="s">
        <v>281</v>
      </c>
      <c r="C302" s="12">
        <v>6</v>
      </c>
      <c r="D302" s="13" t="s">
        <v>218</v>
      </c>
    </row>
    <row r="303" spans="1:4" x14ac:dyDescent="0.3">
      <c r="A303" s="5" t="s">
        <v>217</v>
      </c>
      <c r="C303" s="3">
        <v>21</v>
      </c>
    </row>
    <row r="304" spans="1:4" x14ac:dyDescent="0.3">
      <c r="A304" s="5" t="s">
        <v>217</v>
      </c>
      <c r="C304" s="3">
        <v>23.5</v>
      </c>
    </row>
    <row r="305" spans="1:4" x14ac:dyDescent="0.3">
      <c r="A305" s="5" t="s">
        <v>217</v>
      </c>
      <c r="C305" s="3">
        <v>41</v>
      </c>
    </row>
    <row r="306" spans="1:4" x14ac:dyDescent="0.3">
      <c r="A306" s="5" t="s">
        <v>217</v>
      </c>
      <c r="B306" s="6" t="s">
        <v>282</v>
      </c>
      <c r="C306" s="12" t="str">
        <f xml:space="preserve"> "QDR"</f>
        <v>QDR</v>
      </c>
    </row>
    <row r="307" spans="1:4" x14ac:dyDescent="0.3">
      <c r="A307" s="5" t="s">
        <v>217</v>
      </c>
      <c r="B307" t="s">
        <v>294</v>
      </c>
      <c r="C307" s="3">
        <v>14</v>
      </c>
      <c r="D307" s="8" t="s">
        <v>219</v>
      </c>
    </row>
    <row r="308" spans="1:4" x14ac:dyDescent="0.3">
      <c r="A308" s="5" t="s">
        <v>217</v>
      </c>
      <c r="C308" s="3">
        <v>21</v>
      </c>
    </row>
    <row r="309" spans="1:4" x14ac:dyDescent="0.3">
      <c r="A309" s="5" t="s">
        <v>217</v>
      </c>
      <c r="C309" s="3">
        <v>26.5</v>
      </c>
    </row>
    <row r="310" spans="1:4" x14ac:dyDescent="0.3">
      <c r="A310" s="5" t="s">
        <v>217</v>
      </c>
      <c r="C310" s="3">
        <v>40</v>
      </c>
    </row>
    <row r="311" spans="1:4" x14ac:dyDescent="0.3">
      <c r="A311" s="5" t="s">
        <v>217</v>
      </c>
      <c r="B311" t="s">
        <v>295</v>
      </c>
      <c r="C311" s="3" t="str">
        <f xml:space="preserve"> "QDR"</f>
        <v>QDR</v>
      </c>
    </row>
    <row r="312" spans="1:4" x14ac:dyDescent="0.3">
      <c r="A312" s="5" t="s">
        <v>217</v>
      </c>
      <c r="B312" t="s">
        <v>283</v>
      </c>
      <c r="C312" s="3">
        <v>0</v>
      </c>
    </row>
    <row r="313" spans="1:4" x14ac:dyDescent="0.3">
      <c r="A313" s="5" t="s">
        <v>217</v>
      </c>
      <c r="B313" t="s">
        <v>284</v>
      </c>
      <c r="C313" s="3">
        <v>0.3</v>
      </c>
    </row>
    <row r="314" spans="1:4" x14ac:dyDescent="0.3">
      <c r="A314" s="5" t="s">
        <v>217</v>
      </c>
      <c r="B314" t="s">
        <v>285</v>
      </c>
      <c r="C314" s="3">
        <v>0</v>
      </c>
    </row>
    <row r="315" spans="1:4" x14ac:dyDescent="0.3">
      <c r="A315" s="5" t="s">
        <v>217</v>
      </c>
      <c r="B315" t="s">
        <v>286</v>
      </c>
      <c r="C315" s="3">
        <v>0</v>
      </c>
      <c r="D315" s="8" t="s">
        <v>405</v>
      </c>
    </row>
    <row r="316" spans="1:4" x14ac:dyDescent="0.3">
      <c r="A316" s="5" t="s">
        <v>217</v>
      </c>
      <c r="C316" s="3">
        <v>5</v>
      </c>
      <c r="D316" s="3"/>
    </row>
    <row r="317" spans="1:4" x14ac:dyDescent="0.3">
      <c r="A317" s="5" t="s">
        <v>217</v>
      </c>
      <c r="C317" s="3">
        <v>20</v>
      </c>
      <c r="D317" s="3"/>
    </row>
    <row r="318" spans="1:4" x14ac:dyDescent="0.3">
      <c r="A318" s="5" t="s">
        <v>217</v>
      </c>
      <c r="C318" s="3">
        <v>35</v>
      </c>
      <c r="D318" s="3"/>
    </row>
    <row r="319" spans="1:4" x14ac:dyDescent="0.3">
      <c r="A319" s="5" t="s">
        <v>217</v>
      </c>
      <c r="C319" s="3">
        <v>45</v>
      </c>
      <c r="D319" s="3"/>
    </row>
    <row r="320" spans="1:4" x14ac:dyDescent="0.3">
      <c r="A320" s="5" t="s">
        <v>217</v>
      </c>
      <c r="C320" s="3">
        <v>60</v>
      </c>
      <c r="D320" s="3"/>
    </row>
    <row r="321" spans="1:4" x14ac:dyDescent="0.3">
      <c r="A321" s="5" t="s">
        <v>217</v>
      </c>
      <c r="B321" t="s">
        <v>287</v>
      </c>
      <c r="C321" s="3">
        <v>1</v>
      </c>
      <c r="D321" s="8" t="s">
        <v>406</v>
      </c>
    </row>
    <row r="322" spans="1:4" x14ac:dyDescent="0.3">
      <c r="A322" s="5" t="s">
        <v>217</v>
      </c>
      <c r="C322" s="3">
        <v>1</v>
      </c>
      <c r="D322" s="3"/>
    </row>
    <row r="323" spans="1:4" x14ac:dyDescent="0.3">
      <c r="A323" s="5" t="s">
        <v>217</v>
      </c>
      <c r="C323" s="3">
        <v>1</v>
      </c>
      <c r="D323" s="3"/>
    </row>
    <row r="324" spans="1:4" x14ac:dyDescent="0.3">
      <c r="A324" s="5" t="s">
        <v>217</v>
      </c>
      <c r="C324" s="3">
        <v>1</v>
      </c>
      <c r="D324" s="3"/>
    </row>
    <row r="325" spans="1:4" x14ac:dyDescent="0.3">
      <c r="A325" s="5" t="s">
        <v>217</v>
      </c>
      <c r="C325" s="3">
        <v>0</v>
      </c>
      <c r="D325" s="3"/>
    </row>
    <row r="326" spans="1:4" x14ac:dyDescent="0.3">
      <c r="A326" s="5" t="s">
        <v>217</v>
      </c>
      <c r="C326" s="3">
        <v>0</v>
      </c>
      <c r="D326" s="3"/>
    </row>
    <row r="327" spans="1:4" x14ac:dyDescent="0.3">
      <c r="A327" s="5" t="s">
        <v>217</v>
      </c>
      <c r="B327" t="s">
        <v>288</v>
      </c>
      <c r="C327" s="3">
        <v>0</v>
      </c>
      <c r="D327" s="8" t="s">
        <v>407</v>
      </c>
    </row>
    <row r="328" spans="1:4" x14ac:dyDescent="0.3">
      <c r="A328" s="5" t="s">
        <v>217</v>
      </c>
      <c r="C328" s="3">
        <v>0.5</v>
      </c>
      <c r="D328" s="3"/>
    </row>
    <row r="329" spans="1:4" x14ac:dyDescent="0.3">
      <c r="A329" s="5" t="s">
        <v>217</v>
      </c>
      <c r="C329" s="3">
        <v>0.75</v>
      </c>
      <c r="D329" s="3"/>
    </row>
    <row r="330" spans="1:4" x14ac:dyDescent="0.3">
      <c r="A330" s="5" t="s">
        <v>217</v>
      </c>
      <c r="C330" s="3">
        <v>1</v>
      </c>
      <c r="D330" s="3"/>
    </row>
    <row r="331" spans="1:4" x14ac:dyDescent="0.3">
      <c r="A331" s="5" t="s">
        <v>217</v>
      </c>
      <c r="B331" t="s">
        <v>289</v>
      </c>
      <c r="C331" s="3">
        <v>0</v>
      </c>
      <c r="D331" s="8" t="s">
        <v>408</v>
      </c>
    </row>
    <row r="332" spans="1:4" x14ac:dyDescent="0.3">
      <c r="A332" s="5" t="s">
        <v>217</v>
      </c>
      <c r="C332" s="3">
        <v>0</v>
      </c>
      <c r="D332" s="3"/>
    </row>
    <row r="333" spans="1:4" x14ac:dyDescent="0.3">
      <c r="A333" s="5" t="s">
        <v>217</v>
      </c>
      <c r="C333" s="3">
        <v>0</v>
      </c>
      <c r="D333" s="3"/>
    </row>
    <row r="334" spans="1:4" x14ac:dyDescent="0.3">
      <c r="A334" s="5" t="s">
        <v>217</v>
      </c>
      <c r="C334" s="3">
        <v>0</v>
      </c>
      <c r="D334" s="3"/>
    </row>
    <row r="335" spans="1:4" x14ac:dyDescent="0.3">
      <c r="A335" s="5" t="s">
        <v>217</v>
      </c>
      <c r="B335" t="s">
        <v>290</v>
      </c>
      <c r="C335" s="3">
        <v>15</v>
      </c>
    </row>
    <row r="336" spans="1:4" x14ac:dyDescent="0.3">
      <c r="A336" s="5" t="s">
        <v>217</v>
      </c>
      <c r="B336" t="s">
        <v>291</v>
      </c>
      <c r="C336" s="3">
        <v>0.6</v>
      </c>
    </row>
    <row r="337" spans="1:4" x14ac:dyDescent="0.3">
      <c r="A337" s="5" t="s">
        <v>217</v>
      </c>
      <c r="B337" t="s">
        <v>292</v>
      </c>
      <c r="C337" s="3">
        <v>0</v>
      </c>
    </row>
    <row r="338" spans="1:4" x14ac:dyDescent="0.3">
      <c r="A338" s="5" t="s">
        <v>217</v>
      </c>
      <c r="B338" t="s">
        <v>293</v>
      </c>
      <c r="C338" s="3">
        <v>100</v>
      </c>
    </row>
    <row r="339" spans="1:4" x14ac:dyDescent="0.3">
      <c r="A339" s="5" t="s">
        <v>217</v>
      </c>
      <c r="B339" t="s">
        <v>296</v>
      </c>
      <c r="C339" s="3">
        <v>0</v>
      </c>
      <c r="D339" s="8" t="s">
        <v>220</v>
      </c>
    </row>
    <row r="340" spans="1:4" x14ac:dyDescent="0.3">
      <c r="A340" s="5" t="s">
        <v>217</v>
      </c>
      <c r="C340" s="3">
        <v>0.01</v>
      </c>
    </row>
    <row r="341" spans="1:4" x14ac:dyDescent="0.3">
      <c r="A341" s="5" t="s">
        <v>217</v>
      </c>
      <c r="C341" s="3">
        <v>0.25</v>
      </c>
    </row>
    <row r="342" spans="1:4" x14ac:dyDescent="0.3">
      <c r="A342" s="5" t="s">
        <v>217</v>
      </c>
      <c r="C342" s="3">
        <v>1</v>
      </c>
    </row>
    <row r="343" spans="1:4" x14ac:dyDescent="0.3">
      <c r="A343" s="5" t="s">
        <v>217</v>
      </c>
      <c r="C343" s="3">
        <v>1</v>
      </c>
    </row>
    <row r="344" spans="1:4" x14ac:dyDescent="0.3">
      <c r="A344" s="5" t="s">
        <v>217</v>
      </c>
      <c r="B344" t="s">
        <v>297</v>
      </c>
      <c r="C344" s="3">
        <v>1</v>
      </c>
      <c r="D344" s="8" t="s">
        <v>221</v>
      </c>
    </row>
    <row r="345" spans="1:4" x14ac:dyDescent="0.3">
      <c r="A345" s="5" t="s">
        <v>217</v>
      </c>
      <c r="C345" s="3">
        <v>1</v>
      </c>
    </row>
    <row r="346" spans="1:4" x14ac:dyDescent="0.3">
      <c r="A346" s="5" t="s">
        <v>217</v>
      </c>
      <c r="C346" s="3">
        <v>1</v>
      </c>
    </row>
    <row r="347" spans="1:4" x14ac:dyDescent="0.3">
      <c r="A347" s="5" t="s">
        <v>217</v>
      </c>
      <c r="C347" s="3">
        <v>1</v>
      </c>
    </row>
    <row r="348" spans="1:4" x14ac:dyDescent="0.3">
      <c r="A348" s="5" t="s">
        <v>217</v>
      </c>
      <c r="C348" s="3">
        <v>1</v>
      </c>
    </row>
    <row r="349" spans="1:4" x14ac:dyDescent="0.3">
      <c r="A349" s="5" t="s">
        <v>217</v>
      </c>
      <c r="B349" t="s">
        <v>298</v>
      </c>
      <c r="C349" s="3">
        <v>0</v>
      </c>
      <c r="D349" s="8" t="s">
        <v>222</v>
      </c>
    </row>
    <row r="350" spans="1:4" x14ac:dyDescent="0.3">
      <c r="A350" s="5" t="s">
        <v>217</v>
      </c>
      <c r="C350" s="3">
        <v>0.5</v>
      </c>
    </row>
    <row r="351" spans="1:4" x14ac:dyDescent="0.3">
      <c r="A351" s="5" t="s">
        <v>217</v>
      </c>
      <c r="C351" s="3">
        <v>1</v>
      </c>
    </row>
    <row r="352" spans="1:4" x14ac:dyDescent="0.3">
      <c r="A352" s="5" t="s">
        <v>217</v>
      </c>
      <c r="C352" s="3">
        <v>1</v>
      </c>
    </row>
    <row r="353" spans="1:4" x14ac:dyDescent="0.3">
      <c r="A353" s="5" t="s">
        <v>217</v>
      </c>
      <c r="B353" t="s">
        <v>299</v>
      </c>
      <c r="C353" s="3">
        <v>0</v>
      </c>
      <c r="D353" s="8" t="s">
        <v>223</v>
      </c>
    </row>
    <row r="354" spans="1:4" x14ac:dyDescent="0.3">
      <c r="A354" s="5" t="s">
        <v>217</v>
      </c>
      <c r="C354" s="3">
        <v>1</v>
      </c>
    </row>
    <row r="355" spans="1:4" x14ac:dyDescent="0.3">
      <c r="A355" s="5" t="s">
        <v>217</v>
      </c>
      <c r="C355" s="3">
        <v>1</v>
      </c>
    </row>
    <row r="356" spans="1:4" x14ac:dyDescent="0.3">
      <c r="A356" s="5" t="s">
        <v>217</v>
      </c>
      <c r="C356" s="3">
        <v>1</v>
      </c>
    </row>
    <row r="357" spans="1:4" x14ac:dyDescent="0.3">
      <c r="A357" s="5" t="s">
        <v>204</v>
      </c>
      <c r="B357" t="s">
        <v>374</v>
      </c>
      <c r="C357" s="3">
        <v>0.04</v>
      </c>
    </row>
    <row r="358" spans="1:4" x14ac:dyDescent="0.3">
      <c r="A358" s="5" t="s">
        <v>204</v>
      </c>
      <c r="B358" t="s">
        <v>375</v>
      </c>
      <c r="C358" s="3">
        <v>0.08</v>
      </c>
    </row>
    <row r="359" spans="1:4" x14ac:dyDescent="0.3">
      <c r="A359" s="5" t="s">
        <v>204</v>
      </c>
      <c r="B359" t="s">
        <v>376</v>
      </c>
      <c r="C359" s="3">
        <v>0.04</v>
      </c>
    </row>
    <row r="360" spans="1:4" x14ac:dyDescent="0.3">
      <c r="A360" s="5" t="s">
        <v>204</v>
      </c>
      <c r="B360" t="s">
        <v>377</v>
      </c>
      <c r="C360" s="3">
        <v>0.08</v>
      </c>
    </row>
    <row r="361" spans="1:4" x14ac:dyDescent="0.3">
      <c r="A361" s="5" t="s">
        <v>204</v>
      </c>
      <c r="B361" t="s">
        <v>180</v>
      </c>
      <c r="C361" s="3">
        <v>0.26</v>
      </c>
    </row>
    <row r="362" spans="1:4" x14ac:dyDescent="0.3">
      <c r="A362" s="5" t="s">
        <v>204</v>
      </c>
      <c r="B362" t="s">
        <v>378</v>
      </c>
      <c r="C362" s="3">
        <v>0.75</v>
      </c>
    </row>
    <row r="363" spans="1:4" x14ac:dyDescent="0.3">
      <c r="A363" s="5" t="s">
        <v>204</v>
      </c>
      <c r="B363" t="s">
        <v>181</v>
      </c>
      <c r="C363" s="3">
        <v>2.4E-2</v>
      </c>
    </row>
    <row r="364" spans="1:4" x14ac:dyDescent="0.3">
      <c r="A364" s="5" t="s">
        <v>204</v>
      </c>
      <c r="B364" t="s">
        <v>212</v>
      </c>
      <c r="C364" s="3">
        <v>0.09</v>
      </c>
    </row>
    <row r="365" spans="1:4" x14ac:dyDescent="0.3">
      <c r="A365" s="5" t="s">
        <v>204</v>
      </c>
      <c r="B365" t="s">
        <v>213</v>
      </c>
      <c r="C365" s="3">
        <v>0.15</v>
      </c>
    </row>
    <row r="366" spans="1:4" x14ac:dyDescent="0.3">
      <c r="A366" s="5" t="s">
        <v>204</v>
      </c>
      <c r="B366" t="s">
        <v>214</v>
      </c>
      <c r="C366" s="3">
        <v>0.35</v>
      </c>
    </row>
    <row r="367" spans="1:4" x14ac:dyDescent="0.3">
      <c r="A367" s="5" t="s">
        <v>210</v>
      </c>
      <c r="B367" t="s">
        <v>200</v>
      </c>
      <c r="C367" s="3">
        <v>0.02</v>
      </c>
    </row>
    <row r="368" spans="1:4" x14ac:dyDescent="0.3">
      <c r="A368" s="5" t="s">
        <v>210</v>
      </c>
      <c r="B368" t="s">
        <v>379</v>
      </c>
      <c r="C368" s="3">
        <v>7500</v>
      </c>
    </row>
    <row r="369" spans="1:4" x14ac:dyDescent="0.3">
      <c r="A369" s="5" t="s">
        <v>210</v>
      </c>
      <c r="B369" t="s">
        <v>380</v>
      </c>
      <c r="C369" s="3">
        <v>0.1</v>
      </c>
    </row>
    <row r="370" spans="1:4" x14ac:dyDescent="0.3">
      <c r="A370" s="5" t="s">
        <v>210</v>
      </c>
      <c r="B370" t="s">
        <v>381</v>
      </c>
      <c r="C370" s="3">
        <v>1.4999999999999999E-2</v>
      </c>
    </row>
    <row r="371" spans="1:4" x14ac:dyDescent="0.3">
      <c r="A371" s="5" t="s">
        <v>210</v>
      </c>
      <c r="B371" t="s">
        <v>382</v>
      </c>
      <c r="C371" s="3">
        <v>0.02</v>
      </c>
    </row>
    <row r="372" spans="1:4" x14ac:dyDescent="0.3">
      <c r="A372" s="5" t="s">
        <v>210</v>
      </c>
      <c r="B372" t="s">
        <v>383</v>
      </c>
      <c r="C372" s="3">
        <v>20</v>
      </c>
    </row>
    <row r="373" spans="1:4" x14ac:dyDescent="0.3">
      <c r="A373" s="5" t="s">
        <v>210</v>
      </c>
      <c r="B373" t="s">
        <v>384</v>
      </c>
      <c r="C373" s="3">
        <v>0.1</v>
      </c>
    </row>
    <row r="374" spans="1:4" x14ac:dyDescent="0.3">
      <c r="A374" s="5" t="s">
        <v>210</v>
      </c>
      <c r="B374" t="s">
        <v>385</v>
      </c>
      <c r="C374" s="3">
        <v>0</v>
      </c>
    </row>
    <row r="375" spans="1:4" x14ac:dyDescent="0.3">
      <c r="A375" s="5" t="s">
        <v>210</v>
      </c>
      <c r="B375" t="s">
        <v>386</v>
      </c>
      <c r="C375" s="3">
        <v>0</v>
      </c>
      <c r="D375" s="8" t="s">
        <v>409</v>
      </c>
    </row>
    <row r="376" spans="1:4" x14ac:dyDescent="0.3">
      <c r="A376" s="5" t="s">
        <v>210</v>
      </c>
      <c r="C376" s="3">
        <v>3</v>
      </c>
    </row>
    <row r="377" spans="1:4" x14ac:dyDescent="0.3">
      <c r="A377" s="5" t="s">
        <v>210</v>
      </c>
      <c r="C377" s="3">
        <v>6</v>
      </c>
    </row>
    <row r="378" spans="1:4" x14ac:dyDescent="0.3">
      <c r="A378" s="5" t="s">
        <v>210</v>
      </c>
      <c r="C378" s="3">
        <v>30</v>
      </c>
    </row>
    <row r="379" spans="1:4" x14ac:dyDescent="0.3">
      <c r="A379" s="5" t="s">
        <v>210</v>
      </c>
      <c r="B379" t="s">
        <v>387</v>
      </c>
      <c r="C379" s="3">
        <v>2.5</v>
      </c>
      <c r="D379" s="8" t="s">
        <v>410</v>
      </c>
    </row>
    <row r="380" spans="1:4" x14ac:dyDescent="0.3">
      <c r="A380" s="5" t="s">
        <v>210</v>
      </c>
      <c r="C380" s="3">
        <v>2.5</v>
      </c>
    </row>
    <row r="381" spans="1:4" x14ac:dyDescent="0.3">
      <c r="A381" s="5" t="s">
        <v>210</v>
      </c>
      <c r="C381" s="3">
        <v>2.6</v>
      </c>
    </row>
    <row r="382" spans="1:4" x14ac:dyDescent="0.3">
      <c r="A382" s="5" t="s">
        <v>210</v>
      </c>
      <c r="C382" s="3">
        <v>2.6</v>
      </c>
    </row>
    <row r="383" spans="1:4" x14ac:dyDescent="0.3">
      <c r="A383" s="5" t="s">
        <v>210</v>
      </c>
      <c r="B383" t="s">
        <v>201</v>
      </c>
      <c r="C383" s="3">
        <v>1.5</v>
      </c>
    </row>
    <row r="384" spans="1:4" x14ac:dyDescent="0.3">
      <c r="A384" s="5" t="s">
        <v>210</v>
      </c>
      <c r="B384" t="s">
        <v>202</v>
      </c>
      <c r="C384" s="3">
        <v>0.04</v>
      </c>
    </row>
    <row r="385" spans="1:4" x14ac:dyDescent="0.3">
      <c r="A385" s="5" t="s">
        <v>210</v>
      </c>
      <c r="B385" t="s">
        <v>252</v>
      </c>
      <c r="C385" s="3">
        <v>6.0000000000000001E-3</v>
      </c>
    </row>
    <row r="386" spans="1:4" x14ac:dyDescent="0.3">
      <c r="A386" s="5" t="s">
        <v>210</v>
      </c>
      <c r="B386" t="s">
        <v>300</v>
      </c>
      <c r="C386" s="3">
        <v>6.0000000000000001E-3</v>
      </c>
    </row>
    <row r="387" spans="1:4" x14ac:dyDescent="0.3">
      <c r="A387" s="5" t="s">
        <v>211</v>
      </c>
      <c r="B387" t="s">
        <v>203</v>
      </c>
      <c r="C387" s="3">
        <v>0</v>
      </c>
    </row>
    <row r="388" spans="1:4" x14ac:dyDescent="0.3">
      <c r="A388" s="5" t="s">
        <v>211</v>
      </c>
      <c r="B388" t="s">
        <v>301</v>
      </c>
      <c r="C388" s="3" t="s">
        <v>250</v>
      </c>
    </row>
    <row r="389" spans="1:4" x14ac:dyDescent="0.3">
      <c r="A389" s="5" t="s">
        <v>211</v>
      </c>
      <c r="B389" t="s">
        <v>302</v>
      </c>
      <c r="C389" s="3" t="s">
        <v>250</v>
      </c>
    </row>
    <row r="390" spans="1:4" x14ac:dyDescent="0.3">
      <c r="A390" s="5" t="s">
        <v>211</v>
      </c>
      <c r="B390" t="s">
        <v>303</v>
      </c>
      <c r="C390" s="3" t="s">
        <v>250</v>
      </c>
    </row>
    <row r="391" spans="1:4" x14ac:dyDescent="0.3">
      <c r="A391" s="5" t="s">
        <v>211</v>
      </c>
      <c r="B391" t="s">
        <v>304</v>
      </c>
      <c r="C391" s="3" t="s">
        <v>250</v>
      </c>
    </row>
    <row r="392" spans="1:4" x14ac:dyDescent="0.3">
      <c r="A392" s="5" t="s">
        <v>211</v>
      </c>
      <c r="B392" t="s">
        <v>305</v>
      </c>
      <c r="C392" s="3" t="s">
        <v>251</v>
      </c>
    </row>
    <row r="393" spans="1:4" x14ac:dyDescent="0.3">
      <c r="A393" s="5" t="s">
        <v>211</v>
      </c>
      <c r="B393" t="s">
        <v>306</v>
      </c>
      <c r="C393" s="3">
        <v>5</v>
      </c>
      <c r="D393" s="8" t="s">
        <v>246</v>
      </c>
    </row>
    <row r="394" spans="1:4" x14ac:dyDescent="0.3">
      <c r="A394" s="5" t="s">
        <v>211</v>
      </c>
      <c r="C394" s="3">
        <v>20</v>
      </c>
    </row>
    <row r="395" spans="1:4" x14ac:dyDescent="0.3">
      <c r="A395" s="5" t="s">
        <v>211</v>
      </c>
      <c r="C395" s="3">
        <v>35</v>
      </c>
    </row>
    <row r="396" spans="1:4" x14ac:dyDescent="0.3">
      <c r="A396" s="5" t="s">
        <v>211</v>
      </c>
      <c r="C396" s="3">
        <v>44</v>
      </c>
    </row>
    <row r="397" spans="1:4" x14ac:dyDescent="0.3">
      <c r="A397" s="5" t="s">
        <v>211</v>
      </c>
      <c r="B397" t="s">
        <v>307</v>
      </c>
      <c r="C397" s="3">
        <v>7</v>
      </c>
      <c r="D397" s="8" t="s">
        <v>247</v>
      </c>
    </row>
    <row r="398" spans="1:4" x14ac:dyDescent="0.3">
      <c r="A398" s="5" t="s">
        <v>211</v>
      </c>
      <c r="C398" s="3">
        <v>22</v>
      </c>
    </row>
    <row r="399" spans="1:4" x14ac:dyDescent="0.3">
      <c r="A399" s="5" t="s">
        <v>211</v>
      </c>
      <c r="C399" s="3">
        <v>35</v>
      </c>
    </row>
    <row r="400" spans="1:4" x14ac:dyDescent="0.3">
      <c r="A400" s="5" t="s">
        <v>211</v>
      </c>
      <c r="C400" s="3">
        <v>44</v>
      </c>
    </row>
    <row r="401" spans="1:4" x14ac:dyDescent="0.3">
      <c r="A401" s="5" t="s">
        <v>211</v>
      </c>
      <c r="B401" t="s">
        <v>308</v>
      </c>
      <c r="C401" s="3">
        <v>0</v>
      </c>
      <c r="D401" s="8" t="s">
        <v>248</v>
      </c>
    </row>
    <row r="402" spans="1:4" x14ac:dyDescent="0.3">
      <c r="A402" s="5" t="s">
        <v>211</v>
      </c>
      <c r="C402" s="3">
        <v>0.85</v>
      </c>
    </row>
    <row r="403" spans="1:4" x14ac:dyDescent="0.3">
      <c r="A403" s="5" t="s">
        <v>211</v>
      </c>
      <c r="C403" s="3">
        <v>1</v>
      </c>
    </row>
    <row r="404" spans="1:4" x14ac:dyDescent="0.3">
      <c r="A404" s="5" t="s">
        <v>211</v>
      </c>
      <c r="C404" s="3">
        <v>10</v>
      </c>
    </row>
    <row r="405" spans="1:4" x14ac:dyDescent="0.3">
      <c r="A405" s="5" t="s">
        <v>211</v>
      </c>
      <c r="B405" t="s">
        <v>309</v>
      </c>
      <c r="C405" s="3">
        <v>-0.02</v>
      </c>
      <c r="D405" s="8" t="s">
        <v>404</v>
      </c>
    </row>
    <row r="406" spans="1:4" x14ac:dyDescent="0.3">
      <c r="A406" s="5" t="s">
        <v>211</v>
      </c>
      <c r="C406" s="3">
        <v>1E-3</v>
      </c>
    </row>
    <row r="407" spans="1:4" x14ac:dyDescent="0.3">
      <c r="A407" s="5" t="s">
        <v>211</v>
      </c>
      <c r="C407" s="3">
        <v>1</v>
      </c>
    </row>
    <row r="408" spans="1:4" x14ac:dyDescent="0.3">
      <c r="A408" s="5" t="s">
        <v>211</v>
      </c>
      <c r="C408" s="3">
        <v>2</v>
      </c>
    </row>
    <row r="409" spans="1:4" x14ac:dyDescent="0.3">
      <c r="A409" s="5" t="s">
        <v>211</v>
      </c>
      <c r="B409" t="s">
        <v>310</v>
      </c>
      <c r="C409" s="3">
        <v>0</v>
      </c>
      <c r="D409" s="8" t="s">
        <v>249</v>
      </c>
    </row>
    <row r="410" spans="1:4" x14ac:dyDescent="0.3">
      <c r="A410" s="5" t="s">
        <v>211</v>
      </c>
      <c r="C410" s="3">
        <v>10</v>
      </c>
    </row>
    <row r="411" spans="1:4" x14ac:dyDescent="0.3">
      <c r="A411" s="5" t="s">
        <v>211</v>
      </c>
      <c r="C411" s="3">
        <v>1</v>
      </c>
    </row>
    <row r="412" spans="1:4" x14ac:dyDescent="0.3">
      <c r="A412" s="5" t="s">
        <v>211</v>
      </c>
      <c r="C412" s="3">
        <v>0</v>
      </c>
    </row>
    <row r="413" spans="1:4" x14ac:dyDescent="0.3">
      <c r="A413" s="5" t="s">
        <v>211</v>
      </c>
      <c r="B413" t="s">
        <v>311</v>
      </c>
      <c r="C413" s="3">
        <v>7.0000000000000007E-2</v>
      </c>
    </row>
    <row r="414" spans="1:4" x14ac:dyDescent="0.3">
      <c r="A414" s="5" t="s">
        <v>211</v>
      </c>
      <c r="B414" t="s">
        <v>312</v>
      </c>
      <c r="C414" s="3">
        <v>0.17</v>
      </c>
    </row>
    <row r="415" spans="1:4" x14ac:dyDescent="0.3">
      <c r="A415" s="5" t="s">
        <v>211</v>
      </c>
      <c r="B415" t="s">
        <v>313</v>
      </c>
      <c r="C415" s="3">
        <v>1.4E-2</v>
      </c>
    </row>
    <row r="416" spans="1:4" x14ac:dyDescent="0.3">
      <c r="A416" s="5" t="s">
        <v>211</v>
      </c>
      <c r="B416" t="s">
        <v>314</v>
      </c>
      <c r="C416" s="3">
        <v>4.4999999999999998E-2</v>
      </c>
    </row>
    <row r="417" spans="1:4" x14ac:dyDescent="0.3">
      <c r="A417" s="5" t="s">
        <v>211</v>
      </c>
      <c r="B417" t="s">
        <v>315</v>
      </c>
      <c r="C417" s="3">
        <v>0.05</v>
      </c>
    </row>
    <row r="418" spans="1:4" x14ac:dyDescent="0.3">
      <c r="A418" s="5" t="s">
        <v>226</v>
      </c>
      <c r="B418" t="s">
        <v>316</v>
      </c>
      <c r="C418" s="3">
        <v>1</v>
      </c>
    </row>
    <row r="419" spans="1:4" x14ac:dyDescent="0.3">
      <c r="A419" s="5" t="s">
        <v>227</v>
      </c>
      <c r="B419" t="s">
        <v>317</v>
      </c>
      <c r="C419" s="3">
        <v>0</v>
      </c>
      <c r="D419" s="8" t="s">
        <v>228</v>
      </c>
    </row>
    <row r="420" spans="1:4" x14ac:dyDescent="0.3">
      <c r="A420" s="5" t="s">
        <v>227</v>
      </c>
      <c r="C420" s="3">
        <v>5</v>
      </c>
    </row>
    <row r="421" spans="1:4" x14ac:dyDescent="0.3">
      <c r="A421" s="5" t="s">
        <v>227</v>
      </c>
      <c r="C421" s="3">
        <v>7.5</v>
      </c>
    </row>
    <row r="422" spans="1:4" x14ac:dyDescent="0.3">
      <c r="A422" s="5" t="s">
        <v>227</v>
      </c>
      <c r="C422" s="3">
        <v>10</v>
      </c>
    </row>
    <row r="423" spans="1:4" x14ac:dyDescent="0.3">
      <c r="A423" s="5" t="s">
        <v>227</v>
      </c>
      <c r="C423" s="3">
        <v>15</v>
      </c>
    </row>
    <row r="424" spans="1:4" x14ac:dyDescent="0.3">
      <c r="A424" s="5" t="s">
        <v>227</v>
      </c>
      <c r="C424" s="3">
        <v>20</v>
      </c>
    </row>
    <row r="425" spans="1:4" x14ac:dyDescent="0.3">
      <c r="A425" s="5" t="s">
        <v>227</v>
      </c>
      <c r="C425" s="3">
        <v>30</v>
      </c>
    </row>
    <row r="426" spans="1:4" x14ac:dyDescent="0.3">
      <c r="A426" s="5" t="s">
        <v>227</v>
      </c>
      <c r="C426" s="3">
        <v>80</v>
      </c>
    </row>
    <row r="427" spans="1:4" x14ac:dyDescent="0.3">
      <c r="A427" s="5" t="s">
        <v>227</v>
      </c>
      <c r="B427" t="s">
        <v>318</v>
      </c>
      <c r="C427" s="3">
        <v>4</v>
      </c>
      <c r="D427" s="8" t="s">
        <v>229</v>
      </c>
    </row>
    <row r="428" spans="1:4" x14ac:dyDescent="0.3">
      <c r="A428" s="5" t="s">
        <v>227</v>
      </c>
      <c r="C428" s="3">
        <v>2</v>
      </c>
    </row>
    <row r="429" spans="1:4" x14ac:dyDescent="0.3">
      <c r="A429" s="5" t="s">
        <v>227</v>
      </c>
      <c r="C429" s="3">
        <v>1.5</v>
      </c>
    </row>
    <row r="430" spans="1:4" x14ac:dyDescent="0.3">
      <c r="A430" s="5" t="s">
        <v>227</v>
      </c>
      <c r="C430" s="3">
        <v>1.25</v>
      </c>
    </row>
    <row r="431" spans="1:4" x14ac:dyDescent="0.3">
      <c r="A431" s="5" t="s">
        <v>227</v>
      </c>
      <c r="C431" s="3">
        <v>1.05</v>
      </c>
    </row>
    <row r="432" spans="1:4" x14ac:dyDescent="0.3">
      <c r="A432" s="5" t="s">
        <v>227</v>
      </c>
      <c r="C432" s="3">
        <v>1</v>
      </c>
    </row>
    <row r="433" spans="1:4" x14ac:dyDescent="0.3">
      <c r="A433" s="5" t="s">
        <v>227</v>
      </c>
      <c r="C433" s="3">
        <v>1</v>
      </c>
    </row>
    <row r="434" spans="1:4" x14ac:dyDescent="0.3">
      <c r="A434" s="5" t="s">
        <v>227</v>
      </c>
      <c r="C434" s="3">
        <v>1</v>
      </c>
    </row>
    <row r="435" spans="1:4" x14ac:dyDescent="0.3">
      <c r="A435" s="5" t="s">
        <v>227</v>
      </c>
      <c r="B435" t="s">
        <v>319</v>
      </c>
      <c r="C435" s="3">
        <v>-50</v>
      </c>
      <c r="D435" s="8" t="s">
        <v>403</v>
      </c>
    </row>
    <row r="436" spans="1:4" x14ac:dyDescent="0.3">
      <c r="A436" s="5" t="s">
        <v>227</v>
      </c>
      <c r="C436" s="3">
        <v>0</v>
      </c>
    </row>
    <row r="437" spans="1:4" x14ac:dyDescent="0.3">
      <c r="A437" s="5" t="s">
        <v>227</v>
      </c>
      <c r="C437" s="3">
        <v>15</v>
      </c>
    </row>
    <row r="438" spans="1:4" x14ac:dyDescent="0.3">
      <c r="A438" s="5" t="s">
        <v>227</v>
      </c>
      <c r="C438" s="3">
        <v>26</v>
      </c>
    </row>
    <row r="439" spans="1:4" x14ac:dyDescent="0.3">
      <c r="A439" s="5" t="s">
        <v>227</v>
      </c>
      <c r="C439" s="3">
        <v>60</v>
      </c>
    </row>
    <row r="440" spans="1:4" x14ac:dyDescent="0.3">
      <c r="A440" s="5" t="s">
        <v>227</v>
      </c>
      <c r="B440" t="s">
        <v>320</v>
      </c>
      <c r="C440" s="3">
        <v>0.4</v>
      </c>
      <c r="D440" s="8" t="s">
        <v>230</v>
      </c>
    </row>
    <row r="441" spans="1:4" x14ac:dyDescent="0.3">
      <c r="A441" s="5" t="s">
        <v>227</v>
      </c>
      <c r="C441" s="3">
        <v>0.4</v>
      </c>
    </row>
    <row r="442" spans="1:4" x14ac:dyDescent="0.3">
      <c r="A442" s="5" t="s">
        <v>227</v>
      </c>
      <c r="C442" s="3">
        <v>0.5</v>
      </c>
    </row>
    <row r="443" spans="1:4" x14ac:dyDescent="0.3">
      <c r="A443" s="5" t="s">
        <v>227</v>
      </c>
      <c r="C443" s="3">
        <v>1</v>
      </c>
    </row>
    <row r="444" spans="1:4" x14ac:dyDescent="0.3">
      <c r="A444" s="5" t="s">
        <v>227</v>
      </c>
      <c r="C444" s="3">
        <v>1</v>
      </c>
    </row>
    <row r="445" spans="1:4" x14ac:dyDescent="0.3">
      <c r="A445" s="5" t="s">
        <v>227</v>
      </c>
      <c r="B445" t="s">
        <v>321</v>
      </c>
      <c r="C445" s="3">
        <v>0</v>
      </c>
      <c r="D445" s="8" t="s">
        <v>231</v>
      </c>
    </row>
    <row r="446" spans="1:4" x14ac:dyDescent="0.3">
      <c r="A446" s="5" t="s">
        <v>227</v>
      </c>
      <c r="C446" s="3">
        <v>1</v>
      </c>
    </row>
    <row r="447" spans="1:4" x14ac:dyDescent="0.3">
      <c r="A447" s="5" t="s">
        <v>227</v>
      </c>
      <c r="C447" s="3">
        <v>4</v>
      </c>
    </row>
    <row r="448" spans="1:4" x14ac:dyDescent="0.3">
      <c r="A448" s="5" t="s">
        <v>227</v>
      </c>
      <c r="C448" s="3">
        <v>6</v>
      </c>
    </row>
    <row r="449" spans="1:4" x14ac:dyDescent="0.3">
      <c r="A449" s="5" t="s">
        <v>227</v>
      </c>
      <c r="C449" s="3">
        <v>8</v>
      </c>
    </row>
    <row r="450" spans="1:4" x14ac:dyDescent="0.3">
      <c r="A450" s="5" t="s">
        <v>227</v>
      </c>
      <c r="C450" s="3">
        <v>10</v>
      </c>
    </row>
    <row r="451" spans="1:4" x14ac:dyDescent="0.3">
      <c r="A451" s="5" t="s">
        <v>227</v>
      </c>
      <c r="C451" s="3">
        <v>14</v>
      </c>
    </row>
    <row r="452" spans="1:4" x14ac:dyDescent="0.3">
      <c r="A452" s="5" t="s">
        <v>227</v>
      </c>
      <c r="C452" s="3">
        <v>16</v>
      </c>
    </row>
    <row r="453" spans="1:4" x14ac:dyDescent="0.3">
      <c r="A453" s="5" t="s">
        <v>227</v>
      </c>
      <c r="C453" s="3">
        <v>20</v>
      </c>
    </row>
    <row r="454" spans="1:4" x14ac:dyDescent="0.3">
      <c r="A454" s="5" t="s">
        <v>227</v>
      </c>
      <c r="C454" s="3">
        <v>40</v>
      </c>
    </row>
    <row r="455" spans="1:4" x14ac:dyDescent="0.3">
      <c r="A455" s="5" t="s">
        <v>227</v>
      </c>
      <c r="B455" t="s">
        <v>322</v>
      </c>
      <c r="C455" s="3">
        <v>0.03</v>
      </c>
      <c r="D455" s="8" t="s">
        <v>232</v>
      </c>
    </row>
    <row r="456" spans="1:4" x14ac:dyDescent="0.3">
      <c r="A456" s="5" t="s">
        <v>227</v>
      </c>
      <c r="C456" s="3">
        <v>5.2999999999999999E-2</v>
      </c>
    </row>
    <row r="457" spans="1:4" x14ac:dyDescent="0.3">
      <c r="A457" s="5" t="s">
        <v>227</v>
      </c>
      <c r="C457" s="3">
        <v>6.3E-2</v>
      </c>
    </row>
    <row r="458" spans="1:4" x14ac:dyDescent="0.3">
      <c r="A458" s="5" t="s">
        <v>227</v>
      </c>
      <c r="C458" s="3">
        <v>6.6000000000000003E-2</v>
      </c>
    </row>
    <row r="459" spans="1:4" x14ac:dyDescent="0.3">
      <c r="A459" s="5" t="s">
        <v>227</v>
      </c>
      <c r="C459" s="3">
        <v>6.9000000000000006E-2</v>
      </c>
    </row>
    <row r="460" spans="1:4" x14ac:dyDescent="0.3">
      <c r="A460" s="5" t="s">
        <v>227</v>
      </c>
      <c r="C460" s="3">
        <v>6.6000000000000003E-2</v>
      </c>
    </row>
    <row r="461" spans="1:4" x14ac:dyDescent="0.3">
      <c r="A461" s="5" t="s">
        <v>227</v>
      </c>
      <c r="C461" s="3">
        <v>6.2E-2</v>
      </c>
    </row>
    <row r="462" spans="1:4" x14ac:dyDescent="0.3">
      <c r="A462" s="5" t="s">
        <v>227</v>
      </c>
      <c r="C462" s="3">
        <v>5.0999999999999997E-2</v>
      </c>
    </row>
    <row r="463" spans="1:4" x14ac:dyDescent="0.3">
      <c r="A463" s="5" t="s">
        <v>227</v>
      </c>
      <c r="C463" s="3">
        <v>3.4000000000000002E-2</v>
      </c>
    </row>
    <row r="464" spans="1:4" x14ac:dyDescent="0.3">
      <c r="A464" s="5" t="s">
        <v>227</v>
      </c>
      <c r="C464" s="3">
        <v>6.0000000000000001E-3</v>
      </c>
    </row>
    <row r="465" spans="1:4" x14ac:dyDescent="0.3">
      <c r="A465" s="5" t="s">
        <v>227</v>
      </c>
      <c r="B465" t="s">
        <v>323</v>
      </c>
      <c r="C465" s="3">
        <v>0.03</v>
      </c>
      <c r="D465" s="8" t="s">
        <v>233</v>
      </c>
    </row>
    <row r="466" spans="1:4" x14ac:dyDescent="0.3">
      <c r="A466" s="5" t="s">
        <v>227</v>
      </c>
      <c r="C466" s="3">
        <v>5.0999999999999997E-2</v>
      </c>
    </row>
    <row r="467" spans="1:4" x14ac:dyDescent="0.3">
      <c r="A467" s="5" t="s">
        <v>227</v>
      </c>
      <c r="C467" s="3">
        <v>6.2E-2</v>
      </c>
    </row>
    <row r="468" spans="1:4" x14ac:dyDescent="0.3">
      <c r="A468" s="5" t="s">
        <v>227</v>
      </c>
      <c r="C468" s="3">
        <v>6.4000000000000001E-2</v>
      </c>
    </row>
    <row r="469" spans="1:4" x14ac:dyDescent="0.3">
      <c r="A469" s="5" t="s">
        <v>227</v>
      </c>
      <c r="C469" s="3">
        <v>6.6000000000000003E-2</v>
      </c>
    </row>
    <row r="470" spans="1:4" x14ac:dyDescent="0.3">
      <c r="A470" s="5" t="s">
        <v>227</v>
      </c>
      <c r="C470" s="3">
        <v>6.3E-2</v>
      </c>
    </row>
    <row r="471" spans="1:4" x14ac:dyDescent="0.3">
      <c r="A471" s="5" t="s">
        <v>227</v>
      </c>
      <c r="C471" s="3">
        <v>5.8999999999999997E-2</v>
      </c>
    </row>
    <row r="472" spans="1:4" x14ac:dyDescent="0.3">
      <c r="A472" s="5" t="s">
        <v>227</v>
      </c>
      <c r="C472" s="3">
        <v>4.5999999999999999E-2</v>
      </c>
    </row>
    <row r="473" spans="1:4" x14ac:dyDescent="0.3">
      <c r="A473" s="5" t="s">
        <v>227</v>
      </c>
      <c r="C473" s="3">
        <v>2.5000000000000001E-2</v>
      </c>
    </row>
    <row r="474" spans="1:4" x14ac:dyDescent="0.3">
      <c r="A474" s="5" t="s">
        <v>227</v>
      </c>
      <c r="C474" s="3">
        <v>1E-3</v>
      </c>
    </row>
    <row r="475" spans="1:4" x14ac:dyDescent="0.3">
      <c r="A475" s="5" t="s">
        <v>208</v>
      </c>
      <c r="B475" t="s">
        <v>186</v>
      </c>
      <c r="C475" s="3">
        <f xml:space="preserve"> -2.22</f>
        <v>-2.2200000000000002</v>
      </c>
    </row>
    <row r="476" spans="1:4" x14ac:dyDescent="0.3">
      <c r="A476" s="5" t="s">
        <v>208</v>
      </c>
      <c r="B476" t="s">
        <v>187</v>
      </c>
      <c r="C476" s="3">
        <f xml:space="preserve"> -5</f>
        <v>-5</v>
      </c>
    </row>
    <row r="477" spans="1:4" x14ac:dyDescent="0.3">
      <c r="A477" s="5" t="s">
        <v>208</v>
      </c>
      <c r="B477" t="s">
        <v>235</v>
      </c>
      <c r="C477" s="3">
        <v>0.8</v>
      </c>
    </row>
    <row r="478" spans="1:4" x14ac:dyDescent="0.3">
      <c r="A478" s="5" t="s">
        <v>208</v>
      </c>
      <c r="B478" t="s">
        <v>324</v>
      </c>
      <c r="C478" s="3">
        <v>10</v>
      </c>
    </row>
    <row r="479" spans="1:4" x14ac:dyDescent="0.3">
      <c r="A479" s="5" t="s">
        <v>208</v>
      </c>
      <c r="B479" t="s">
        <v>325</v>
      </c>
      <c r="C479" s="3">
        <v>0.06</v>
      </c>
    </row>
    <row r="480" spans="1:4" x14ac:dyDescent="0.3">
      <c r="A480" s="5" t="s">
        <v>208</v>
      </c>
      <c r="B480" t="s">
        <v>326</v>
      </c>
      <c r="C480" s="3">
        <v>0.2</v>
      </c>
    </row>
    <row r="481" spans="1:4" x14ac:dyDescent="0.3">
      <c r="A481" s="5" t="s">
        <v>208</v>
      </c>
      <c r="B481" t="s">
        <v>327</v>
      </c>
      <c r="C481" s="3">
        <v>0.8</v>
      </c>
    </row>
    <row r="482" spans="1:4" x14ac:dyDescent="0.3">
      <c r="A482" s="5" t="s">
        <v>208</v>
      </c>
      <c r="B482" t="s">
        <v>328</v>
      </c>
      <c r="C482" s="3">
        <v>0</v>
      </c>
      <c r="D482" s="8" t="s">
        <v>236</v>
      </c>
    </row>
    <row r="483" spans="1:4" x14ac:dyDescent="0.3">
      <c r="A483" s="5" t="s">
        <v>208</v>
      </c>
      <c r="C483" s="3">
        <v>0.2</v>
      </c>
    </row>
    <row r="484" spans="1:4" x14ac:dyDescent="0.3">
      <c r="A484" s="5" t="s">
        <v>208</v>
      </c>
      <c r="C484" s="3">
        <v>0.6</v>
      </c>
    </row>
    <row r="485" spans="1:4" x14ac:dyDescent="0.3">
      <c r="A485" s="5" t="s">
        <v>208</v>
      </c>
      <c r="C485" s="3">
        <v>0.6</v>
      </c>
    </row>
    <row r="486" spans="1:4" x14ac:dyDescent="0.3">
      <c r="A486" s="5" t="s">
        <v>208</v>
      </c>
      <c r="B486" t="s">
        <v>329</v>
      </c>
      <c r="C486" s="3">
        <v>0</v>
      </c>
      <c r="D486" s="8" t="s">
        <v>237</v>
      </c>
    </row>
    <row r="487" spans="1:4" x14ac:dyDescent="0.3">
      <c r="A487" s="5" t="s">
        <v>208</v>
      </c>
      <c r="C487" s="3">
        <v>0</v>
      </c>
    </row>
    <row r="488" spans="1:4" x14ac:dyDescent="0.3">
      <c r="A488" s="5" t="s">
        <v>208</v>
      </c>
      <c r="C488" s="3">
        <v>0.12</v>
      </c>
    </row>
    <row r="489" spans="1:4" x14ac:dyDescent="0.3">
      <c r="A489" s="5" t="s">
        <v>208</v>
      </c>
      <c r="C489" s="3">
        <v>0.12</v>
      </c>
    </row>
    <row r="490" spans="1:4" x14ac:dyDescent="0.3">
      <c r="A490" s="5" t="s">
        <v>208</v>
      </c>
      <c r="B490" t="s">
        <v>330</v>
      </c>
      <c r="C490" s="3">
        <v>3</v>
      </c>
      <c r="D490" s="8" t="s">
        <v>238</v>
      </c>
    </row>
    <row r="491" spans="1:4" x14ac:dyDescent="0.3">
      <c r="A491" s="5" t="s">
        <v>208</v>
      </c>
      <c r="C491" s="3">
        <v>5</v>
      </c>
    </row>
    <row r="492" spans="1:4" x14ac:dyDescent="0.3">
      <c r="A492" s="5" t="s">
        <v>208</v>
      </c>
      <c r="C492" s="3">
        <v>10</v>
      </c>
    </row>
    <row r="493" spans="1:4" x14ac:dyDescent="0.3">
      <c r="A493" s="5" t="s">
        <v>208</v>
      </c>
      <c r="C493" s="3">
        <v>30</v>
      </c>
    </row>
    <row r="494" spans="1:4" x14ac:dyDescent="0.3">
      <c r="A494" s="5" t="s">
        <v>208</v>
      </c>
      <c r="B494" t="s">
        <v>331</v>
      </c>
      <c r="C494" s="3">
        <v>0</v>
      </c>
      <c r="D494" s="8" t="s">
        <v>239</v>
      </c>
    </row>
    <row r="495" spans="1:4" x14ac:dyDescent="0.3">
      <c r="A495" s="5" t="s">
        <v>208</v>
      </c>
      <c r="C495" s="3">
        <v>5</v>
      </c>
    </row>
    <row r="496" spans="1:4" x14ac:dyDescent="0.3">
      <c r="A496" s="5" t="s">
        <v>208</v>
      </c>
      <c r="C496" s="3">
        <v>14</v>
      </c>
    </row>
    <row r="497" spans="1:3" x14ac:dyDescent="0.3">
      <c r="A497" s="5" t="s">
        <v>208</v>
      </c>
      <c r="C497" s="3">
        <v>30</v>
      </c>
    </row>
    <row r="498" spans="1:3" x14ac:dyDescent="0.3">
      <c r="A498" s="5" t="s">
        <v>205</v>
      </c>
      <c r="B498" t="s">
        <v>182</v>
      </c>
      <c r="C498" s="3" t="s">
        <v>179</v>
      </c>
    </row>
    <row r="499" spans="1:3" x14ac:dyDescent="0.3">
      <c r="A499" s="5" t="s">
        <v>205</v>
      </c>
      <c r="B499" t="s">
        <v>234</v>
      </c>
      <c r="C499" s="3">
        <v>6</v>
      </c>
    </row>
    <row r="500" spans="1:3" x14ac:dyDescent="0.3">
      <c r="A500" s="5" t="s">
        <v>205</v>
      </c>
      <c r="B500" t="s">
        <v>332</v>
      </c>
      <c r="C500" s="3">
        <v>0.39610000000000001</v>
      </c>
    </row>
    <row r="501" spans="1:3" x14ac:dyDescent="0.3">
      <c r="A501" s="5" t="s">
        <v>205</v>
      </c>
      <c r="B501" t="s">
        <v>333</v>
      </c>
      <c r="C501" s="3">
        <v>-0.86499999999999999</v>
      </c>
    </row>
    <row r="502" spans="1:3" x14ac:dyDescent="0.3">
      <c r="A502" s="5" t="s">
        <v>205</v>
      </c>
      <c r="B502" t="s">
        <v>334</v>
      </c>
      <c r="C502" s="3">
        <v>1</v>
      </c>
    </row>
    <row r="503" spans="1:3" x14ac:dyDescent="0.3">
      <c r="A503" s="5" t="s">
        <v>205</v>
      </c>
      <c r="B503" t="s">
        <v>335</v>
      </c>
      <c r="C503" s="3">
        <v>0</v>
      </c>
    </row>
  </sheetData>
  <autoFilter ref="A1:C503"/>
  <sortState ref="B116:C158">
    <sortCondition ref="B116:B158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SBGRO047.CUL</vt:lpstr>
      <vt:lpstr>SBGRO047.ECO</vt:lpstr>
      <vt:lpstr>SBGRO047.SPE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B. Dias</dc:creator>
  <cp:lastModifiedBy>Henrique B. Dias</cp:lastModifiedBy>
  <dcterms:created xsi:type="dcterms:W3CDTF">2020-08-03T21:50:59Z</dcterms:created>
  <dcterms:modified xsi:type="dcterms:W3CDTF">2020-09-25T19:32:26Z</dcterms:modified>
</cp:coreProperties>
</file>